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atasa\Desktop\analizi podatoci i izvestai\godisen 2020\"/>
    </mc:Choice>
  </mc:AlternateContent>
  <bookViews>
    <workbookView xWindow="0" yWindow="0" windowWidth="20496" windowHeight="7620" tabRatio="862" firstSheet="25" activeTab="38"/>
  </bookViews>
  <sheets>
    <sheet name="Анекс 1" sheetId="1" r:id="rId1"/>
    <sheet name="Анекс 2" sheetId="2" r:id="rId2"/>
    <sheet name="Анекс 3" sheetId="38" r:id="rId3"/>
    <sheet name="Анекс 4" sheetId="3" r:id="rId4"/>
    <sheet name="Анекс 5" sheetId="13" r:id="rId5"/>
    <sheet name="Анекс 6" sheetId="14" r:id="rId6"/>
    <sheet name="Анекс 7" sheetId="15" r:id="rId7"/>
    <sheet name="Анекс 8" sheetId="16" r:id="rId8"/>
    <sheet name="Анекс 9" sheetId="17" r:id="rId9"/>
    <sheet name="Анекс 10" sheetId="18" r:id="rId10"/>
    <sheet name="Анекс 11" sheetId="5" r:id="rId11"/>
    <sheet name="Анекс 12" sheetId="6" r:id="rId12"/>
    <sheet name="Анекс 13" sheetId="7" r:id="rId13"/>
    <sheet name="Анекс 14" sheetId="8" r:id="rId14"/>
    <sheet name="Анекс 15" sheetId="9" r:id="rId15"/>
    <sheet name="Анекс 16" sheetId="19" r:id="rId16"/>
    <sheet name="Анекс 17" sheetId="20" r:id="rId17"/>
    <sheet name="Анекс 18" sheetId="21" r:id="rId18"/>
    <sheet name="Анекс 19" sheetId="22" r:id="rId19"/>
    <sheet name="Анекс 20" sheetId="23" r:id="rId20"/>
    <sheet name="Анекс 21" sheetId="24" r:id="rId21"/>
    <sheet name="Анекс 22" sheetId="25" r:id="rId22"/>
    <sheet name="Анекс 23" sheetId="26" r:id="rId23"/>
    <sheet name="Анекс 24" sheetId="27" r:id="rId24"/>
    <sheet name="Анекс 25" sheetId="28" r:id="rId25"/>
    <sheet name="Анекс 26" sheetId="29" r:id="rId26"/>
    <sheet name="Анекс 27" sheetId="30" r:id="rId27"/>
    <sheet name="Анекс 28" sheetId="31" r:id="rId28"/>
    <sheet name="Анекс 29" sheetId="10" r:id="rId29"/>
    <sheet name="Анекс 30" sheetId="11" r:id="rId30"/>
    <sheet name="Анекс 31" sheetId="12" r:id="rId31"/>
    <sheet name="Анекс 32" sheetId="32" r:id="rId32"/>
    <sheet name="Анекс бр. 33" sheetId="33" r:id="rId33"/>
    <sheet name="Анекс 34" sheetId="35" r:id="rId34"/>
    <sheet name="Анекс 35" sheetId="34" r:id="rId35"/>
    <sheet name="Анекс 36" sheetId="36" r:id="rId36"/>
    <sheet name="Анекс 37" sheetId="37" r:id="rId37"/>
    <sheet name="Анекс 38" sheetId="39" r:id="rId38"/>
    <sheet name="Анекс 39" sheetId="4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_ana1" localSheetId="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localSheetId="13" hidden="1">{#N/A,#N/A,TRUE,"preg4";#N/A,#N/A,TRUE,"bazpr2001"}</definedName>
    <definedName name="__ana1" localSheetId="14" hidden="1">{#N/A,#N/A,TRUE,"preg4";#N/A,#N/A,TRUE,"bazpr2001"}</definedName>
    <definedName name="__ana1" localSheetId="1" hidden="1">{#N/A,#N/A,TRUE,"preg4";#N/A,#N/A,TRUE,"bazpr2001"}</definedName>
    <definedName name="__ana1" localSheetId="2" hidden="1">{#N/A,#N/A,TRUE,"preg4";#N/A,#N/A,TRUE,"bazpr2001"}</definedName>
    <definedName name="__ana1" localSheetId="33" hidden="1">{#N/A,#N/A,TRUE,"preg4";#N/A,#N/A,TRUE,"bazpr2001"}</definedName>
    <definedName name="__ana1" localSheetId="34" hidden="1">{#N/A,#N/A,TRUE,"preg4";#N/A,#N/A,TRUE,"bazpr2001"}</definedName>
    <definedName name="__ana1" localSheetId="38" hidden="1">{#N/A,#N/A,TRUE,"preg4";#N/A,#N/A,TRUE,"bazpr2001"}</definedName>
    <definedName name="__ana1" localSheetId="32" hidden="1">{#N/A,#N/A,TRUE,"preg4";#N/A,#N/A,TRUE,"bazpr2001"}</definedName>
    <definedName name="__ana1" hidden="1">{#N/A,#N/A,TRUE,"preg4";#N/A,#N/A,TRUE,"bazpr2001"}</definedName>
    <definedName name="__pl2000" localSheetId="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localSheetId="13" hidden="1">{#N/A,#N/A,TRUE,"preg4";#N/A,#N/A,TRUE,"bazpr99"}</definedName>
    <definedName name="__pl2000" localSheetId="14" hidden="1">{#N/A,#N/A,TRUE,"preg4";#N/A,#N/A,TRUE,"bazpr99"}</definedName>
    <definedName name="__pl2000" localSheetId="1" hidden="1">{#N/A,#N/A,TRUE,"preg4";#N/A,#N/A,TRUE,"bazpr99"}</definedName>
    <definedName name="__pl2000" localSheetId="2" hidden="1">{#N/A,#N/A,TRUE,"preg4";#N/A,#N/A,TRUE,"bazpr99"}</definedName>
    <definedName name="__pl2000" localSheetId="33" hidden="1">{#N/A,#N/A,TRUE,"preg4";#N/A,#N/A,TRUE,"bazpr99"}</definedName>
    <definedName name="__pl2000" localSheetId="34" hidden="1">{#N/A,#N/A,TRUE,"preg4";#N/A,#N/A,TRUE,"bazpr99"}</definedName>
    <definedName name="__pl2000" localSheetId="38" hidden="1">{#N/A,#N/A,TRUE,"preg4";#N/A,#N/A,TRUE,"bazpr99"}</definedName>
    <definedName name="__pl2000" localSheetId="32" hidden="1">{#N/A,#N/A,TRUE,"preg4";#N/A,#N/A,TRUE,"bazpr99"}</definedName>
    <definedName name="__pl2000" hidden="1">{#N/A,#N/A,TRUE,"preg4";#N/A,#N/A,TRUE,"bazpr99"}</definedName>
    <definedName name="_ana1" localSheetId="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localSheetId="13" hidden="1">{#N/A,#N/A,TRUE,"preg4";#N/A,#N/A,TRUE,"bazpr2001"}</definedName>
    <definedName name="_ana1" localSheetId="14" hidden="1">{#N/A,#N/A,TRUE,"preg4";#N/A,#N/A,TRUE,"bazpr2001"}</definedName>
    <definedName name="_ana1" localSheetId="1" hidden="1">{#N/A,#N/A,TRUE,"preg4";#N/A,#N/A,TRUE,"bazpr2001"}</definedName>
    <definedName name="_ana1" localSheetId="2" hidden="1">{#N/A,#N/A,TRUE,"preg4";#N/A,#N/A,TRUE,"bazpr2001"}</definedName>
    <definedName name="_ana1" localSheetId="33" hidden="1">{#N/A,#N/A,TRUE,"preg4";#N/A,#N/A,TRUE,"bazpr2001"}</definedName>
    <definedName name="_ana1" localSheetId="34" hidden="1">{#N/A,#N/A,TRUE,"preg4";#N/A,#N/A,TRUE,"bazpr2001"}</definedName>
    <definedName name="_ana1" localSheetId="38" hidden="1">{#N/A,#N/A,TRUE,"preg4";#N/A,#N/A,TRUE,"bazpr2001"}</definedName>
    <definedName name="_ana1" localSheetId="32" hidden="1">{#N/A,#N/A,TRUE,"preg4";#N/A,#N/A,TRUE,"bazpr2001"}</definedName>
    <definedName name="_ana1" hidden="1">{#N/A,#N/A,TRUE,"preg4";#N/A,#N/A,TRUE,"bazpr2001"}</definedName>
    <definedName name="_pl2000" localSheetId="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localSheetId="13" hidden="1">{#N/A,#N/A,TRUE,"preg4";#N/A,#N/A,TRUE,"bazpr99"}</definedName>
    <definedName name="_pl2000" localSheetId="14" hidden="1">{#N/A,#N/A,TRUE,"preg4";#N/A,#N/A,TRUE,"bazpr99"}</definedName>
    <definedName name="_pl2000" localSheetId="1" hidden="1">{#N/A,#N/A,TRUE,"preg4";#N/A,#N/A,TRUE,"bazpr99"}</definedName>
    <definedName name="_pl2000" localSheetId="2" hidden="1">{#N/A,#N/A,TRUE,"preg4";#N/A,#N/A,TRUE,"bazpr99"}</definedName>
    <definedName name="_pl2000" localSheetId="33" hidden="1">{#N/A,#N/A,TRUE,"preg4";#N/A,#N/A,TRUE,"bazpr99"}</definedName>
    <definedName name="_pl2000" localSheetId="34" hidden="1">{#N/A,#N/A,TRUE,"preg4";#N/A,#N/A,TRUE,"bazpr99"}</definedName>
    <definedName name="_pl2000" localSheetId="38" hidden="1">{#N/A,#N/A,TRUE,"preg4";#N/A,#N/A,TRUE,"bazpr99"}</definedName>
    <definedName name="_pl2000" localSheetId="32" hidden="1">{#N/A,#N/A,TRUE,"preg4";#N/A,#N/A,TRUE,"bazpr99"}</definedName>
    <definedName name="_pl2000" hidden="1">{#N/A,#N/A,TRUE,"preg4";#N/A,#N/A,TRUE,"bazpr99"}</definedName>
    <definedName name="a" localSheetId="28">#REF!</definedName>
    <definedName name="a" localSheetId="33">#REF!</definedName>
    <definedName name="a" localSheetId="34">#REF!</definedName>
    <definedName name="a" localSheetId="36">#REF!</definedName>
    <definedName name="a">#REF!</definedName>
    <definedName name="aa" localSheetId="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localSheetId="13" hidden="1">{#N/A,#N/A,TRUE,"preg4";#N/A,#N/A,TRUE,"bazpr99"}</definedName>
    <definedName name="aa" localSheetId="14" hidden="1">{#N/A,#N/A,TRUE,"preg4";#N/A,#N/A,TRUE,"bazpr99"}</definedName>
    <definedName name="aa" localSheetId="1" hidden="1">{#N/A,#N/A,TRUE,"preg4";#N/A,#N/A,TRUE,"bazpr99"}</definedName>
    <definedName name="aa" localSheetId="2" hidden="1">{#N/A,#N/A,TRUE,"preg4";#N/A,#N/A,TRUE,"bazpr99"}</definedName>
    <definedName name="aa" localSheetId="33" hidden="1">{#N/A,#N/A,TRUE,"preg4";#N/A,#N/A,TRUE,"bazpr99"}</definedName>
    <definedName name="aa" localSheetId="34" hidden="1">{#N/A,#N/A,TRUE,"preg4";#N/A,#N/A,TRUE,"bazpr99"}</definedName>
    <definedName name="aa" localSheetId="38" hidden="1">{#N/A,#N/A,TRUE,"preg4";#N/A,#N/A,TRUE,"bazpr99"}</definedName>
    <definedName name="aa" localSheetId="32" hidden="1">{#N/A,#N/A,TRUE,"preg4";#N/A,#N/A,TRUE,"bazpr99"}</definedName>
    <definedName name="aa" hidden="1">{#N/A,#N/A,TRUE,"preg4";#N/A,#N/A,TRUE,"bazpr99"}</definedName>
    <definedName name="ab" localSheetId="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localSheetId="13" hidden="1">{#N/A,#N/A,TRUE,"preg4";#N/A,#N/A,TRUE,"bazpr99"}</definedName>
    <definedName name="ab" localSheetId="14" hidden="1">{#N/A,#N/A,TRUE,"preg4";#N/A,#N/A,TRUE,"bazpr99"}</definedName>
    <definedName name="ab" localSheetId="1" hidden="1">{#N/A,#N/A,TRUE,"preg4";#N/A,#N/A,TRUE,"bazpr99"}</definedName>
    <definedName name="ab" localSheetId="2" hidden="1">{#N/A,#N/A,TRUE,"preg4";#N/A,#N/A,TRUE,"bazpr99"}</definedName>
    <definedName name="ab" localSheetId="33" hidden="1">{#N/A,#N/A,TRUE,"preg4";#N/A,#N/A,TRUE,"bazpr99"}</definedName>
    <definedName name="ab" localSheetId="34" hidden="1">{#N/A,#N/A,TRUE,"preg4";#N/A,#N/A,TRUE,"bazpr99"}</definedName>
    <definedName name="ab" localSheetId="38" hidden="1">{#N/A,#N/A,TRUE,"preg4";#N/A,#N/A,TRUE,"bazpr99"}</definedName>
    <definedName name="ab" localSheetId="3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localSheetId="13" hidden="1">{#N/A,#N/A,TRUE,"preg4";#N/A,#N/A,TRUE,"bazpr99"}</definedName>
    <definedName name="acac" localSheetId="14" hidden="1">{#N/A,#N/A,TRUE,"preg4";#N/A,#N/A,TRUE,"bazpr99"}</definedName>
    <definedName name="acac" localSheetId="1" hidden="1">{#N/A,#N/A,TRUE,"preg4";#N/A,#N/A,TRUE,"bazpr99"}</definedName>
    <definedName name="acac" localSheetId="2" hidden="1">{#N/A,#N/A,TRUE,"preg4";#N/A,#N/A,TRUE,"bazpr99"}</definedName>
    <definedName name="acac" localSheetId="33" hidden="1">{#N/A,#N/A,TRUE,"preg4";#N/A,#N/A,TRUE,"bazpr99"}</definedName>
    <definedName name="acac" localSheetId="34" hidden="1">{#N/A,#N/A,TRUE,"preg4";#N/A,#N/A,TRUE,"bazpr99"}</definedName>
    <definedName name="acac" localSheetId="38" hidden="1">{#N/A,#N/A,TRUE,"preg4";#N/A,#N/A,TRUE,"bazpr99"}</definedName>
    <definedName name="acac" localSheetId="3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localSheetId="13" hidden="1">{#N/A,#N/A,TRUE,"preg4";#N/A,#N/A,TRUE,"bazpr99"}</definedName>
    <definedName name="acs" localSheetId="14" hidden="1">{#N/A,#N/A,TRUE,"preg4";#N/A,#N/A,TRUE,"bazpr99"}</definedName>
    <definedName name="acs" localSheetId="1" hidden="1">{#N/A,#N/A,TRUE,"preg4";#N/A,#N/A,TRUE,"bazpr99"}</definedName>
    <definedName name="acs" localSheetId="2" hidden="1">{#N/A,#N/A,TRUE,"preg4";#N/A,#N/A,TRUE,"bazpr99"}</definedName>
    <definedName name="acs" localSheetId="33" hidden="1">{#N/A,#N/A,TRUE,"preg4";#N/A,#N/A,TRUE,"bazpr99"}</definedName>
    <definedName name="acs" localSheetId="34" hidden="1">{#N/A,#N/A,TRUE,"preg4";#N/A,#N/A,TRUE,"bazpr99"}</definedName>
    <definedName name="acs" localSheetId="38" hidden="1">{#N/A,#N/A,TRUE,"preg4";#N/A,#N/A,TRUE,"bazpr99"}</definedName>
    <definedName name="acs" localSheetId="32" hidden="1">{#N/A,#N/A,TRUE,"preg4";#N/A,#N/A,TRUE,"bazpr99"}</definedName>
    <definedName name="acs" hidden="1">{#N/A,#N/A,TRUE,"preg4";#N/A,#N/A,TRUE,"bazpr99"}</definedName>
    <definedName name="AMPO5">"Gráfico 8"</definedName>
    <definedName name="ana" localSheetId="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localSheetId="13" hidden="1">{#N/A,#N/A,TRUE,"preg4";#N/A,#N/A,TRUE,"bazpr2001"}</definedName>
    <definedName name="ana" localSheetId="14" hidden="1">{#N/A,#N/A,TRUE,"preg4";#N/A,#N/A,TRUE,"bazpr2001"}</definedName>
    <definedName name="ana" localSheetId="1" hidden="1">{#N/A,#N/A,TRUE,"preg4";#N/A,#N/A,TRUE,"bazpr2001"}</definedName>
    <definedName name="ana" localSheetId="2" hidden="1">{#N/A,#N/A,TRUE,"preg4";#N/A,#N/A,TRUE,"bazpr2001"}</definedName>
    <definedName name="ana" localSheetId="33" hidden="1">{#N/A,#N/A,TRUE,"preg4";#N/A,#N/A,TRUE,"bazpr2001"}</definedName>
    <definedName name="ana" localSheetId="34" hidden="1">{#N/A,#N/A,TRUE,"preg4";#N/A,#N/A,TRUE,"bazpr2001"}</definedName>
    <definedName name="ana" localSheetId="38" hidden="1">{#N/A,#N/A,TRUE,"preg4";#N/A,#N/A,TRUE,"bazpr2001"}</definedName>
    <definedName name="ana" localSheetId="3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localSheetId="13" hidden="1">{#N/A,#N/A,TRUE,"preg4";#N/A,#N/A,TRUE,"bazpr99"}</definedName>
    <definedName name="anamaja" localSheetId="14" hidden="1">{#N/A,#N/A,TRUE,"preg4";#N/A,#N/A,TRUE,"bazpr99"}</definedName>
    <definedName name="anamaja" localSheetId="1" hidden="1">{#N/A,#N/A,TRUE,"preg4";#N/A,#N/A,TRUE,"bazpr99"}</definedName>
    <definedName name="anamaja" localSheetId="2" hidden="1">{#N/A,#N/A,TRUE,"preg4";#N/A,#N/A,TRUE,"bazpr99"}</definedName>
    <definedName name="anamaja" localSheetId="33" hidden="1">{#N/A,#N/A,TRUE,"preg4";#N/A,#N/A,TRUE,"bazpr99"}</definedName>
    <definedName name="anamaja" localSheetId="34" hidden="1">{#N/A,#N/A,TRUE,"preg4";#N/A,#N/A,TRUE,"bazpr99"}</definedName>
    <definedName name="anamaja" localSheetId="38" hidden="1">{#N/A,#N/A,TRUE,"preg4";#N/A,#N/A,TRUE,"bazpr99"}</definedName>
    <definedName name="anamaja" localSheetId="32" hidden="1">{#N/A,#N/A,TRUE,"preg4";#N/A,#N/A,TRUE,"bazpr99"}</definedName>
    <definedName name="anamaja" hidden="1">{#N/A,#N/A,TRUE,"preg4";#N/A,#N/A,TRUE,"bazpr99"}</definedName>
    <definedName name="asc" localSheetId="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localSheetId="13" hidden="1">{#N/A,#N/A,TRUE,"preg4";#N/A,#N/A,TRUE,"bazpr2001"}</definedName>
    <definedName name="asc" localSheetId="14" hidden="1">{#N/A,#N/A,TRUE,"preg4";#N/A,#N/A,TRUE,"bazpr2001"}</definedName>
    <definedName name="asc" localSheetId="1" hidden="1">{#N/A,#N/A,TRUE,"preg4";#N/A,#N/A,TRUE,"bazpr2001"}</definedName>
    <definedName name="asc" localSheetId="2" hidden="1">{#N/A,#N/A,TRUE,"preg4";#N/A,#N/A,TRUE,"bazpr2001"}</definedName>
    <definedName name="asc" localSheetId="33" hidden="1">{#N/A,#N/A,TRUE,"preg4";#N/A,#N/A,TRUE,"bazpr2001"}</definedName>
    <definedName name="asc" localSheetId="34" hidden="1">{#N/A,#N/A,TRUE,"preg4";#N/A,#N/A,TRUE,"bazpr2001"}</definedName>
    <definedName name="asc" localSheetId="38" hidden="1">{#N/A,#N/A,TRUE,"preg4";#N/A,#N/A,TRUE,"bazpr2001"}</definedName>
    <definedName name="asc" localSheetId="3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localSheetId="13" hidden="1">{#N/A,#N/A,TRUE,"preg4";#N/A,#N/A,TRUE,"bazpr2001"}</definedName>
    <definedName name="ascnajks" localSheetId="14" hidden="1">{#N/A,#N/A,TRUE,"preg4";#N/A,#N/A,TRUE,"bazpr2001"}</definedName>
    <definedName name="ascnajks" localSheetId="1" hidden="1">{#N/A,#N/A,TRUE,"preg4";#N/A,#N/A,TRUE,"bazpr2001"}</definedName>
    <definedName name="ascnajks" localSheetId="2" hidden="1">{#N/A,#N/A,TRUE,"preg4";#N/A,#N/A,TRUE,"bazpr2001"}</definedName>
    <definedName name="ascnajks" localSheetId="33" hidden="1">{#N/A,#N/A,TRUE,"preg4";#N/A,#N/A,TRUE,"bazpr2001"}</definedName>
    <definedName name="ascnajks" localSheetId="34" hidden="1">{#N/A,#N/A,TRUE,"preg4";#N/A,#N/A,TRUE,"bazpr2001"}</definedName>
    <definedName name="ascnajks" localSheetId="38" hidden="1">{#N/A,#N/A,TRUE,"preg4";#N/A,#N/A,TRUE,"bazpr2001"}</definedName>
    <definedName name="ascnajks" localSheetId="32" hidden="1">{#N/A,#N/A,TRUE,"preg4";#N/A,#N/A,TRUE,"bazpr2001"}</definedName>
    <definedName name="ascnajks" hidden="1">{#N/A,#N/A,TRUE,"preg4";#N/A,#N/A,TRUE,"bazpr2001"}</definedName>
    <definedName name="asjcn" localSheetId="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localSheetId="13" hidden="1">{#N/A,#N/A,TRUE,"preg4";#N/A,#N/A,TRUE,"bazpr99"}</definedName>
    <definedName name="asjcn" localSheetId="14" hidden="1">{#N/A,#N/A,TRUE,"preg4";#N/A,#N/A,TRUE,"bazpr99"}</definedName>
    <definedName name="asjcn" localSheetId="1" hidden="1">{#N/A,#N/A,TRUE,"preg4";#N/A,#N/A,TRUE,"bazpr99"}</definedName>
    <definedName name="asjcn" localSheetId="2" hidden="1">{#N/A,#N/A,TRUE,"preg4";#N/A,#N/A,TRUE,"bazpr99"}</definedName>
    <definedName name="asjcn" localSheetId="33" hidden="1">{#N/A,#N/A,TRUE,"preg4";#N/A,#N/A,TRUE,"bazpr99"}</definedName>
    <definedName name="asjcn" localSheetId="34" hidden="1">{#N/A,#N/A,TRUE,"preg4";#N/A,#N/A,TRUE,"bazpr99"}</definedName>
    <definedName name="asjcn" localSheetId="38" hidden="1">{#N/A,#N/A,TRUE,"preg4";#N/A,#N/A,TRUE,"bazpr99"}</definedName>
    <definedName name="asjcn" localSheetId="32" hidden="1">{#N/A,#N/A,TRUE,"preg4";#N/A,#N/A,TRUE,"bazpr99"}</definedName>
    <definedName name="asjcn" hidden="1">{#N/A,#N/A,TRUE,"preg4";#N/A,#N/A,TRUE,"bazpr99"}</definedName>
    <definedName name="b" localSheetId="28">#REF!</definedName>
    <definedName name="b" localSheetId="33">#REF!</definedName>
    <definedName name="b" localSheetId="34">#REF!</definedName>
    <definedName name="b" localSheetId="36">#REF!</definedName>
    <definedName name="b">#REF!</definedName>
    <definedName name="baza_2014_1_1">#REF!</definedName>
    <definedName name="baza_2015_1" localSheetId="34">[1]KNBIFO_31.3.2015!$C$5:$U$3691</definedName>
    <definedName name="baza_2015_1">[2]KNBIFO_31.3.2015!$C$5:$U$3691</definedName>
    <definedName name="baza_2015_1_1" localSheetId="34">[3]KNBIFO_31.3.2015!$D$5:$U$3691</definedName>
    <definedName name="baza_2015_1_1">[2]KNBIFO_31.3.2015!$D$5:$U$3691</definedName>
    <definedName name="Beg_Bal" localSheetId="34">#REF!</definedName>
    <definedName name="Beg_Bal">#REF!</definedName>
    <definedName name="bfzxd" localSheetId="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localSheetId="13" hidden="1">{#N/A,#N/A,TRUE,"preg4";#N/A,#N/A,TRUE,"bazpr99"}</definedName>
    <definedName name="bfzxd" localSheetId="14" hidden="1">{#N/A,#N/A,TRUE,"preg4";#N/A,#N/A,TRUE,"bazpr99"}</definedName>
    <definedName name="bfzxd" localSheetId="1" hidden="1">{#N/A,#N/A,TRUE,"preg4";#N/A,#N/A,TRUE,"bazpr99"}</definedName>
    <definedName name="bfzxd" localSheetId="2" hidden="1">{#N/A,#N/A,TRUE,"preg4";#N/A,#N/A,TRUE,"bazpr99"}</definedName>
    <definedName name="bfzxd" localSheetId="33" hidden="1">{#N/A,#N/A,TRUE,"preg4";#N/A,#N/A,TRUE,"bazpr99"}</definedName>
    <definedName name="bfzxd" localSheetId="34" hidden="1">{#N/A,#N/A,TRUE,"preg4";#N/A,#N/A,TRUE,"bazpr99"}</definedName>
    <definedName name="bfzxd" localSheetId="38" hidden="1">{#N/A,#N/A,TRUE,"preg4";#N/A,#N/A,TRUE,"bazpr99"}</definedName>
    <definedName name="bfzxd" localSheetId="32" hidden="1">{#N/A,#N/A,TRUE,"preg4";#N/A,#N/A,TRUE,"bazpr99"}</definedName>
    <definedName name="bfzxd" hidden="1">{#N/A,#N/A,TRUE,"preg4";#N/A,#N/A,TRUE,"bazpr99"}</definedName>
    <definedName name="bgzsdfn" localSheetId="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localSheetId="13" hidden="1">{#N/A,#N/A,TRUE,"preg4";#N/A,#N/A,TRUE,"bazpr99"}</definedName>
    <definedName name="bgzsdfn" localSheetId="14" hidden="1">{#N/A,#N/A,TRUE,"preg4";#N/A,#N/A,TRUE,"bazpr99"}</definedName>
    <definedName name="bgzsdfn" localSheetId="1" hidden="1">{#N/A,#N/A,TRUE,"preg4";#N/A,#N/A,TRUE,"bazpr99"}</definedName>
    <definedName name="bgzsdfn" localSheetId="2" hidden="1">{#N/A,#N/A,TRUE,"preg4";#N/A,#N/A,TRUE,"bazpr99"}</definedName>
    <definedName name="bgzsdfn" localSheetId="33" hidden="1">{#N/A,#N/A,TRUE,"preg4";#N/A,#N/A,TRUE,"bazpr99"}</definedName>
    <definedName name="bgzsdfn" localSheetId="34" hidden="1">{#N/A,#N/A,TRUE,"preg4";#N/A,#N/A,TRUE,"bazpr99"}</definedName>
    <definedName name="bgzsdfn" localSheetId="38" hidden="1">{#N/A,#N/A,TRUE,"preg4";#N/A,#N/A,TRUE,"bazpr99"}</definedName>
    <definedName name="bgzsdfn" localSheetId="3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localSheetId="13" hidden="1">{#N/A,#N/A,TRUE,"preg4";#N/A,#N/A,TRUE,"bazpr99"}</definedName>
    <definedName name="bhbgv" localSheetId="14" hidden="1">{#N/A,#N/A,TRUE,"preg4";#N/A,#N/A,TRUE,"bazpr99"}</definedName>
    <definedName name="bhbgv" localSheetId="1" hidden="1">{#N/A,#N/A,TRUE,"preg4";#N/A,#N/A,TRUE,"bazpr99"}</definedName>
    <definedName name="bhbgv" localSheetId="2" hidden="1">{#N/A,#N/A,TRUE,"preg4";#N/A,#N/A,TRUE,"bazpr99"}</definedName>
    <definedName name="bhbgv" localSheetId="33" hidden="1">{#N/A,#N/A,TRUE,"preg4";#N/A,#N/A,TRUE,"bazpr99"}</definedName>
    <definedName name="bhbgv" localSheetId="34" hidden="1">{#N/A,#N/A,TRUE,"preg4";#N/A,#N/A,TRUE,"bazpr99"}</definedName>
    <definedName name="bhbgv" localSheetId="38" hidden="1">{#N/A,#N/A,TRUE,"preg4";#N/A,#N/A,TRUE,"bazpr99"}</definedName>
    <definedName name="bhbgv" localSheetId="32" hidden="1">{#N/A,#N/A,TRUE,"preg4";#N/A,#N/A,TRUE,"bazpr99"}</definedName>
    <definedName name="bhbgv" hidden="1">{#N/A,#N/A,TRUE,"preg4";#N/A,#N/A,TRUE,"bazpr99"}</definedName>
    <definedName name="bibi" localSheetId="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localSheetId="13" hidden="1">{#N/A,#N/A,TRUE,"preg4";#N/A,#N/A,TRUE,"bazpr2001"}</definedName>
    <definedName name="bibi" localSheetId="14" hidden="1">{#N/A,#N/A,TRUE,"preg4";#N/A,#N/A,TRUE,"bazpr2001"}</definedName>
    <definedName name="bibi" localSheetId="1" hidden="1">{#N/A,#N/A,TRUE,"preg4";#N/A,#N/A,TRUE,"bazpr2001"}</definedName>
    <definedName name="bibi" localSheetId="2" hidden="1">{#N/A,#N/A,TRUE,"preg4";#N/A,#N/A,TRUE,"bazpr2001"}</definedName>
    <definedName name="bibi" localSheetId="33" hidden="1">{#N/A,#N/A,TRUE,"preg4";#N/A,#N/A,TRUE,"bazpr2001"}</definedName>
    <definedName name="bibi" localSheetId="34" hidden="1">{#N/A,#N/A,TRUE,"preg4";#N/A,#N/A,TRUE,"bazpr2001"}</definedName>
    <definedName name="bibi" localSheetId="38" hidden="1">{#N/A,#N/A,TRUE,"preg4";#N/A,#N/A,TRUE,"bazpr2001"}</definedName>
    <definedName name="bibi" localSheetId="32" hidden="1">{#N/A,#N/A,TRUE,"preg4";#N/A,#N/A,TRUE,"bazpr2001"}</definedName>
    <definedName name="bibi" hidden="1">{#N/A,#N/A,TRUE,"preg4";#N/A,#N/A,TRUE,"bazpr2001"}</definedName>
    <definedName name="cbfvbc" localSheetId="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localSheetId="13" hidden="1">{#N/A,#N/A,TRUE,"preg4";#N/A,#N/A,TRUE,"bazpr2001"}</definedName>
    <definedName name="cbfvbc" localSheetId="14" hidden="1">{#N/A,#N/A,TRUE,"preg4";#N/A,#N/A,TRUE,"bazpr2001"}</definedName>
    <definedName name="cbfvbc" localSheetId="1" hidden="1">{#N/A,#N/A,TRUE,"preg4";#N/A,#N/A,TRUE,"bazpr2001"}</definedName>
    <definedName name="cbfvbc" localSheetId="2" hidden="1">{#N/A,#N/A,TRUE,"preg4";#N/A,#N/A,TRUE,"bazpr2001"}</definedName>
    <definedName name="cbfvbc" localSheetId="33" hidden="1">{#N/A,#N/A,TRUE,"preg4";#N/A,#N/A,TRUE,"bazpr2001"}</definedName>
    <definedName name="cbfvbc" localSheetId="34" hidden="1">{#N/A,#N/A,TRUE,"preg4";#N/A,#N/A,TRUE,"bazpr2001"}</definedName>
    <definedName name="cbfvbc" localSheetId="38" hidden="1">{#N/A,#N/A,TRUE,"preg4";#N/A,#N/A,TRUE,"bazpr2001"}</definedName>
    <definedName name="cbfvbc" localSheetId="32" hidden="1">{#N/A,#N/A,TRUE,"preg4";#N/A,#N/A,TRUE,"bazpr2001"}</definedName>
    <definedName name="cbfvbc" hidden="1">{#N/A,#N/A,TRUE,"preg4";#N/A,#N/A,TRUE,"bazpr2001"}</definedName>
    <definedName name="change" localSheetId="0">#REF!</definedName>
    <definedName name="change" localSheetId="1">#REF!</definedName>
    <definedName name="change" localSheetId="33">#REF!</definedName>
    <definedName name="change" localSheetId="34">#REF!</definedName>
    <definedName name="change">#REF!</definedName>
    <definedName name="CUADRO_10.3.1">'[4]fondo promedio'!$A$36:$L$74</definedName>
    <definedName name="CUADRO_N__4.1.3" localSheetId="0">#REF!</definedName>
    <definedName name="CUADRO_N__4.1.3" localSheetId="1">#REF!</definedName>
    <definedName name="CUADRO_N__4.1.3" localSheetId="28">#REF!</definedName>
    <definedName name="CUADRO_N__4.1.3" localSheetId="33">#REF!</definedName>
    <definedName name="CUADRO_N__4.1.3" localSheetId="34">#REF!</definedName>
    <definedName name="CUADRO_N__4.1.3" localSheetId="36">#REF!</definedName>
    <definedName name="CUADRO_N__4.1.3">#REF!</definedName>
    <definedName name="cvb" localSheetId="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localSheetId="13" hidden="1">{#N/A,#N/A,TRUE,"preg4";#N/A,#N/A,TRUE,"bazpr99"}</definedName>
    <definedName name="cvb" localSheetId="14" hidden="1">{#N/A,#N/A,TRUE,"preg4";#N/A,#N/A,TRUE,"bazpr99"}</definedName>
    <definedName name="cvb" localSheetId="1" hidden="1">{#N/A,#N/A,TRUE,"preg4";#N/A,#N/A,TRUE,"bazpr99"}</definedName>
    <definedName name="cvb" localSheetId="2" hidden="1">{#N/A,#N/A,TRUE,"preg4";#N/A,#N/A,TRUE,"bazpr99"}</definedName>
    <definedName name="cvb" localSheetId="33" hidden="1">{#N/A,#N/A,TRUE,"preg4";#N/A,#N/A,TRUE,"bazpr99"}</definedName>
    <definedName name="cvb" localSheetId="34" hidden="1">{#N/A,#N/A,TRUE,"preg4";#N/A,#N/A,TRUE,"bazpr99"}</definedName>
    <definedName name="cvb" localSheetId="38" hidden="1">{#N/A,#N/A,TRUE,"preg4";#N/A,#N/A,TRUE,"bazpr99"}</definedName>
    <definedName name="cvb" localSheetId="3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localSheetId="13" hidden="1">{#N/A,#N/A,TRUE,"preg4";#N/A,#N/A,TRUE,"bazpr99"}</definedName>
    <definedName name="cvsdf" localSheetId="14" hidden="1">{#N/A,#N/A,TRUE,"preg4";#N/A,#N/A,TRUE,"bazpr99"}</definedName>
    <definedName name="cvsdf" localSheetId="1" hidden="1">{#N/A,#N/A,TRUE,"preg4";#N/A,#N/A,TRUE,"bazpr99"}</definedName>
    <definedName name="cvsdf" localSheetId="2" hidden="1">{#N/A,#N/A,TRUE,"preg4";#N/A,#N/A,TRUE,"bazpr99"}</definedName>
    <definedName name="cvsdf" localSheetId="33" hidden="1">{#N/A,#N/A,TRUE,"preg4";#N/A,#N/A,TRUE,"bazpr99"}</definedName>
    <definedName name="cvsdf" localSheetId="34" hidden="1">{#N/A,#N/A,TRUE,"preg4";#N/A,#N/A,TRUE,"bazpr99"}</definedName>
    <definedName name="cvsdf" localSheetId="38" hidden="1">{#N/A,#N/A,TRUE,"preg4";#N/A,#N/A,TRUE,"bazpr99"}</definedName>
    <definedName name="cvsdf" localSheetId="32" hidden="1">{#N/A,#N/A,TRUE,"preg4";#N/A,#N/A,TRUE,"bazpr99"}</definedName>
    <definedName name="cvsdf" hidden="1">{#N/A,#N/A,TRUE,"preg4";#N/A,#N/A,TRUE,"bazpr99"}</definedName>
    <definedName name="cvx" localSheetId="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localSheetId="13" hidden="1">{#N/A,#N/A,TRUE,"preg4";#N/A,#N/A,TRUE,"bazpr99"}</definedName>
    <definedName name="cvx" localSheetId="14" hidden="1">{#N/A,#N/A,TRUE,"preg4";#N/A,#N/A,TRUE,"bazpr99"}</definedName>
    <definedName name="cvx" localSheetId="1" hidden="1">{#N/A,#N/A,TRUE,"preg4";#N/A,#N/A,TRUE,"bazpr99"}</definedName>
    <definedName name="cvx" localSheetId="2" hidden="1">{#N/A,#N/A,TRUE,"preg4";#N/A,#N/A,TRUE,"bazpr99"}</definedName>
    <definedName name="cvx" localSheetId="33" hidden="1">{#N/A,#N/A,TRUE,"preg4";#N/A,#N/A,TRUE,"bazpr99"}</definedName>
    <definedName name="cvx" localSheetId="34" hidden="1">{#N/A,#N/A,TRUE,"preg4";#N/A,#N/A,TRUE,"bazpr99"}</definedName>
    <definedName name="cvx" localSheetId="38" hidden="1">{#N/A,#N/A,TRUE,"preg4";#N/A,#N/A,TRUE,"bazpr99"}</definedName>
    <definedName name="cvx" localSheetId="32" hidden="1">{#N/A,#N/A,TRUE,"preg4";#N/A,#N/A,TRUE,"bazpr99"}</definedName>
    <definedName name="cvx" hidden="1">{#N/A,#N/A,TRUE,"preg4";#N/A,#N/A,TRUE,"bazpr99"}</definedName>
    <definedName name="d_d" localSheetId="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localSheetId="13" hidden="1">{#N/A,#N/A,TRUE,"preg4";#N/A,#N/A,TRUE,"bazpr2001"}</definedName>
    <definedName name="d_d" localSheetId="14" hidden="1">{#N/A,#N/A,TRUE,"preg4";#N/A,#N/A,TRUE,"bazpr2001"}</definedName>
    <definedName name="d_d" localSheetId="1" hidden="1">{#N/A,#N/A,TRUE,"preg4";#N/A,#N/A,TRUE,"bazpr2001"}</definedName>
    <definedName name="d_d" localSheetId="2" hidden="1">{#N/A,#N/A,TRUE,"preg4";#N/A,#N/A,TRUE,"bazpr2001"}</definedName>
    <definedName name="d_d" localSheetId="33" hidden="1">{#N/A,#N/A,TRUE,"preg4";#N/A,#N/A,TRUE,"bazpr2001"}</definedName>
    <definedName name="d_d" localSheetId="34" hidden="1">{#N/A,#N/A,TRUE,"preg4";#N/A,#N/A,TRUE,"bazpr2001"}</definedName>
    <definedName name="d_d" localSheetId="38" hidden="1">{#N/A,#N/A,TRUE,"preg4";#N/A,#N/A,TRUE,"bazpr2001"}</definedName>
    <definedName name="d_d" localSheetId="32" hidden="1">{#N/A,#N/A,TRUE,"preg4";#N/A,#N/A,TRUE,"bazpr2001"}</definedName>
    <definedName name="d_d" hidden="1">{#N/A,#N/A,TRUE,"preg4";#N/A,#N/A,TRUE,"bazpr2001"}</definedName>
    <definedName name="Data" localSheetId="34">#REF!</definedName>
    <definedName name="Data">#REF!</definedName>
    <definedName name="_xlnm.Database" localSheetId="28">#REF!</definedName>
    <definedName name="_xlnm.Database" localSheetId="33">#REF!</definedName>
    <definedName name="_xlnm.Database" localSheetId="34">#REF!</definedName>
    <definedName name="_xlnm.Database" localSheetId="36">#REF!</definedName>
    <definedName name="_xlnm.Database">#REF!</definedName>
    <definedName name="Database_MI" localSheetId="28">#REF!</definedName>
    <definedName name="Database_MI" localSheetId="33">#REF!</definedName>
    <definedName name="Database_MI" localSheetId="34">#REF!</definedName>
    <definedName name="Database_MI" localSheetId="36">#REF!</definedName>
    <definedName name="Database_MI">#REF!</definedName>
    <definedName name="DATES" localSheetId="28">#REF!</definedName>
    <definedName name="DATES" localSheetId="33">#REF!</definedName>
    <definedName name="DATES" localSheetId="34">#REF!</definedName>
    <definedName name="DATES">#REF!</definedName>
    <definedName name="dd" localSheetId="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localSheetId="13" hidden="1">{#N/A,#N/A,TRUE,"preg4";#N/A,#N/A,TRUE,"bazpr2001"}</definedName>
    <definedName name="dd" localSheetId="14" hidden="1">{#N/A,#N/A,TRUE,"preg4";#N/A,#N/A,TRUE,"bazpr2001"}</definedName>
    <definedName name="dd" localSheetId="1" hidden="1">{#N/A,#N/A,TRUE,"preg4";#N/A,#N/A,TRUE,"bazpr2001"}</definedName>
    <definedName name="dd" localSheetId="2" hidden="1">{#N/A,#N/A,TRUE,"preg4";#N/A,#N/A,TRUE,"bazpr2001"}</definedName>
    <definedName name="dd" localSheetId="33" hidden="1">{#N/A,#N/A,TRUE,"preg4";#N/A,#N/A,TRUE,"bazpr2001"}</definedName>
    <definedName name="dd" localSheetId="34" hidden="1">{#N/A,#N/A,TRUE,"preg4";#N/A,#N/A,TRUE,"bazpr2001"}</definedName>
    <definedName name="dd" localSheetId="38" hidden="1">{#N/A,#N/A,TRUE,"preg4";#N/A,#N/A,TRUE,"bazpr2001"}</definedName>
    <definedName name="dd" localSheetId="3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localSheetId="13" hidden="1">{#N/A,#N/A,TRUE,"preg4";#N/A,#N/A,TRUE,"bazpr2001"}</definedName>
    <definedName name="ddd" localSheetId="14" hidden="1">{#N/A,#N/A,TRUE,"preg4";#N/A,#N/A,TRUE,"bazpr2001"}</definedName>
    <definedName name="ddd" localSheetId="1" hidden="1">{#N/A,#N/A,TRUE,"preg4";#N/A,#N/A,TRUE,"bazpr2001"}</definedName>
    <definedName name="ddd" localSheetId="2" hidden="1">{#N/A,#N/A,TRUE,"preg4";#N/A,#N/A,TRUE,"bazpr2001"}</definedName>
    <definedName name="ddd" localSheetId="33" hidden="1">{#N/A,#N/A,TRUE,"preg4";#N/A,#N/A,TRUE,"bazpr2001"}</definedName>
    <definedName name="ddd" localSheetId="34" hidden="1">{#N/A,#N/A,TRUE,"preg4";#N/A,#N/A,TRUE,"bazpr2001"}</definedName>
    <definedName name="ddd" localSheetId="38" hidden="1">{#N/A,#N/A,TRUE,"preg4";#N/A,#N/A,TRUE,"bazpr2001"}</definedName>
    <definedName name="ddd" localSheetId="32" hidden="1">{#N/A,#N/A,TRUE,"preg4";#N/A,#N/A,TRUE,"bazpr2001"}</definedName>
    <definedName name="ddd" hidden="1">{#N/A,#N/A,TRUE,"preg4";#N/A,#N/A,TRUE,"bazpr2001"}</definedName>
    <definedName name="dfgddfg" localSheetId="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localSheetId="13" hidden="1">{#N/A,#N/A,TRUE,"preg4";#N/A,#N/A,TRUE,"bazpr2001"}</definedName>
    <definedName name="dfgddfg" localSheetId="14" hidden="1">{#N/A,#N/A,TRUE,"preg4";#N/A,#N/A,TRUE,"bazpr2001"}</definedName>
    <definedName name="dfgddfg" localSheetId="1" hidden="1">{#N/A,#N/A,TRUE,"preg4";#N/A,#N/A,TRUE,"bazpr2001"}</definedName>
    <definedName name="dfgddfg" localSheetId="2" hidden="1">{#N/A,#N/A,TRUE,"preg4";#N/A,#N/A,TRUE,"bazpr2001"}</definedName>
    <definedName name="dfgddfg" localSheetId="33" hidden="1">{#N/A,#N/A,TRUE,"preg4";#N/A,#N/A,TRUE,"bazpr2001"}</definedName>
    <definedName name="dfgddfg" localSheetId="34" hidden="1">{#N/A,#N/A,TRUE,"preg4";#N/A,#N/A,TRUE,"bazpr2001"}</definedName>
    <definedName name="dfgddfg" localSheetId="38" hidden="1">{#N/A,#N/A,TRUE,"preg4";#N/A,#N/A,TRUE,"bazpr2001"}</definedName>
    <definedName name="dfgddfg" localSheetId="3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localSheetId="13" hidden="1">{#N/A,#N/A,TRUE,"preg4";#N/A,#N/A,TRUE,"bazpr2001"}</definedName>
    <definedName name="dfgdf" localSheetId="14" hidden="1">{#N/A,#N/A,TRUE,"preg4";#N/A,#N/A,TRUE,"bazpr2001"}</definedName>
    <definedName name="dfgdf" localSheetId="1" hidden="1">{#N/A,#N/A,TRUE,"preg4";#N/A,#N/A,TRUE,"bazpr2001"}</definedName>
    <definedName name="dfgdf" localSheetId="2" hidden="1">{#N/A,#N/A,TRUE,"preg4";#N/A,#N/A,TRUE,"bazpr2001"}</definedName>
    <definedName name="dfgdf" localSheetId="33" hidden="1">{#N/A,#N/A,TRUE,"preg4";#N/A,#N/A,TRUE,"bazpr2001"}</definedName>
    <definedName name="dfgdf" localSheetId="34" hidden="1">{#N/A,#N/A,TRUE,"preg4";#N/A,#N/A,TRUE,"bazpr2001"}</definedName>
    <definedName name="dfgdf" localSheetId="38" hidden="1">{#N/A,#N/A,TRUE,"preg4";#N/A,#N/A,TRUE,"bazpr2001"}</definedName>
    <definedName name="dfgdf" localSheetId="32" hidden="1">{#N/A,#N/A,TRUE,"preg4";#N/A,#N/A,TRUE,"bazpr2001"}</definedName>
    <definedName name="dfgdf" hidden="1">{#N/A,#N/A,TRUE,"preg4";#N/A,#N/A,TRUE,"bazpr2001"}</definedName>
    <definedName name="dfgsd" localSheetId="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localSheetId="13" hidden="1">{#N/A,#N/A,TRUE,"preg4";#N/A,#N/A,TRUE,"bazpr99"}</definedName>
    <definedName name="dfgsd" localSheetId="14" hidden="1">{#N/A,#N/A,TRUE,"preg4";#N/A,#N/A,TRUE,"bazpr99"}</definedName>
    <definedName name="dfgsd" localSheetId="1" hidden="1">{#N/A,#N/A,TRUE,"preg4";#N/A,#N/A,TRUE,"bazpr99"}</definedName>
    <definedName name="dfgsd" localSheetId="2" hidden="1">{#N/A,#N/A,TRUE,"preg4";#N/A,#N/A,TRUE,"bazpr99"}</definedName>
    <definedName name="dfgsd" localSheetId="33" hidden="1">{#N/A,#N/A,TRUE,"preg4";#N/A,#N/A,TRUE,"bazpr99"}</definedName>
    <definedName name="dfgsd" localSheetId="34" hidden="1">{#N/A,#N/A,TRUE,"preg4";#N/A,#N/A,TRUE,"bazpr99"}</definedName>
    <definedName name="dfgsd" localSheetId="38" hidden="1">{#N/A,#N/A,TRUE,"preg4";#N/A,#N/A,TRUE,"bazpr99"}</definedName>
    <definedName name="dfgsd" localSheetId="32" hidden="1">{#N/A,#N/A,TRUE,"preg4";#N/A,#N/A,TRUE,"bazpr99"}</definedName>
    <definedName name="dfgsd" hidden="1">{#N/A,#N/A,TRUE,"preg4";#N/A,#N/A,TRUE,"bazpr99"}</definedName>
    <definedName name="dfscv" localSheetId="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localSheetId="13" hidden="1">{#N/A,#N/A,TRUE,"preg4";#N/A,#N/A,TRUE,"bazpr99"}</definedName>
    <definedName name="dfscv" localSheetId="14" hidden="1">{#N/A,#N/A,TRUE,"preg4";#N/A,#N/A,TRUE,"bazpr99"}</definedName>
    <definedName name="dfscv" localSheetId="1" hidden="1">{#N/A,#N/A,TRUE,"preg4";#N/A,#N/A,TRUE,"bazpr99"}</definedName>
    <definedName name="dfscv" localSheetId="2" hidden="1">{#N/A,#N/A,TRUE,"preg4";#N/A,#N/A,TRUE,"bazpr99"}</definedName>
    <definedName name="dfscv" localSheetId="33" hidden="1">{#N/A,#N/A,TRUE,"preg4";#N/A,#N/A,TRUE,"bazpr99"}</definedName>
    <definedName name="dfscv" localSheetId="34" hidden="1">{#N/A,#N/A,TRUE,"preg4";#N/A,#N/A,TRUE,"bazpr99"}</definedName>
    <definedName name="dfscv" localSheetId="38" hidden="1">{#N/A,#N/A,TRUE,"preg4";#N/A,#N/A,TRUE,"bazpr99"}</definedName>
    <definedName name="dfscv" localSheetId="3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localSheetId="13" hidden="1">{#N/A,#N/A,TRUE,"preg4";#N/A,#N/A,TRUE,"bazpr99"}</definedName>
    <definedName name="DFXSBG" localSheetId="14" hidden="1">{#N/A,#N/A,TRUE,"preg4";#N/A,#N/A,TRUE,"bazpr99"}</definedName>
    <definedName name="DFXSBG" localSheetId="1" hidden="1">{#N/A,#N/A,TRUE,"preg4";#N/A,#N/A,TRUE,"bazpr99"}</definedName>
    <definedName name="DFXSBG" localSheetId="2" hidden="1">{#N/A,#N/A,TRUE,"preg4";#N/A,#N/A,TRUE,"bazpr99"}</definedName>
    <definedName name="DFXSBG" localSheetId="33" hidden="1">{#N/A,#N/A,TRUE,"preg4";#N/A,#N/A,TRUE,"bazpr99"}</definedName>
    <definedName name="DFXSBG" localSheetId="34" hidden="1">{#N/A,#N/A,TRUE,"preg4";#N/A,#N/A,TRUE,"bazpr99"}</definedName>
    <definedName name="DFXSBG" localSheetId="38" hidden="1">{#N/A,#N/A,TRUE,"preg4";#N/A,#N/A,TRUE,"bazpr99"}</definedName>
    <definedName name="DFXSBG" localSheetId="32" hidden="1">{#N/A,#N/A,TRUE,"preg4";#N/A,#N/A,TRUE,"bazpr99"}</definedName>
    <definedName name="DFXSBG" hidden="1">{#N/A,#N/A,TRUE,"preg4";#N/A,#N/A,TRUE,"bazpr99"}</definedName>
    <definedName name="dgrvdf" localSheetId="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localSheetId="13" hidden="1">{#N/A,#N/A,TRUE,"preg4";#N/A,#N/A,TRUE,"bazpr2001"}</definedName>
    <definedName name="dgrvdf" localSheetId="14" hidden="1">{#N/A,#N/A,TRUE,"preg4";#N/A,#N/A,TRUE,"bazpr2001"}</definedName>
    <definedName name="dgrvdf" localSheetId="1" hidden="1">{#N/A,#N/A,TRUE,"preg4";#N/A,#N/A,TRUE,"bazpr2001"}</definedName>
    <definedName name="dgrvdf" localSheetId="2" hidden="1">{#N/A,#N/A,TRUE,"preg4";#N/A,#N/A,TRUE,"bazpr2001"}</definedName>
    <definedName name="dgrvdf" localSheetId="33" hidden="1">{#N/A,#N/A,TRUE,"preg4";#N/A,#N/A,TRUE,"bazpr2001"}</definedName>
    <definedName name="dgrvdf" localSheetId="34" hidden="1">{#N/A,#N/A,TRUE,"preg4";#N/A,#N/A,TRUE,"bazpr2001"}</definedName>
    <definedName name="dgrvdf" localSheetId="38" hidden="1">{#N/A,#N/A,TRUE,"preg4";#N/A,#N/A,TRUE,"bazpr2001"}</definedName>
    <definedName name="dgrvdf" localSheetId="3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localSheetId="13" hidden="1">{#N/A,#N/A,TRUE,"preg4";#N/A,#N/A,TRUE,"bazpr99"}</definedName>
    <definedName name="dgsdgsd" localSheetId="14" hidden="1">{#N/A,#N/A,TRUE,"preg4";#N/A,#N/A,TRUE,"bazpr99"}</definedName>
    <definedName name="dgsdgsd" localSheetId="1" hidden="1">{#N/A,#N/A,TRUE,"preg4";#N/A,#N/A,TRUE,"bazpr99"}</definedName>
    <definedName name="dgsdgsd" localSheetId="2" hidden="1">{#N/A,#N/A,TRUE,"preg4";#N/A,#N/A,TRUE,"bazpr99"}</definedName>
    <definedName name="dgsdgsd" localSheetId="33" hidden="1">{#N/A,#N/A,TRUE,"preg4";#N/A,#N/A,TRUE,"bazpr99"}</definedName>
    <definedName name="dgsdgsd" localSheetId="34" hidden="1">{#N/A,#N/A,TRUE,"preg4";#N/A,#N/A,TRUE,"bazpr99"}</definedName>
    <definedName name="dgsdgsd" localSheetId="38" hidden="1">{#N/A,#N/A,TRUE,"preg4";#N/A,#N/A,TRUE,"bazpr99"}</definedName>
    <definedName name="dgsdgsd" localSheetId="3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localSheetId="13" hidden="1">{#N/A,#N/A,TRUE,"preg4";#N/A,#N/A,TRUE,"bazpr99"}</definedName>
    <definedName name="dhjuhjk" localSheetId="14" hidden="1">{#N/A,#N/A,TRUE,"preg4";#N/A,#N/A,TRUE,"bazpr99"}</definedName>
    <definedName name="dhjuhjk" localSheetId="1" hidden="1">{#N/A,#N/A,TRUE,"preg4";#N/A,#N/A,TRUE,"bazpr99"}</definedName>
    <definedName name="dhjuhjk" localSheetId="2" hidden="1">{#N/A,#N/A,TRUE,"preg4";#N/A,#N/A,TRUE,"bazpr99"}</definedName>
    <definedName name="dhjuhjk" localSheetId="33" hidden="1">{#N/A,#N/A,TRUE,"preg4";#N/A,#N/A,TRUE,"bazpr99"}</definedName>
    <definedName name="dhjuhjk" localSheetId="34" hidden="1">{#N/A,#N/A,TRUE,"preg4";#N/A,#N/A,TRUE,"bazpr99"}</definedName>
    <definedName name="dhjuhjk" localSheetId="38" hidden="1">{#N/A,#N/A,TRUE,"preg4";#N/A,#N/A,TRUE,"bazpr99"}</definedName>
    <definedName name="dhjuhjk" localSheetId="32" hidden="1">{#N/A,#N/A,TRUE,"preg4";#N/A,#N/A,TRUE,"bazpr99"}</definedName>
    <definedName name="dhjuhjk" hidden="1">{#N/A,#N/A,TRUE,"preg4";#N/A,#N/A,TRUE,"bazpr99"}</definedName>
    <definedName name="dolg2" localSheetId="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localSheetId="13" hidden="1">{#N/A,#N/A,TRUE,"preg4";#N/A,#N/A,TRUE,"bazpr2001"}</definedName>
    <definedName name="dolg2" localSheetId="14" hidden="1">{#N/A,#N/A,TRUE,"preg4";#N/A,#N/A,TRUE,"bazpr2001"}</definedName>
    <definedName name="dolg2" localSheetId="1" hidden="1">{#N/A,#N/A,TRUE,"preg4";#N/A,#N/A,TRUE,"bazpr2001"}</definedName>
    <definedName name="dolg2" localSheetId="2" hidden="1">{#N/A,#N/A,TRUE,"preg4";#N/A,#N/A,TRUE,"bazpr2001"}</definedName>
    <definedName name="dolg2" localSheetId="33" hidden="1">{#N/A,#N/A,TRUE,"preg4";#N/A,#N/A,TRUE,"bazpr2001"}</definedName>
    <definedName name="dolg2" localSheetId="34" hidden="1">{#N/A,#N/A,TRUE,"preg4";#N/A,#N/A,TRUE,"bazpr2001"}</definedName>
    <definedName name="dolg2" localSheetId="38" hidden="1">{#N/A,#N/A,TRUE,"preg4";#N/A,#N/A,TRUE,"bazpr2001"}</definedName>
    <definedName name="dolg2" localSheetId="32" hidden="1">{#N/A,#N/A,TRUE,"preg4";#N/A,#N/A,TRUE,"bazpr2001"}</definedName>
    <definedName name="dolg2" hidden="1">{#N/A,#N/A,TRUE,"preg4";#N/A,#N/A,TRUE,"bazpr2001"}</definedName>
    <definedName name="drt" localSheetId="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localSheetId="13" hidden="1">{#N/A,#N/A,TRUE,"preg4";#N/A,#N/A,TRUE,"bazpr99"}</definedName>
    <definedName name="drt" localSheetId="14" hidden="1">{#N/A,#N/A,TRUE,"preg4";#N/A,#N/A,TRUE,"bazpr99"}</definedName>
    <definedName name="drt" localSheetId="1" hidden="1">{#N/A,#N/A,TRUE,"preg4";#N/A,#N/A,TRUE,"bazpr99"}</definedName>
    <definedName name="drt" localSheetId="2" hidden="1">{#N/A,#N/A,TRUE,"preg4";#N/A,#N/A,TRUE,"bazpr99"}</definedName>
    <definedName name="drt" localSheetId="33" hidden="1">{#N/A,#N/A,TRUE,"preg4";#N/A,#N/A,TRUE,"bazpr99"}</definedName>
    <definedName name="drt" localSheetId="34" hidden="1">{#N/A,#N/A,TRUE,"preg4";#N/A,#N/A,TRUE,"bazpr99"}</definedName>
    <definedName name="drt" localSheetId="38" hidden="1">{#N/A,#N/A,TRUE,"preg4";#N/A,#N/A,TRUE,"bazpr99"}</definedName>
    <definedName name="drt" localSheetId="3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1" hidden="1">{#N/A,#N/A,TRUE,"preg4";#N/A,#N/A,TRUE,"bazpr99"}</definedName>
    <definedName name="ds" localSheetId="12" hidden="1">{#N/A,#N/A,TRUE,"preg4";#N/A,#N/A,TRUE,"bazpr99"}</definedName>
    <definedName name="ds" localSheetId="13" hidden="1">{#N/A,#N/A,TRUE,"preg4";#N/A,#N/A,TRUE,"bazpr99"}</definedName>
    <definedName name="ds" localSheetId="14" hidden="1">{#N/A,#N/A,TRUE,"preg4";#N/A,#N/A,TRUE,"bazpr99"}</definedName>
    <definedName name="ds" localSheetId="1" hidden="1">{#N/A,#N/A,TRUE,"preg4";#N/A,#N/A,TRUE,"bazpr99"}</definedName>
    <definedName name="ds" localSheetId="2" hidden="1">{#N/A,#N/A,TRUE,"preg4";#N/A,#N/A,TRUE,"bazpr99"}</definedName>
    <definedName name="ds" localSheetId="33" hidden="1">{#N/A,#N/A,TRUE,"preg4";#N/A,#N/A,TRUE,"bazpr99"}</definedName>
    <definedName name="ds" localSheetId="34" hidden="1">{#N/A,#N/A,TRUE,"preg4";#N/A,#N/A,TRUE,"bazpr99"}</definedName>
    <definedName name="ds" localSheetId="38" hidden="1">{#N/A,#N/A,TRUE,"preg4";#N/A,#N/A,TRUE,"bazpr99"}</definedName>
    <definedName name="ds" localSheetId="32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localSheetId="13" hidden="1">{#N/A,#N/A,TRUE,"preg4";#N/A,#N/A,TRUE,"bazpr99"}</definedName>
    <definedName name="dsa" localSheetId="14" hidden="1">{#N/A,#N/A,TRUE,"preg4";#N/A,#N/A,TRUE,"bazpr99"}</definedName>
    <definedName name="dsa" localSheetId="1" hidden="1">{#N/A,#N/A,TRUE,"preg4";#N/A,#N/A,TRUE,"bazpr99"}</definedName>
    <definedName name="dsa" localSheetId="2" hidden="1">{#N/A,#N/A,TRUE,"preg4";#N/A,#N/A,TRUE,"bazpr99"}</definedName>
    <definedName name="dsa" localSheetId="33" hidden="1">{#N/A,#N/A,TRUE,"preg4";#N/A,#N/A,TRUE,"bazpr99"}</definedName>
    <definedName name="dsa" localSheetId="34" hidden="1">{#N/A,#N/A,TRUE,"preg4";#N/A,#N/A,TRUE,"bazpr99"}</definedName>
    <definedName name="dsa" localSheetId="38" hidden="1">{#N/A,#N/A,TRUE,"preg4";#N/A,#N/A,TRUE,"bazpr99"}</definedName>
    <definedName name="dsa" localSheetId="32" hidden="1">{#N/A,#N/A,TRUE,"preg4";#N/A,#N/A,TRUE,"bazpr99"}</definedName>
    <definedName name="dsa" hidden="1">{#N/A,#N/A,TRUE,"preg4";#N/A,#N/A,TRUE,"bazpr99"}</definedName>
    <definedName name="e" localSheetId="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localSheetId="13" hidden="1">{#N/A,#N/A,TRUE,"preg4";#N/A,#N/A,TRUE,"bazpr2000"}</definedName>
    <definedName name="e" localSheetId="14" hidden="1">{#N/A,#N/A,TRUE,"preg4";#N/A,#N/A,TRUE,"bazpr2000"}</definedName>
    <definedName name="e" localSheetId="1" hidden="1">{#N/A,#N/A,TRUE,"preg4";#N/A,#N/A,TRUE,"bazpr2000"}</definedName>
    <definedName name="e" localSheetId="2" hidden="1">{#N/A,#N/A,TRUE,"preg4";#N/A,#N/A,TRUE,"bazpr2000"}</definedName>
    <definedName name="e" localSheetId="33" hidden="1">{#N/A,#N/A,TRUE,"preg4";#N/A,#N/A,TRUE,"bazpr2000"}</definedName>
    <definedName name="e" localSheetId="34" hidden="1">{#N/A,#N/A,TRUE,"preg4";#N/A,#N/A,TRUE,"bazpr2000"}</definedName>
    <definedName name="e" localSheetId="38" hidden="1">{#N/A,#N/A,TRUE,"preg4";#N/A,#N/A,TRUE,"bazpr2000"}</definedName>
    <definedName name="e" localSheetId="32" hidden="1">{#N/A,#N/A,TRUE,"preg4";#N/A,#N/A,TRUE,"bazpr2000"}</definedName>
    <definedName name="e" hidden="1">{#N/A,#N/A,TRUE,"preg4";#N/A,#N/A,TRUE,"bazpr2000"}</definedName>
    <definedName name="eefff" localSheetId="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localSheetId="13" hidden="1">{#N/A,#N/A,TRUE,"preg4";#N/A,#N/A,TRUE,"bazpr99"}</definedName>
    <definedName name="eefff" localSheetId="14" hidden="1">{#N/A,#N/A,TRUE,"preg4";#N/A,#N/A,TRUE,"bazpr99"}</definedName>
    <definedName name="eefff" localSheetId="1" hidden="1">{#N/A,#N/A,TRUE,"preg4";#N/A,#N/A,TRUE,"bazpr99"}</definedName>
    <definedName name="eefff" localSheetId="2" hidden="1">{#N/A,#N/A,TRUE,"preg4";#N/A,#N/A,TRUE,"bazpr99"}</definedName>
    <definedName name="eefff" localSheetId="33" hidden="1">{#N/A,#N/A,TRUE,"preg4";#N/A,#N/A,TRUE,"bazpr99"}</definedName>
    <definedName name="eefff" localSheetId="34" hidden="1">{#N/A,#N/A,TRUE,"preg4";#N/A,#N/A,TRUE,"bazpr99"}</definedName>
    <definedName name="eefff" localSheetId="38" hidden="1">{#N/A,#N/A,TRUE,"preg4";#N/A,#N/A,TRUE,"bazpr99"}</definedName>
    <definedName name="eefff" localSheetId="3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localSheetId="13" hidden="1">{#N/A,#N/A,TRUE,"preg4";#N/A,#N/A,TRUE,"bazpr99"}</definedName>
    <definedName name="effrfrg" localSheetId="14" hidden="1">{#N/A,#N/A,TRUE,"preg4";#N/A,#N/A,TRUE,"bazpr99"}</definedName>
    <definedName name="effrfrg" localSheetId="1" hidden="1">{#N/A,#N/A,TRUE,"preg4";#N/A,#N/A,TRUE,"bazpr99"}</definedName>
    <definedName name="effrfrg" localSheetId="2" hidden="1">{#N/A,#N/A,TRUE,"preg4";#N/A,#N/A,TRUE,"bazpr99"}</definedName>
    <definedName name="effrfrg" localSheetId="33" hidden="1">{#N/A,#N/A,TRUE,"preg4";#N/A,#N/A,TRUE,"bazpr99"}</definedName>
    <definedName name="effrfrg" localSheetId="34" hidden="1">{#N/A,#N/A,TRUE,"preg4";#N/A,#N/A,TRUE,"bazpr99"}</definedName>
    <definedName name="effrfrg" localSheetId="38" hidden="1">{#N/A,#N/A,TRUE,"preg4";#N/A,#N/A,TRUE,"bazpr99"}</definedName>
    <definedName name="effrfrg" localSheetId="3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localSheetId="13" hidden="1">{#N/A,#N/A,TRUE,"preg4";#N/A,#N/A,TRUE,"bazpr99"}</definedName>
    <definedName name="egegegeg" localSheetId="14" hidden="1">{#N/A,#N/A,TRUE,"preg4";#N/A,#N/A,TRUE,"bazpr99"}</definedName>
    <definedName name="egegegeg" localSheetId="1" hidden="1">{#N/A,#N/A,TRUE,"preg4";#N/A,#N/A,TRUE,"bazpr99"}</definedName>
    <definedName name="egegegeg" localSheetId="2" hidden="1">{#N/A,#N/A,TRUE,"preg4";#N/A,#N/A,TRUE,"bazpr99"}</definedName>
    <definedName name="egegegeg" localSheetId="33" hidden="1">{#N/A,#N/A,TRUE,"preg4";#N/A,#N/A,TRUE,"bazpr99"}</definedName>
    <definedName name="egegegeg" localSheetId="34" hidden="1">{#N/A,#N/A,TRUE,"preg4";#N/A,#N/A,TRUE,"bazpr99"}</definedName>
    <definedName name="egegegeg" localSheetId="38" hidden="1">{#N/A,#N/A,TRUE,"preg4";#N/A,#N/A,TRUE,"bazpr99"}</definedName>
    <definedName name="egegegeg" localSheetId="32" hidden="1">{#N/A,#N/A,TRUE,"preg4";#N/A,#N/A,TRUE,"bazpr99"}</definedName>
    <definedName name="egegegeg" hidden="1">{#N/A,#N/A,TRUE,"preg4";#N/A,#N/A,TRUE,"bazpr99"}</definedName>
    <definedName name="Empty" localSheetId="0">'[5]Box-Trimese~ni dr`avni zapiData'!$AB$1</definedName>
    <definedName name="Empty" localSheetId="1">'[5]Box-Trimese~ni dr`avni zapiData'!$AB$1</definedName>
    <definedName name="Empty" localSheetId="33">'[6]Box-Trimese~ni dr`avni zapiData'!$AB$1</definedName>
    <definedName name="Empty" localSheetId="34">'[5]Box-Trimese~ni dr`avni zapiData'!$AB$1</definedName>
    <definedName name="Empty">'[5]Box-Trimese~ni dr`avni zapiData'!$AB$1</definedName>
    <definedName name="End_Bal" localSheetId="34">#REF!</definedName>
    <definedName name="End_Bal">#REF!</definedName>
    <definedName name="esege" localSheetId="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localSheetId="13" hidden="1">{#N/A,#N/A,TRUE,"preg4";#N/A,#N/A,TRUE,"bazpr2001"}</definedName>
    <definedName name="esege" localSheetId="14" hidden="1">{#N/A,#N/A,TRUE,"preg4";#N/A,#N/A,TRUE,"bazpr2001"}</definedName>
    <definedName name="esege" localSheetId="1" hidden="1">{#N/A,#N/A,TRUE,"preg4";#N/A,#N/A,TRUE,"bazpr2001"}</definedName>
    <definedName name="esege" localSheetId="2" hidden="1">{#N/A,#N/A,TRUE,"preg4";#N/A,#N/A,TRUE,"bazpr2001"}</definedName>
    <definedName name="esege" localSheetId="33" hidden="1">{#N/A,#N/A,TRUE,"preg4";#N/A,#N/A,TRUE,"bazpr2001"}</definedName>
    <definedName name="esege" localSheetId="34" hidden="1">{#N/A,#N/A,TRUE,"preg4";#N/A,#N/A,TRUE,"bazpr2001"}</definedName>
    <definedName name="esege" localSheetId="38" hidden="1">{#N/A,#N/A,TRUE,"preg4";#N/A,#N/A,TRUE,"bazpr2001"}</definedName>
    <definedName name="esege" localSheetId="32" hidden="1">{#N/A,#N/A,TRUE,"preg4";#N/A,#N/A,TRUE,"bazpr2001"}</definedName>
    <definedName name="esege" hidden="1">{#N/A,#N/A,TRUE,"preg4";#N/A,#N/A,TRUE,"bazpr2001"}</definedName>
    <definedName name="ew\" localSheetId="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localSheetId="13" hidden="1">{#N/A,#N/A,TRUE,"preg4";#N/A,#N/A,TRUE,"bazpr99"}</definedName>
    <definedName name="ew\" localSheetId="14" hidden="1">{#N/A,#N/A,TRUE,"preg4";#N/A,#N/A,TRUE,"bazpr99"}</definedName>
    <definedName name="ew\" localSheetId="1" hidden="1">{#N/A,#N/A,TRUE,"preg4";#N/A,#N/A,TRUE,"bazpr99"}</definedName>
    <definedName name="ew\" localSheetId="2" hidden="1">{#N/A,#N/A,TRUE,"preg4";#N/A,#N/A,TRUE,"bazpr99"}</definedName>
    <definedName name="ew\" localSheetId="33" hidden="1">{#N/A,#N/A,TRUE,"preg4";#N/A,#N/A,TRUE,"bazpr99"}</definedName>
    <definedName name="ew\" localSheetId="34" hidden="1">{#N/A,#N/A,TRUE,"preg4";#N/A,#N/A,TRUE,"bazpr99"}</definedName>
    <definedName name="ew\" localSheetId="38" hidden="1">{#N/A,#N/A,TRUE,"preg4";#N/A,#N/A,TRUE,"bazpr99"}</definedName>
    <definedName name="ew\" localSheetId="32" hidden="1">{#N/A,#N/A,TRUE,"preg4";#N/A,#N/A,TRUE,"bazpr99"}</definedName>
    <definedName name="ew\" hidden="1">{#N/A,#N/A,TRUE,"preg4";#N/A,#N/A,TRUE,"bazpr99"}</definedName>
    <definedName name="Extra_Pay" localSheetId="34">#REF!</definedName>
    <definedName name="Extra_Pay">#REF!</definedName>
    <definedName name="fasdgh" localSheetId="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localSheetId="13" hidden="1">{#N/A,#N/A,TRUE,"preg4";#N/A,#N/A,TRUE,"bazpr2000"}</definedName>
    <definedName name="fasdgh" localSheetId="14" hidden="1">{#N/A,#N/A,TRUE,"preg4";#N/A,#N/A,TRUE,"bazpr2000"}</definedName>
    <definedName name="fasdgh" localSheetId="1" hidden="1">{#N/A,#N/A,TRUE,"preg4";#N/A,#N/A,TRUE,"bazpr2000"}</definedName>
    <definedName name="fasdgh" localSheetId="2" hidden="1">{#N/A,#N/A,TRUE,"preg4";#N/A,#N/A,TRUE,"bazpr2000"}</definedName>
    <definedName name="fasdgh" localSheetId="33" hidden="1">{#N/A,#N/A,TRUE,"preg4";#N/A,#N/A,TRUE,"bazpr2000"}</definedName>
    <definedName name="fasdgh" localSheetId="34" hidden="1">{#N/A,#N/A,TRUE,"preg4";#N/A,#N/A,TRUE,"bazpr2000"}</definedName>
    <definedName name="fasdgh" localSheetId="38" hidden="1">{#N/A,#N/A,TRUE,"preg4";#N/A,#N/A,TRUE,"bazpr2000"}</definedName>
    <definedName name="fasdgh" localSheetId="3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localSheetId="13" hidden="1">{#N/A,#N/A,TRUE,"preg4";#N/A,#N/A,TRUE,"bazpr2000"}</definedName>
    <definedName name="fasef" localSheetId="14" hidden="1">{#N/A,#N/A,TRUE,"preg4";#N/A,#N/A,TRUE,"bazpr2000"}</definedName>
    <definedName name="fasef" localSheetId="1" hidden="1">{#N/A,#N/A,TRUE,"preg4";#N/A,#N/A,TRUE,"bazpr2000"}</definedName>
    <definedName name="fasef" localSheetId="2" hidden="1">{#N/A,#N/A,TRUE,"preg4";#N/A,#N/A,TRUE,"bazpr2000"}</definedName>
    <definedName name="fasef" localSheetId="33" hidden="1">{#N/A,#N/A,TRUE,"preg4";#N/A,#N/A,TRUE,"bazpr2000"}</definedName>
    <definedName name="fasef" localSheetId="34" hidden="1">{#N/A,#N/A,TRUE,"preg4";#N/A,#N/A,TRUE,"bazpr2000"}</definedName>
    <definedName name="fasef" localSheetId="38" hidden="1">{#N/A,#N/A,TRUE,"preg4";#N/A,#N/A,TRUE,"bazpr2000"}</definedName>
    <definedName name="fasef" localSheetId="3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localSheetId="13" hidden="1">{#N/A,#N/A,TRUE,"preg4";#N/A,#N/A,TRUE,"bazpr2001"}</definedName>
    <definedName name="fdas" localSheetId="14" hidden="1">{#N/A,#N/A,TRUE,"preg4";#N/A,#N/A,TRUE,"bazpr2001"}</definedName>
    <definedName name="fdas" localSheetId="1" hidden="1">{#N/A,#N/A,TRUE,"preg4";#N/A,#N/A,TRUE,"bazpr2001"}</definedName>
    <definedName name="fdas" localSheetId="2" hidden="1">{#N/A,#N/A,TRUE,"preg4";#N/A,#N/A,TRUE,"bazpr2001"}</definedName>
    <definedName name="fdas" localSheetId="33" hidden="1">{#N/A,#N/A,TRUE,"preg4";#N/A,#N/A,TRUE,"bazpr2001"}</definedName>
    <definedName name="fdas" localSheetId="34" hidden="1">{#N/A,#N/A,TRUE,"preg4";#N/A,#N/A,TRUE,"bazpr2001"}</definedName>
    <definedName name="fdas" localSheetId="38" hidden="1">{#N/A,#N/A,TRUE,"preg4";#N/A,#N/A,TRUE,"bazpr2001"}</definedName>
    <definedName name="fdas" localSheetId="3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localSheetId="13" hidden="1">{#N/A,#N/A,TRUE,"preg4";#N/A,#N/A,TRUE,"bazpr99"}</definedName>
    <definedName name="fdashg" localSheetId="14" hidden="1">{#N/A,#N/A,TRUE,"preg4";#N/A,#N/A,TRUE,"bazpr99"}</definedName>
    <definedName name="fdashg" localSheetId="1" hidden="1">{#N/A,#N/A,TRUE,"preg4";#N/A,#N/A,TRUE,"bazpr99"}</definedName>
    <definedName name="fdashg" localSheetId="2" hidden="1">{#N/A,#N/A,TRUE,"preg4";#N/A,#N/A,TRUE,"bazpr99"}</definedName>
    <definedName name="fdashg" localSheetId="33" hidden="1">{#N/A,#N/A,TRUE,"preg4";#N/A,#N/A,TRUE,"bazpr99"}</definedName>
    <definedName name="fdashg" localSheetId="34" hidden="1">{#N/A,#N/A,TRUE,"preg4";#N/A,#N/A,TRUE,"bazpr99"}</definedName>
    <definedName name="fdashg" localSheetId="38" hidden="1">{#N/A,#N/A,TRUE,"preg4";#N/A,#N/A,TRUE,"bazpr99"}</definedName>
    <definedName name="fdashg" localSheetId="3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localSheetId="13" hidden="1">{#N/A,#N/A,TRUE,"preg4";#N/A,#N/A,TRUE,"bazpr2001"}</definedName>
    <definedName name="fdbvcbv" localSheetId="14" hidden="1">{#N/A,#N/A,TRUE,"preg4";#N/A,#N/A,TRUE,"bazpr2001"}</definedName>
    <definedName name="fdbvcbv" localSheetId="1" hidden="1">{#N/A,#N/A,TRUE,"preg4";#N/A,#N/A,TRUE,"bazpr2001"}</definedName>
    <definedName name="fdbvcbv" localSheetId="2" hidden="1">{#N/A,#N/A,TRUE,"preg4";#N/A,#N/A,TRUE,"bazpr2001"}</definedName>
    <definedName name="fdbvcbv" localSheetId="33" hidden="1">{#N/A,#N/A,TRUE,"preg4";#N/A,#N/A,TRUE,"bazpr2001"}</definedName>
    <definedName name="fdbvcbv" localSheetId="34" hidden="1">{#N/A,#N/A,TRUE,"preg4";#N/A,#N/A,TRUE,"bazpr2001"}</definedName>
    <definedName name="fdbvcbv" localSheetId="38" hidden="1">{#N/A,#N/A,TRUE,"preg4";#N/A,#N/A,TRUE,"bazpr2001"}</definedName>
    <definedName name="fdbvcbv" localSheetId="3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localSheetId="13" hidden="1">{#N/A,#N/A,TRUE,"preg4";#N/A,#N/A,TRUE,"bazpr99"}</definedName>
    <definedName name="fdgbvdf" localSheetId="14" hidden="1">{#N/A,#N/A,TRUE,"preg4";#N/A,#N/A,TRUE,"bazpr99"}</definedName>
    <definedName name="fdgbvdf" localSheetId="1" hidden="1">{#N/A,#N/A,TRUE,"preg4";#N/A,#N/A,TRUE,"bazpr99"}</definedName>
    <definedName name="fdgbvdf" localSheetId="2" hidden="1">{#N/A,#N/A,TRUE,"preg4";#N/A,#N/A,TRUE,"bazpr99"}</definedName>
    <definedName name="fdgbvdf" localSheetId="33" hidden="1">{#N/A,#N/A,TRUE,"preg4";#N/A,#N/A,TRUE,"bazpr99"}</definedName>
    <definedName name="fdgbvdf" localSheetId="34" hidden="1">{#N/A,#N/A,TRUE,"preg4";#N/A,#N/A,TRUE,"bazpr99"}</definedName>
    <definedName name="fdgbvdf" localSheetId="38" hidden="1">{#N/A,#N/A,TRUE,"preg4";#N/A,#N/A,TRUE,"bazpr99"}</definedName>
    <definedName name="fdgbvdf" localSheetId="32" hidden="1">{#N/A,#N/A,TRUE,"preg4";#N/A,#N/A,TRUE,"bazpr99"}</definedName>
    <definedName name="fdgbvdf" hidden="1">{#N/A,#N/A,TRUE,"preg4";#N/A,#N/A,TRUE,"bazpr99"}</definedName>
    <definedName name="fdsah" localSheetId="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localSheetId="13" hidden="1">{#N/A,#N/A,TRUE,"preg4";#N/A,#N/A,TRUE,"bazpr99"}</definedName>
    <definedName name="fdsah" localSheetId="14" hidden="1">{#N/A,#N/A,TRUE,"preg4";#N/A,#N/A,TRUE,"bazpr99"}</definedName>
    <definedName name="fdsah" localSheetId="1" hidden="1">{#N/A,#N/A,TRUE,"preg4";#N/A,#N/A,TRUE,"bazpr99"}</definedName>
    <definedName name="fdsah" localSheetId="2" hidden="1">{#N/A,#N/A,TRUE,"preg4";#N/A,#N/A,TRUE,"bazpr99"}</definedName>
    <definedName name="fdsah" localSheetId="33" hidden="1">{#N/A,#N/A,TRUE,"preg4";#N/A,#N/A,TRUE,"bazpr99"}</definedName>
    <definedName name="fdsah" localSheetId="34" hidden="1">{#N/A,#N/A,TRUE,"preg4";#N/A,#N/A,TRUE,"bazpr99"}</definedName>
    <definedName name="fdsah" localSheetId="38" hidden="1">{#N/A,#N/A,TRUE,"preg4";#N/A,#N/A,TRUE,"bazpr99"}</definedName>
    <definedName name="fdsah" localSheetId="32" hidden="1">{#N/A,#N/A,TRUE,"preg4";#N/A,#N/A,TRUE,"bazpr99"}</definedName>
    <definedName name="fdsah" hidden="1">{#N/A,#N/A,TRUE,"preg4";#N/A,#N/A,TRUE,"bazpr99"}</definedName>
    <definedName name="fdx" localSheetId="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localSheetId="13" hidden="1">{#N/A,#N/A,TRUE,"preg4";#N/A,#N/A,TRUE,"bazpr2000"}</definedName>
    <definedName name="fdx" localSheetId="14" hidden="1">{#N/A,#N/A,TRUE,"preg4";#N/A,#N/A,TRUE,"bazpr2000"}</definedName>
    <definedName name="fdx" localSheetId="1" hidden="1">{#N/A,#N/A,TRUE,"preg4";#N/A,#N/A,TRUE,"bazpr2000"}</definedName>
    <definedName name="fdx" localSheetId="2" hidden="1">{#N/A,#N/A,TRUE,"preg4";#N/A,#N/A,TRUE,"bazpr2000"}</definedName>
    <definedName name="fdx" localSheetId="33" hidden="1">{#N/A,#N/A,TRUE,"preg4";#N/A,#N/A,TRUE,"bazpr2000"}</definedName>
    <definedName name="fdx" localSheetId="34" hidden="1">{#N/A,#N/A,TRUE,"preg4";#N/A,#N/A,TRUE,"bazpr2000"}</definedName>
    <definedName name="fdx" localSheetId="38" hidden="1">{#N/A,#N/A,TRUE,"preg4";#N/A,#N/A,TRUE,"bazpr2000"}</definedName>
    <definedName name="fdx" localSheetId="3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localSheetId="13" hidden="1">{#N/A,#N/A,TRUE,"preg4";#N/A,#N/A,TRUE,"bazpr99"}</definedName>
    <definedName name="fdxcb" localSheetId="14" hidden="1">{#N/A,#N/A,TRUE,"preg4";#N/A,#N/A,TRUE,"bazpr99"}</definedName>
    <definedName name="fdxcb" localSheetId="1" hidden="1">{#N/A,#N/A,TRUE,"preg4";#N/A,#N/A,TRUE,"bazpr99"}</definedName>
    <definedName name="fdxcb" localSheetId="2" hidden="1">{#N/A,#N/A,TRUE,"preg4";#N/A,#N/A,TRUE,"bazpr99"}</definedName>
    <definedName name="fdxcb" localSheetId="33" hidden="1">{#N/A,#N/A,TRUE,"preg4";#N/A,#N/A,TRUE,"bazpr99"}</definedName>
    <definedName name="fdxcb" localSheetId="34" hidden="1">{#N/A,#N/A,TRUE,"preg4";#N/A,#N/A,TRUE,"bazpr99"}</definedName>
    <definedName name="fdxcb" localSheetId="38" hidden="1">{#N/A,#N/A,TRUE,"preg4";#N/A,#N/A,TRUE,"bazpr99"}</definedName>
    <definedName name="fdxcb" localSheetId="3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localSheetId="13" hidden="1">{#N/A,#N/A,TRUE,"preg4";#N/A,#N/A,TRUE,"bazpr99"}</definedName>
    <definedName name="fe" localSheetId="14" hidden="1">{#N/A,#N/A,TRUE,"preg4";#N/A,#N/A,TRUE,"bazpr99"}</definedName>
    <definedName name="fe" localSheetId="1" hidden="1">{#N/A,#N/A,TRUE,"preg4";#N/A,#N/A,TRUE,"bazpr99"}</definedName>
    <definedName name="fe" localSheetId="2" hidden="1">{#N/A,#N/A,TRUE,"preg4";#N/A,#N/A,TRUE,"bazpr99"}</definedName>
    <definedName name="fe" localSheetId="33" hidden="1">{#N/A,#N/A,TRUE,"preg4";#N/A,#N/A,TRUE,"bazpr99"}</definedName>
    <definedName name="fe" localSheetId="34" hidden="1">{#N/A,#N/A,TRUE,"preg4";#N/A,#N/A,TRUE,"bazpr99"}</definedName>
    <definedName name="fe" localSheetId="38" hidden="1">{#N/A,#N/A,TRUE,"preg4";#N/A,#N/A,TRUE,"bazpr99"}</definedName>
    <definedName name="fe" localSheetId="32" hidden="1">{#N/A,#N/A,TRUE,"preg4";#N/A,#N/A,TRUE,"bazpr99"}</definedName>
    <definedName name="fe" hidden="1">{#N/A,#N/A,TRUE,"preg4";#N/A,#N/A,TRUE,"bazpr99"}</definedName>
    <definedName name="ff" localSheetId="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localSheetId="13" hidden="1">{#N/A,#N/A,TRUE,"preg4";#N/A,#N/A,TRUE,"bazpr99"}</definedName>
    <definedName name="ff" localSheetId="14" hidden="1">{#N/A,#N/A,TRUE,"preg4";#N/A,#N/A,TRUE,"bazpr99"}</definedName>
    <definedName name="ff" localSheetId="1" hidden="1">{#N/A,#N/A,TRUE,"preg4";#N/A,#N/A,TRUE,"bazpr99"}</definedName>
    <definedName name="ff" localSheetId="2" hidden="1">{#N/A,#N/A,TRUE,"preg4";#N/A,#N/A,TRUE,"bazpr99"}</definedName>
    <definedName name="ff" localSheetId="33" hidden="1">{#N/A,#N/A,TRUE,"preg4";#N/A,#N/A,TRUE,"bazpr99"}</definedName>
    <definedName name="ff" localSheetId="34" hidden="1">{#N/A,#N/A,TRUE,"preg4";#N/A,#N/A,TRUE,"bazpr99"}</definedName>
    <definedName name="ff" localSheetId="38" hidden="1">{#N/A,#N/A,TRUE,"preg4";#N/A,#N/A,TRUE,"bazpr99"}</definedName>
    <definedName name="ff" localSheetId="3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localSheetId="13" hidden="1">{#N/A,#N/A,TRUE,"preg4";#N/A,#N/A,TRUE,"bazpr99"}</definedName>
    <definedName name="ffaa" localSheetId="14" hidden="1">{#N/A,#N/A,TRUE,"preg4";#N/A,#N/A,TRUE,"bazpr99"}</definedName>
    <definedName name="ffaa" localSheetId="1" hidden="1">{#N/A,#N/A,TRUE,"preg4";#N/A,#N/A,TRUE,"bazpr99"}</definedName>
    <definedName name="ffaa" localSheetId="2" hidden="1">{#N/A,#N/A,TRUE,"preg4";#N/A,#N/A,TRUE,"bazpr99"}</definedName>
    <definedName name="ffaa" localSheetId="33" hidden="1">{#N/A,#N/A,TRUE,"preg4";#N/A,#N/A,TRUE,"bazpr99"}</definedName>
    <definedName name="ffaa" localSheetId="34" hidden="1">{#N/A,#N/A,TRUE,"preg4";#N/A,#N/A,TRUE,"bazpr99"}</definedName>
    <definedName name="ffaa" localSheetId="38" hidden="1">{#N/A,#N/A,TRUE,"preg4";#N/A,#N/A,TRUE,"bazpr99"}</definedName>
    <definedName name="ffaa" localSheetId="3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localSheetId="13" hidden="1">{#N/A,#N/A,TRUE,"preg4";#N/A,#N/A,TRUE,"bazpr99"}</definedName>
    <definedName name="ffd" localSheetId="14" hidden="1">{#N/A,#N/A,TRUE,"preg4";#N/A,#N/A,TRUE,"bazpr99"}</definedName>
    <definedName name="ffd" localSheetId="1" hidden="1">{#N/A,#N/A,TRUE,"preg4";#N/A,#N/A,TRUE,"bazpr99"}</definedName>
    <definedName name="ffd" localSheetId="2" hidden="1">{#N/A,#N/A,TRUE,"preg4";#N/A,#N/A,TRUE,"bazpr99"}</definedName>
    <definedName name="ffd" localSheetId="33" hidden="1">{#N/A,#N/A,TRUE,"preg4";#N/A,#N/A,TRUE,"bazpr99"}</definedName>
    <definedName name="ffd" localSheetId="34" hidden="1">{#N/A,#N/A,TRUE,"preg4";#N/A,#N/A,TRUE,"bazpr99"}</definedName>
    <definedName name="ffd" localSheetId="38" hidden="1">{#N/A,#N/A,TRUE,"preg4";#N/A,#N/A,TRUE,"bazpr99"}</definedName>
    <definedName name="ffd" localSheetId="32" hidden="1">{#N/A,#N/A,TRUE,"preg4";#N/A,#N/A,TRUE,"bazpr99"}</definedName>
    <definedName name="ffd" hidden="1">{#N/A,#N/A,TRUE,"preg4";#N/A,#N/A,TRUE,"bazpr99"}</definedName>
    <definedName name="ffffffffffffffffffffffffffff" localSheetId="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localSheetId="13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2" hidden="1">{#N/A,#N/A,TRUE,"preg4";#N/A,#N/A,TRUE,"bazpr99"}</definedName>
    <definedName name="ffffffffffffffffffffffffffff" localSheetId="33" hidden="1">{#N/A,#N/A,TRUE,"preg4";#N/A,#N/A,TRUE,"bazpr99"}</definedName>
    <definedName name="ffffffffffffffffffffffffffff" localSheetId="34" hidden="1">{#N/A,#N/A,TRUE,"preg4";#N/A,#N/A,TRUE,"bazpr99"}</definedName>
    <definedName name="ffffffffffffffffffffffffffff" localSheetId="38" hidden="1">{#N/A,#N/A,TRUE,"preg4";#N/A,#N/A,TRUE,"bazpr99"}</definedName>
    <definedName name="ffffffffffffffffffffffffffff" localSheetId="3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localSheetId="13" hidden="1">{#N/A,#N/A,TRUE,"preg4";#N/A,#N/A,TRUE,"bazpr99"}</definedName>
    <definedName name="ffs" localSheetId="14" hidden="1">{#N/A,#N/A,TRUE,"preg4";#N/A,#N/A,TRUE,"bazpr99"}</definedName>
    <definedName name="ffs" localSheetId="1" hidden="1">{#N/A,#N/A,TRUE,"preg4";#N/A,#N/A,TRUE,"bazpr99"}</definedName>
    <definedName name="ffs" localSheetId="2" hidden="1">{#N/A,#N/A,TRUE,"preg4";#N/A,#N/A,TRUE,"bazpr99"}</definedName>
    <definedName name="ffs" localSheetId="33" hidden="1">{#N/A,#N/A,TRUE,"preg4";#N/A,#N/A,TRUE,"bazpr99"}</definedName>
    <definedName name="ffs" localSheetId="34" hidden="1">{#N/A,#N/A,TRUE,"preg4";#N/A,#N/A,TRUE,"bazpr99"}</definedName>
    <definedName name="ffs" localSheetId="38" hidden="1">{#N/A,#N/A,TRUE,"preg4";#N/A,#N/A,TRUE,"bazpr99"}</definedName>
    <definedName name="ffs" localSheetId="32" hidden="1">{#N/A,#N/A,TRUE,"preg4";#N/A,#N/A,TRUE,"bazpr99"}</definedName>
    <definedName name="ffs" hidden="1">{#N/A,#N/A,TRUE,"preg4";#N/A,#N/A,TRUE,"bazpr99"}</definedName>
    <definedName name="figure" localSheetId="28">#REF!</definedName>
    <definedName name="figure" localSheetId="33">#REF!</definedName>
    <definedName name="figure" localSheetId="34">#REF!</definedName>
    <definedName name="figure">#REF!</definedName>
    <definedName name="figureq" localSheetId="28">#REF!</definedName>
    <definedName name="figureq" localSheetId="33">#REF!</definedName>
    <definedName name="figureq" localSheetId="34">#REF!</definedName>
    <definedName name="figureq">#REF!</definedName>
    <definedName name="finansiranje_2" localSheetId="0" hidden="1">{#N/A,#N/A,TRUE,"preg4";#N/A,#N/A,TRUE,"bazpr99"}</definedName>
    <definedName name="finansiranje_2" localSheetId="11" hidden="1">{#N/A,#N/A,TRUE,"preg4";#N/A,#N/A,TRUE,"bazpr99"}</definedName>
    <definedName name="finansiranje_2" localSheetId="12" hidden="1">{#N/A,#N/A,TRUE,"preg4";#N/A,#N/A,TRUE,"bazpr99"}</definedName>
    <definedName name="finansiranje_2" localSheetId="13" hidden="1">{#N/A,#N/A,TRUE,"preg4";#N/A,#N/A,TRUE,"bazpr99"}</definedName>
    <definedName name="finansiranje_2" localSheetId="14" hidden="1">{#N/A,#N/A,TRUE,"preg4";#N/A,#N/A,TRUE,"bazpr99"}</definedName>
    <definedName name="finansiranje_2" localSheetId="1" hidden="1">{#N/A,#N/A,TRUE,"preg4";#N/A,#N/A,TRUE,"bazpr99"}</definedName>
    <definedName name="finansiranje_2" localSheetId="2" hidden="1">{#N/A,#N/A,TRUE,"preg4";#N/A,#N/A,TRUE,"bazpr99"}</definedName>
    <definedName name="finansiranje_2" localSheetId="33" hidden="1">{#N/A,#N/A,TRUE,"preg4";#N/A,#N/A,TRUE,"bazpr99"}</definedName>
    <definedName name="finansiranje_2" localSheetId="34" hidden="1">{#N/A,#N/A,TRUE,"preg4";#N/A,#N/A,TRUE,"bazpr99"}</definedName>
    <definedName name="finansiranje_2" localSheetId="38" hidden="1">{#N/A,#N/A,TRUE,"preg4";#N/A,#N/A,TRUE,"bazpr99"}</definedName>
    <definedName name="finansiranje_2" localSheetId="32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 localSheetId="33">#REF!</definedName>
    <definedName name="Finansisko_itn_" localSheetId="34">#REF!</definedName>
    <definedName name="Finansisko_itn_">#REF!</definedName>
    <definedName name="fraer" localSheetId="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localSheetId="13" hidden="1">{#N/A,#N/A,TRUE,"preg4";#N/A,#N/A,TRUE,"bazpr99"}</definedName>
    <definedName name="fraer" localSheetId="14" hidden="1">{#N/A,#N/A,TRUE,"preg4";#N/A,#N/A,TRUE,"bazpr99"}</definedName>
    <definedName name="fraer" localSheetId="1" hidden="1">{#N/A,#N/A,TRUE,"preg4";#N/A,#N/A,TRUE,"bazpr99"}</definedName>
    <definedName name="fraer" localSheetId="2" hidden="1">{#N/A,#N/A,TRUE,"preg4";#N/A,#N/A,TRUE,"bazpr99"}</definedName>
    <definedName name="fraer" localSheetId="33" hidden="1">{#N/A,#N/A,TRUE,"preg4";#N/A,#N/A,TRUE,"bazpr99"}</definedName>
    <definedName name="fraer" localSheetId="34" hidden="1">{#N/A,#N/A,TRUE,"preg4";#N/A,#N/A,TRUE,"bazpr99"}</definedName>
    <definedName name="fraer" localSheetId="38" hidden="1">{#N/A,#N/A,TRUE,"preg4";#N/A,#N/A,TRUE,"bazpr99"}</definedName>
    <definedName name="fraer" localSheetId="32" hidden="1">{#N/A,#N/A,TRUE,"preg4";#N/A,#N/A,TRUE,"bazpr99"}</definedName>
    <definedName name="fraer" hidden="1">{#N/A,#N/A,TRUE,"preg4";#N/A,#N/A,TRUE,"bazpr99"}</definedName>
    <definedName name="frt" localSheetId="28">#REF!</definedName>
    <definedName name="frt" localSheetId="33">#REF!</definedName>
    <definedName name="frt" localSheetId="34">#REF!</definedName>
    <definedName name="frt">#REF!</definedName>
    <definedName name="fsssf" localSheetId="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localSheetId="13" hidden="1">{#N/A,#N/A,TRUE,"preg4";#N/A,#N/A,TRUE,"bazpr99"}</definedName>
    <definedName name="fsssf" localSheetId="14" hidden="1">{#N/A,#N/A,TRUE,"preg4";#N/A,#N/A,TRUE,"bazpr99"}</definedName>
    <definedName name="fsssf" localSheetId="1" hidden="1">{#N/A,#N/A,TRUE,"preg4";#N/A,#N/A,TRUE,"bazpr99"}</definedName>
    <definedName name="fsssf" localSheetId="2" hidden="1">{#N/A,#N/A,TRUE,"preg4";#N/A,#N/A,TRUE,"bazpr99"}</definedName>
    <definedName name="fsssf" localSheetId="33" hidden="1">{#N/A,#N/A,TRUE,"preg4";#N/A,#N/A,TRUE,"bazpr99"}</definedName>
    <definedName name="fsssf" localSheetId="34" hidden="1">{#N/A,#N/A,TRUE,"preg4";#N/A,#N/A,TRUE,"bazpr99"}</definedName>
    <definedName name="fsssf" localSheetId="38" hidden="1">{#N/A,#N/A,TRUE,"preg4";#N/A,#N/A,TRUE,"bazpr99"}</definedName>
    <definedName name="fsssf" localSheetId="32" hidden="1">{#N/A,#N/A,TRUE,"preg4";#N/A,#N/A,TRUE,"bazpr99"}</definedName>
    <definedName name="fsssf" hidden="1">{#N/A,#N/A,TRUE,"preg4";#N/A,#N/A,TRUE,"bazpr99"}</definedName>
    <definedName name="Full_Print" localSheetId="34">#REF!</definedName>
    <definedName name="Full_Print">#REF!</definedName>
    <definedName name="fvxcbbn" localSheetId="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localSheetId="13" hidden="1">{#N/A,#N/A,TRUE,"preg4";#N/A,#N/A,TRUE,"bazpr2001"}</definedName>
    <definedName name="fvxcbbn" localSheetId="14" hidden="1">{#N/A,#N/A,TRUE,"preg4";#N/A,#N/A,TRUE,"bazpr2001"}</definedName>
    <definedName name="fvxcbbn" localSheetId="1" hidden="1">{#N/A,#N/A,TRUE,"preg4";#N/A,#N/A,TRUE,"bazpr2001"}</definedName>
    <definedName name="fvxcbbn" localSheetId="2" hidden="1">{#N/A,#N/A,TRUE,"preg4";#N/A,#N/A,TRUE,"bazpr2001"}</definedName>
    <definedName name="fvxcbbn" localSheetId="33" hidden="1">{#N/A,#N/A,TRUE,"preg4";#N/A,#N/A,TRUE,"bazpr2001"}</definedName>
    <definedName name="fvxcbbn" localSheetId="34" hidden="1">{#N/A,#N/A,TRUE,"preg4";#N/A,#N/A,TRUE,"bazpr2001"}</definedName>
    <definedName name="fvxcbbn" localSheetId="38" hidden="1">{#N/A,#N/A,TRUE,"preg4";#N/A,#N/A,TRUE,"bazpr2001"}</definedName>
    <definedName name="fvxcbbn" localSheetId="3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localSheetId="13" hidden="1">{#N/A,#N/A,TRUE,"preg4";#N/A,#N/A,TRUE,"bazpr99"}</definedName>
    <definedName name="g" localSheetId="14" hidden="1">{#N/A,#N/A,TRUE,"preg4";#N/A,#N/A,TRUE,"bazpr99"}</definedName>
    <definedName name="g" localSheetId="1" hidden="1">{#N/A,#N/A,TRUE,"preg4";#N/A,#N/A,TRUE,"bazpr99"}</definedName>
    <definedName name="g" localSheetId="2" hidden="1">{#N/A,#N/A,TRUE,"preg4";#N/A,#N/A,TRUE,"bazpr99"}</definedName>
    <definedName name="g" localSheetId="33" hidden="1">{#N/A,#N/A,TRUE,"preg4";#N/A,#N/A,TRUE,"bazpr99"}</definedName>
    <definedName name="g" localSheetId="34" hidden="1">{#N/A,#N/A,TRUE,"preg4";#N/A,#N/A,TRUE,"bazpr99"}</definedName>
    <definedName name="g" localSheetId="38" hidden="1">{#N/A,#N/A,TRUE,"preg4";#N/A,#N/A,TRUE,"bazpr99"}</definedName>
    <definedName name="g" localSheetId="32" hidden="1">{#N/A,#N/A,TRUE,"preg4";#N/A,#N/A,TRUE,"bazpr99"}</definedName>
    <definedName name="g" hidden="1">{#N/A,#N/A,TRUE,"preg4";#N/A,#N/A,TRUE,"bazpr99"}</definedName>
    <definedName name="gb" localSheetId="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localSheetId="13" hidden="1">{#N/A,#N/A,TRUE,"preg4";#N/A,#N/A,TRUE,"bazpr99"}</definedName>
    <definedName name="gb" localSheetId="14" hidden="1">{#N/A,#N/A,TRUE,"preg4";#N/A,#N/A,TRUE,"bazpr99"}</definedName>
    <definedName name="gb" localSheetId="1" hidden="1">{#N/A,#N/A,TRUE,"preg4";#N/A,#N/A,TRUE,"bazpr99"}</definedName>
    <definedName name="gb" localSheetId="2" hidden="1">{#N/A,#N/A,TRUE,"preg4";#N/A,#N/A,TRUE,"bazpr99"}</definedName>
    <definedName name="gb" localSheetId="33" hidden="1">{#N/A,#N/A,TRUE,"preg4";#N/A,#N/A,TRUE,"bazpr99"}</definedName>
    <definedName name="gb" localSheetId="34" hidden="1">{#N/A,#N/A,TRUE,"preg4";#N/A,#N/A,TRUE,"bazpr99"}</definedName>
    <definedName name="gb" localSheetId="38" hidden="1">{#N/A,#N/A,TRUE,"preg4";#N/A,#N/A,TRUE,"bazpr99"}</definedName>
    <definedName name="gb" localSheetId="32" hidden="1">{#N/A,#N/A,TRUE,"preg4";#N/A,#N/A,TRUE,"bazpr99"}</definedName>
    <definedName name="gb" hidden="1">{#N/A,#N/A,TRUE,"preg4";#N/A,#N/A,TRUE,"bazpr99"}</definedName>
    <definedName name="gfb" localSheetId="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localSheetId="13" hidden="1">{#N/A,#N/A,TRUE,"preg4";#N/A,#N/A,TRUE,"bazpr2000"}</definedName>
    <definedName name="gfb" localSheetId="14" hidden="1">{#N/A,#N/A,TRUE,"preg4";#N/A,#N/A,TRUE,"bazpr2000"}</definedName>
    <definedName name="gfb" localSheetId="1" hidden="1">{#N/A,#N/A,TRUE,"preg4";#N/A,#N/A,TRUE,"bazpr2000"}</definedName>
    <definedName name="gfb" localSheetId="2" hidden="1">{#N/A,#N/A,TRUE,"preg4";#N/A,#N/A,TRUE,"bazpr2000"}</definedName>
    <definedName name="gfb" localSheetId="33" hidden="1">{#N/A,#N/A,TRUE,"preg4";#N/A,#N/A,TRUE,"bazpr2000"}</definedName>
    <definedName name="gfb" localSheetId="34" hidden="1">{#N/A,#N/A,TRUE,"preg4";#N/A,#N/A,TRUE,"bazpr2000"}</definedName>
    <definedName name="gfb" localSheetId="38" hidden="1">{#N/A,#N/A,TRUE,"preg4";#N/A,#N/A,TRUE,"bazpr2000"}</definedName>
    <definedName name="gfb" localSheetId="32" hidden="1">{#N/A,#N/A,TRUE,"preg4";#N/A,#N/A,TRUE,"bazpr2000"}</definedName>
    <definedName name="gfb" hidden="1">{#N/A,#N/A,TRUE,"preg4";#N/A,#N/A,TRUE,"bazpr2000"}</definedName>
    <definedName name="gfsesefsdf" localSheetId="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localSheetId="13" hidden="1">{#N/A,#N/A,TRUE,"preg4";#N/A,#N/A,TRUE,"bazpr99"}</definedName>
    <definedName name="gfsesefsdf" localSheetId="14" hidden="1">{#N/A,#N/A,TRUE,"preg4";#N/A,#N/A,TRUE,"bazpr99"}</definedName>
    <definedName name="gfsesefsdf" localSheetId="1" hidden="1">{#N/A,#N/A,TRUE,"preg4";#N/A,#N/A,TRUE,"bazpr99"}</definedName>
    <definedName name="gfsesefsdf" localSheetId="2" hidden="1">{#N/A,#N/A,TRUE,"preg4";#N/A,#N/A,TRUE,"bazpr99"}</definedName>
    <definedName name="gfsesefsdf" localSheetId="33" hidden="1">{#N/A,#N/A,TRUE,"preg4";#N/A,#N/A,TRUE,"bazpr99"}</definedName>
    <definedName name="gfsesefsdf" localSheetId="34" hidden="1">{#N/A,#N/A,TRUE,"preg4";#N/A,#N/A,TRUE,"bazpr99"}</definedName>
    <definedName name="gfsesefsdf" localSheetId="38" hidden="1">{#N/A,#N/A,TRUE,"preg4";#N/A,#N/A,TRUE,"bazpr99"}</definedName>
    <definedName name="gfsesefsdf" localSheetId="3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localSheetId="13" hidden="1">{#N/A,#N/A,TRUE,"preg4";#N/A,#N/A,TRUE,"bazpr2000"}</definedName>
    <definedName name="gg" localSheetId="14" hidden="1">{#N/A,#N/A,TRUE,"preg4";#N/A,#N/A,TRUE,"bazpr2000"}</definedName>
    <definedName name="gg" localSheetId="1" hidden="1">{#N/A,#N/A,TRUE,"preg4";#N/A,#N/A,TRUE,"bazpr2000"}</definedName>
    <definedName name="gg" localSheetId="2" hidden="1">{#N/A,#N/A,TRUE,"preg4";#N/A,#N/A,TRUE,"bazpr2000"}</definedName>
    <definedName name="gg" localSheetId="33" hidden="1">{#N/A,#N/A,TRUE,"preg4";#N/A,#N/A,TRUE,"bazpr2000"}</definedName>
    <definedName name="gg" localSheetId="34" hidden="1">{#N/A,#N/A,TRUE,"preg4";#N/A,#N/A,TRUE,"bazpr2000"}</definedName>
    <definedName name="gg" localSheetId="38" hidden="1">{#N/A,#N/A,TRUE,"preg4";#N/A,#N/A,TRUE,"bazpr2000"}</definedName>
    <definedName name="gg" localSheetId="32" hidden="1">{#N/A,#N/A,TRUE,"preg4";#N/A,#N/A,TRUE,"bazpr2000"}</definedName>
    <definedName name="gg" hidden="1">{#N/A,#N/A,TRUE,"preg4";#N/A,#N/A,TRUE,"bazpr2000"}</definedName>
    <definedName name="ggd" localSheetId="0" hidden="1">{#N/A,#N/A,TRUE,"preg4";#N/A,#N/A,TRUE,"bazpr99"}</definedName>
    <definedName name="ggd" localSheetId="11" hidden="1">{#N/A,#N/A,TRUE,"preg4";#N/A,#N/A,TRUE,"bazpr99"}</definedName>
    <definedName name="ggd" localSheetId="12" hidden="1">{#N/A,#N/A,TRUE,"preg4";#N/A,#N/A,TRUE,"bazpr99"}</definedName>
    <definedName name="ggd" localSheetId="13" hidden="1">{#N/A,#N/A,TRUE,"preg4";#N/A,#N/A,TRUE,"bazpr99"}</definedName>
    <definedName name="ggd" localSheetId="14" hidden="1">{#N/A,#N/A,TRUE,"preg4";#N/A,#N/A,TRUE,"bazpr99"}</definedName>
    <definedName name="ggd" localSheetId="1" hidden="1">{#N/A,#N/A,TRUE,"preg4";#N/A,#N/A,TRUE,"bazpr99"}</definedName>
    <definedName name="ggd" localSheetId="2" hidden="1">{#N/A,#N/A,TRUE,"preg4";#N/A,#N/A,TRUE,"bazpr99"}</definedName>
    <definedName name="ggd" localSheetId="33" hidden="1">{#N/A,#N/A,TRUE,"preg4";#N/A,#N/A,TRUE,"bazpr99"}</definedName>
    <definedName name="ggd" localSheetId="34" hidden="1">{#N/A,#N/A,TRUE,"preg4";#N/A,#N/A,TRUE,"bazpr99"}</definedName>
    <definedName name="ggd" localSheetId="38" hidden="1">{#N/A,#N/A,TRUE,"preg4";#N/A,#N/A,TRUE,"bazpr99"}</definedName>
    <definedName name="ggd" localSheetId="32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localSheetId="13" hidden="1">{#N/A,#N/A,TRUE,"preg4";#N/A,#N/A,TRUE,"bazpr99"}</definedName>
    <definedName name="gge" localSheetId="14" hidden="1">{#N/A,#N/A,TRUE,"preg4";#N/A,#N/A,TRUE,"bazpr99"}</definedName>
    <definedName name="gge" localSheetId="1" hidden="1">{#N/A,#N/A,TRUE,"preg4";#N/A,#N/A,TRUE,"bazpr99"}</definedName>
    <definedName name="gge" localSheetId="2" hidden="1">{#N/A,#N/A,TRUE,"preg4";#N/A,#N/A,TRUE,"bazpr99"}</definedName>
    <definedName name="gge" localSheetId="33" hidden="1">{#N/A,#N/A,TRUE,"preg4";#N/A,#N/A,TRUE,"bazpr99"}</definedName>
    <definedName name="gge" localSheetId="34" hidden="1">{#N/A,#N/A,TRUE,"preg4";#N/A,#N/A,TRUE,"bazpr99"}</definedName>
    <definedName name="gge" localSheetId="38" hidden="1">{#N/A,#N/A,TRUE,"preg4";#N/A,#N/A,TRUE,"bazpr99"}</definedName>
    <definedName name="gge" localSheetId="32" hidden="1">{#N/A,#N/A,TRUE,"preg4";#N/A,#N/A,TRUE,"bazpr99"}</definedName>
    <definedName name="gge" hidden="1">{#N/A,#N/A,TRUE,"preg4";#N/A,#N/A,TRUE,"bazpr99"}</definedName>
    <definedName name="ghfa" localSheetId="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localSheetId="13" hidden="1">{#N/A,#N/A,TRUE,"preg4";#N/A,#N/A,TRUE,"bazpr2000"}</definedName>
    <definedName name="ghfa" localSheetId="14" hidden="1">{#N/A,#N/A,TRUE,"preg4";#N/A,#N/A,TRUE,"bazpr2000"}</definedName>
    <definedName name="ghfa" localSheetId="1" hidden="1">{#N/A,#N/A,TRUE,"preg4";#N/A,#N/A,TRUE,"bazpr2000"}</definedName>
    <definedName name="ghfa" localSheetId="2" hidden="1">{#N/A,#N/A,TRUE,"preg4";#N/A,#N/A,TRUE,"bazpr2000"}</definedName>
    <definedName name="ghfa" localSheetId="33" hidden="1">{#N/A,#N/A,TRUE,"preg4";#N/A,#N/A,TRUE,"bazpr2000"}</definedName>
    <definedName name="ghfa" localSheetId="34" hidden="1">{#N/A,#N/A,TRUE,"preg4";#N/A,#N/A,TRUE,"bazpr2000"}</definedName>
    <definedName name="ghfa" localSheetId="38" hidden="1">{#N/A,#N/A,TRUE,"preg4";#N/A,#N/A,TRUE,"bazpr2000"}</definedName>
    <definedName name="ghfa" localSheetId="32" hidden="1">{#N/A,#N/A,TRUE,"preg4";#N/A,#N/A,TRUE,"bazpr2000"}</definedName>
    <definedName name="ghfa" hidden="1">{#N/A,#N/A,TRUE,"preg4";#N/A,#N/A,TRUE,"bazpr2000"}</definedName>
    <definedName name="ghhhh" localSheetId="0">#REF!</definedName>
    <definedName name="ghhhh" localSheetId="1">#REF!</definedName>
    <definedName name="ghhhh" localSheetId="33">#REF!</definedName>
    <definedName name="ghhhh" localSheetId="34">#REF!</definedName>
    <definedName name="ghhhh">#REF!</definedName>
    <definedName name="gr" localSheetId="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localSheetId="13" hidden="1">{#N/A,#N/A,TRUE,"preg4";#N/A,#N/A,TRUE,"bazpr99"}</definedName>
    <definedName name="gr" localSheetId="14" hidden="1">{#N/A,#N/A,TRUE,"preg4";#N/A,#N/A,TRUE,"bazpr99"}</definedName>
    <definedName name="gr" localSheetId="1" hidden="1">{#N/A,#N/A,TRUE,"preg4";#N/A,#N/A,TRUE,"bazpr99"}</definedName>
    <definedName name="gr" localSheetId="2" hidden="1">{#N/A,#N/A,TRUE,"preg4";#N/A,#N/A,TRUE,"bazpr99"}</definedName>
    <definedName name="gr" localSheetId="33" hidden="1">{#N/A,#N/A,TRUE,"preg4";#N/A,#N/A,TRUE,"bazpr99"}</definedName>
    <definedName name="gr" localSheetId="34" hidden="1">{#N/A,#N/A,TRUE,"preg4";#N/A,#N/A,TRUE,"bazpr99"}</definedName>
    <definedName name="gr" localSheetId="38" hidden="1">{#N/A,#N/A,TRUE,"preg4";#N/A,#N/A,TRUE,"bazpr99"}</definedName>
    <definedName name="gr" localSheetId="32" hidden="1">{#N/A,#N/A,TRUE,"preg4";#N/A,#N/A,TRUE,"bazpr99"}</definedName>
    <definedName name="gr" hidden="1">{#N/A,#N/A,TRUE,"preg4";#N/A,#N/A,TRUE,"bazpr99"}</definedName>
    <definedName name="Grade_ni_tvo" localSheetId="0">#REF!</definedName>
    <definedName name="Grade_ni_tvo" localSheetId="1">#REF!</definedName>
    <definedName name="Grade_ni_tvo" localSheetId="33">#REF!</definedName>
    <definedName name="Grade_ni_tvo" localSheetId="34">#REF!</definedName>
    <definedName name="Grade_ni_tvo">#REF!</definedName>
    <definedName name="GRÁFICO_10.3.1.">'[4]GRÁFICO DE FONDO POR AFILIADO'!$A$3:$H$35</definedName>
    <definedName name="GRÁFICO_10.3.2">'[4]GRÁFICO DE FONDO POR AFILIADO'!$A$36:$H$68</definedName>
    <definedName name="GRÁFICO_10.3.3">'[4]GRÁFICO DE FONDO POR AFILIADO'!$A$69:$H$101</definedName>
    <definedName name="GRÁFICO_10.3.4.">'[4]GRÁFICO DE FONDO POR AFILIADO'!$A$103:$H$135</definedName>
    <definedName name="GRÁFICO_N_10.2.4." localSheetId="0">#REF!</definedName>
    <definedName name="GRÁFICO_N_10.2.4." localSheetId="1">#REF!</definedName>
    <definedName name="GRÁFICO_N_10.2.4." localSheetId="28">#REF!</definedName>
    <definedName name="GRÁFICO_N_10.2.4." localSheetId="33">#REF!</definedName>
    <definedName name="GRÁFICO_N_10.2.4." localSheetId="34">#REF!</definedName>
    <definedName name="GRÁFICO_N_10.2.4." localSheetId="36">#REF!</definedName>
    <definedName name="GRÁFICO_N_10.2.4.">#REF!</definedName>
    <definedName name="gs" localSheetId="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localSheetId="13" hidden="1">{#N/A,#N/A,TRUE,"preg4";#N/A,#N/A,TRUE,"bazpr99"}</definedName>
    <definedName name="gs" localSheetId="14" hidden="1">{#N/A,#N/A,TRUE,"preg4";#N/A,#N/A,TRUE,"bazpr99"}</definedName>
    <definedName name="gs" localSheetId="1" hidden="1">{#N/A,#N/A,TRUE,"preg4";#N/A,#N/A,TRUE,"bazpr99"}</definedName>
    <definedName name="gs" localSheetId="2" hidden="1">{#N/A,#N/A,TRUE,"preg4";#N/A,#N/A,TRUE,"bazpr99"}</definedName>
    <definedName name="gs" localSheetId="33" hidden="1">{#N/A,#N/A,TRUE,"preg4";#N/A,#N/A,TRUE,"bazpr99"}</definedName>
    <definedName name="gs" localSheetId="34" hidden="1">{#N/A,#N/A,TRUE,"preg4";#N/A,#N/A,TRUE,"bazpr99"}</definedName>
    <definedName name="gs" localSheetId="38" hidden="1">{#N/A,#N/A,TRUE,"preg4";#N/A,#N/A,TRUE,"bazpr99"}</definedName>
    <definedName name="gs" localSheetId="32" hidden="1">{#N/A,#N/A,TRUE,"preg4";#N/A,#N/A,TRUE,"bazpr99"}</definedName>
    <definedName name="gs" hidden="1">{#N/A,#N/A,TRUE,"preg4";#N/A,#N/A,TRUE,"bazpr99"}</definedName>
    <definedName name="Header_Row">ROW(#REF!)</definedName>
    <definedName name="hjvfi" localSheetId="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localSheetId="13" hidden="1">{#N/A,#N/A,TRUE,"preg4";#N/A,#N/A,TRUE,"bazpr2001"}</definedName>
    <definedName name="hjvfi" localSheetId="14" hidden="1">{#N/A,#N/A,TRUE,"preg4";#N/A,#N/A,TRUE,"bazpr2001"}</definedName>
    <definedName name="hjvfi" localSheetId="1" hidden="1">{#N/A,#N/A,TRUE,"preg4";#N/A,#N/A,TRUE,"bazpr2001"}</definedName>
    <definedName name="hjvfi" localSheetId="2" hidden="1">{#N/A,#N/A,TRUE,"preg4";#N/A,#N/A,TRUE,"bazpr2001"}</definedName>
    <definedName name="hjvfi" localSheetId="33" hidden="1">{#N/A,#N/A,TRUE,"preg4";#N/A,#N/A,TRUE,"bazpr2001"}</definedName>
    <definedName name="hjvfi" localSheetId="34" hidden="1">{#N/A,#N/A,TRUE,"preg4";#N/A,#N/A,TRUE,"bazpr2001"}</definedName>
    <definedName name="hjvfi" localSheetId="38" hidden="1">{#N/A,#N/A,TRUE,"preg4";#N/A,#N/A,TRUE,"bazpr2001"}</definedName>
    <definedName name="hjvfi" localSheetId="32" hidden="1">{#N/A,#N/A,TRUE,"preg4";#N/A,#N/A,TRUE,"bazpr2001"}</definedName>
    <definedName name="hjvfi" hidden="1">{#N/A,#N/A,TRUE,"preg4";#N/A,#N/A,TRUE,"bazpr2001"}</definedName>
    <definedName name="hnugujko" localSheetId="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localSheetId="13" hidden="1">{#N/A,#N/A,TRUE,"preg4";#N/A,#N/A,TRUE,"bazpr99"}</definedName>
    <definedName name="hnugujko" localSheetId="14" hidden="1">{#N/A,#N/A,TRUE,"preg4";#N/A,#N/A,TRUE,"bazpr99"}</definedName>
    <definedName name="hnugujko" localSheetId="1" hidden="1">{#N/A,#N/A,TRUE,"preg4";#N/A,#N/A,TRUE,"bazpr99"}</definedName>
    <definedName name="hnugujko" localSheetId="2" hidden="1">{#N/A,#N/A,TRUE,"preg4";#N/A,#N/A,TRUE,"bazpr99"}</definedName>
    <definedName name="hnugujko" localSheetId="33" hidden="1">{#N/A,#N/A,TRUE,"preg4";#N/A,#N/A,TRUE,"bazpr99"}</definedName>
    <definedName name="hnugujko" localSheetId="34" hidden="1">{#N/A,#N/A,TRUE,"preg4";#N/A,#N/A,TRUE,"bazpr99"}</definedName>
    <definedName name="hnugujko" localSheetId="38" hidden="1">{#N/A,#N/A,TRUE,"preg4";#N/A,#N/A,TRUE,"bazpr99"}</definedName>
    <definedName name="hnugujko" localSheetId="3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 localSheetId="33">#REF!</definedName>
    <definedName name="Hoteli_i_restorani" localSheetId="34">#REF!</definedName>
    <definedName name="Hoteli_i_restorani">#REF!</definedName>
    <definedName name="hsdjkdfnha" localSheetId="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localSheetId="13" hidden="1">{#N/A,#N/A,TRUE,"preg4";#N/A,#N/A,TRUE,"bazpr99"}</definedName>
    <definedName name="hsdjkdfnha" localSheetId="14" hidden="1">{#N/A,#N/A,TRUE,"preg4";#N/A,#N/A,TRUE,"bazpr99"}</definedName>
    <definedName name="hsdjkdfnha" localSheetId="1" hidden="1">{#N/A,#N/A,TRUE,"preg4";#N/A,#N/A,TRUE,"bazpr99"}</definedName>
    <definedName name="hsdjkdfnha" localSheetId="2" hidden="1">{#N/A,#N/A,TRUE,"preg4";#N/A,#N/A,TRUE,"bazpr99"}</definedName>
    <definedName name="hsdjkdfnha" localSheetId="33" hidden="1">{#N/A,#N/A,TRUE,"preg4";#N/A,#N/A,TRUE,"bazpr99"}</definedName>
    <definedName name="hsdjkdfnha" localSheetId="34" hidden="1">{#N/A,#N/A,TRUE,"preg4";#N/A,#N/A,TRUE,"bazpr99"}</definedName>
    <definedName name="hsdjkdfnha" localSheetId="38" hidden="1">{#N/A,#N/A,TRUE,"preg4";#N/A,#N/A,TRUE,"bazpr99"}</definedName>
    <definedName name="hsdjkdfnha" localSheetId="32" hidden="1">{#N/A,#N/A,TRUE,"preg4";#N/A,#N/A,TRUE,"bazpr99"}</definedName>
    <definedName name="hsdjkdfnha" hidden="1">{#N/A,#N/A,TRUE,"preg4";#N/A,#N/A,TRUE,"bazpr99"}</definedName>
    <definedName name="hy" localSheetId="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localSheetId="13" hidden="1">{#N/A,#N/A,TRUE,"preg4";#N/A,#N/A,TRUE,"bazpr2000"}</definedName>
    <definedName name="hy" localSheetId="14" hidden="1">{#N/A,#N/A,TRUE,"preg4";#N/A,#N/A,TRUE,"bazpr2000"}</definedName>
    <definedName name="hy" localSheetId="1" hidden="1">{#N/A,#N/A,TRUE,"preg4";#N/A,#N/A,TRUE,"bazpr2000"}</definedName>
    <definedName name="hy" localSheetId="2" hidden="1">{#N/A,#N/A,TRUE,"preg4";#N/A,#N/A,TRUE,"bazpr2000"}</definedName>
    <definedName name="hy" localSheetId="33" hidden="1">{#N/A,#N/A,TRUE,"preg4";#N/A,#N/A,TRUE,"bazpr2000"}</definedName>
    <definedName name="hy" localSheetId="34" hidden="1">{#N/A,#N/A,TRUE,"preg4";#N/A,#N/A,TRUE,"bazpr2000"}</definedName>
    <definedName name="hy" localSheetId="38" hidden="1">{#N/A,#N/A,TRUE,"preg4";#N/A,#N/A,TRUE,"bazpr2000"}</definedName>
    <definedName name="hy" localSheetId="3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localSheetId="13" hidden="1">{#N/A,#N/A,TRUE,"preg4";#N/A,#N/A,TRUE,"bazpr99"}</definedName>
    <definedName name="i" localSheetId="14" hidden="1">{#N/A,#N/A,TRUE,"preg4";#N/A,#N/A,TRUE,"bazpr99"}</definedName>
    <definedName name="i" localSheetId="1" hidden="1">{#N/A,#N/A,TRUE,"preg4";#N/A,#N/A,TRUE,"bazpr99"}</definedName>
    <definedName name="i" localSheetId="2" hidden="1">{#N/A,#N/A,TRUE,"preg4";#N/A,#N/A,TRUE,"bazpr99"}</definedName>
    <definedName name="i" localSheetId="33" hidden="1">{#N/A,#N/A,TRUE,"preg4";#N/A,#N/A,TRUE,"bazpr99"}</definedName>
    <definedName name="i" localSheetId="34" hidden="1">{#N/A,#N/A,TRUE,"preg4";#N/A,#N/A,TRUE,"bazpr99"}</definedName>
    <definedName name="i" localSheetId="38" hidden="1">{#N/A,#N/A,TRUE,"preg4";#N/A,#N/A,TRUE,"bazpr99"}</definedName>
    <definedName name="i" localSheetId="32" hidden="1">{#N/A,#N/A,TRUE,"preg4";#N/A,#N/A,TRUE,"bazpr99"}</definedName>
    <definedName name="i" hidden="1">{#N/A,#N/A,TRUE,"preg4";#N/A,#N/A,TRUE,"bazpr99"}</definedName>
    <definedName name="Industrija" localSheetId="0">#REF!</definedName>
    <definedName name="Industrija" localSheetId="1">#REF!</definedName>
    <definedName name="Industrija" localSheetId="33">#REF!</definedName>
    <definedName name="Industrija" localSheetId="34">#REF!</definedName>
    <definedName name="Industrija">#REF!</definedName>
    <definedName name="instfak" localSheetId="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localSheetId="13" hidden="1">{#N/A,#N/A,TRUE,"preg4";#N/A,#N/A,TRUE,"bazpr99"}</definedName>
    <definedName name="instfak" localSheetId="14" hidden="1">{#N/A,#N/A,TRUE,"preg4";#N/A,#N/A,TRUE,"bazpr99"}</definedName>
    <definedName name="instfak" localSheetId="1" hidden="1">{#N/A,#N/A,TRUE,"preg4";#N/A,#N/A,TRUE,"bazpr99"}</definedName>
    <definedName name="instfak" localSheetId="2" hidden="1">{#N/A,#N/A,TRUE,"preg4";#N/A,#N/A,TRUE,"bazpr99"}</definedName>
    <definedName name="instfak" localSheetId="33" hidden="1">{#N/A,#N/A,TRUE,"preg4";#N/A,#N/A,TRUE,"bazpr99"}</definedName>
    <definedName name="instfak" localSheetId="34" hidden="1">{#N/A,#N/A,TRUE,"preg4";#N/A,#N/A,TRUE,"bazpr99"}</definedName>
    <definedName name="instfak" localSheetId="38" hidden="1">{#N/A,#N/A,TRUE,"preg4";#N/A,#N/A,TRUE,"bazpr99"}</definedName>
    <definedName name="instfak" localSheetId="32" hidden="1">{#N/A,#N/A,TRUE,"preg4";#N/A,#N/A,TRUE,"bazpr99"}</definedName>
    <definedName name="instfak" hidden="1">{#N/A,#N/A,TRUE,"preg4";#N/A,#N/A,TRUE,"bazpr99"}</definedName>
    <definedName name="Int" localSheetId="34">#REF!</definedName>
    <definedName name="Int">#REF!</definedName>
    <definedName name="Interest_Rate" localSheetId="34">#REF!</definedName>
    <definedName name="Interest_Rate">#REF!</definedName>
    <definedName name="IZVOZ2000_YU_KO" localSheetId="0">#REF!</definedName>
    <definedName name="IZVOZ2000_YU_KO" localSheetId="1">#REF!</definedName>
    <definedName name="IZVOZ2000_YU_KO" localSheetId="33">#REF!</definedName>
    <definedName name="IZVOZ2000_YU_KO" localSheetId="34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 localSheetId="33">#REF!</definedName>
    <definedName name="IZVOZ2000_YU_KO_DO_4MES" localSheetId="34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 localSheetId="33">#REF!</definedName>
    <definedName name="IZVOZ2000_YU_KO_SA_6_MESECOM" localSheetId="34">#REF!</definedName>
    <definedName name="IZVOZ2000_YU_KO_SA_6_MESECOM">#REF!</definedName>
    <definedName name="IZVOZ2001_YU_KO" localSheetId="0">#REF!</definedName>
    <definedName name="IZVOZ2001_YU_KO" localSheetId="1">#REF!</definedName>
    <definedName name="IZVOZ2001_YU_KO" localSheetId="33">#REF!</definedName>
    <definedName name="IZVOZ2001_YU_KO" localSheetId="34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 localSheetId="33">#REF!</definedName>
    <definedName name="IZVOZ2001_YU_KO_NOVO" localSheetId="34">#REF!</definedName>
    <definedName name="IZVOZ2001_YU_KO_NOVO">#REF!</definedName>
    <definedName name="IZVOZ2002_YU_KO" localSheetId="0">#REF!</definedName>
    <definedName name="IZVOZ2002_YU_KO" localSheetId="1">#REF!</definedName>
    <definedName name="IZVOZ2002_YU_KO" localSheetId="33">#REF!</definedName>
    <definedName name="IZVOZ2002_YU_KO" localSheetId="34">#REF!</definedName>
    <definedName name="IZVOZ2002_YU_KO">#REF!</definedName>
    <definedName name="IZVOZ2003_YU_KO" localSheetId="0">#REF!</definedName>
    <definedName name="IZVOZ2003_YU_KO" localSheetId="1">#REF!</definedName>
    <definedName name="IZVOZ2003_YU_KO" localSheetId="33">#REF!</definedName>
    <definedName name="IZVOZ2003_YU_KO" localSheetId="34">#REF!</definedName>
    <definedName name="IZVOZ2003_YU_KO">#REF!</definedName>
    <definedName name="jageiojiobv" localSheetId="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localSheetId="13" hidden="1">{#N/A,#N/A,TRUE,"preg4";#N/A,#N/A,TRUE,"bazpr2001"}</definedName>
    <definedName name="jageiojiobv" localSheetId="14" hidden="1">{#N/A,#N/A,TRUE,"preg4";#N/A,#N/A,TRUE,"bazpr2001"}</definedName>
    <definedName name="jageiojiobv" localSheetId="1" hidden="1">{#N/A,#N/A,TRUE,"preg4";#N/A,#N/A,TRUE,"bazpr2001"}</definedName>
    <definedName name="jageiojiobv" localSheetId="2" hidden="1">{#N/A,#N/A,TRUE,"preg4";#N/A,#N/A,TRUE,"bazpr2001"}</definedName>
    <definedName name="jageiojiobv" localSheetId="33" hidden="1">{#N/A,#N/A,TRUE,"preg4";#N/A,#N/A,TRUE,"bazpr2001"}</definedName>
    <definedName name="jageiojiobv" localSheetId="34" hidden="1">{#N/A,#N/A,TRUE,"preg4";#N/A,#N/A,TRUE,"bazpr2001"}</definedName>
    <definedName name="jageiojiobv" localSheetId="38" hidden="1">{#N/A,#N/A,TRUE,"preg4";#N/A,#N/A,TRUE,"bazpr2001"}</definedName>
    <definedName name="jageiojiobv" localSheetId="32" hidden="1">{#N/A,#N/A,TRUE,"preg4";#N/A,#N/A,TRUE,"bazpr2001"}</definedName>
    <definedName name="jageiojiobv" hidden="1">{#N/A,#N/A,TRUE,"preg4";#N/A,#N/A,TRUE,"bazpr2001"}</definedName>
    <definedName name="Javna_uprava_itn_" localSheetId="0">#REF!</definedName>
    <definedName name="Javna_uprava_itn_" localSheetId="1">#REF!</definedName>
    <definedName name="Javna_uprava_itn_" localSheetId="33">#REF!</definedName>
    <definedName name="Javna_uprava_itn_" localSheetId="34">#REF!</definedName>
    <definedName name="Javna_uprava_itn_">#REF!</definedName>
    <definedName name="jijijijij" localSheetId="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localSheetId="13" hidden="1">{#N/A,#N/A,TRUE,"preg4";#N/A,#N/A,TRUE,"bazpr2000"}</definedName>
    <definedName name="jijijijij" localSheetId="14" hidden="1">{#N/A,#N/A,TRUE,"preg4";#N/A,#N/A,TRUE,"bazpr2000"}</definedName>
    <definedName name="jijijijij" localSheetId="1" hidden="1">{#N/A,#N/A,TRUE,"preg4";#N/A,#N/A,TRUE,"bazpr2000"}</definedName>
    <definedName name="jijijijij" localSheetId="2" hidden="1">{#N/A,#N/A,TRUE,"preg4";#N/A,#N/A,TRUE,"bazpr2000"}</definedName>
    <definedName name="jijijijij" localSheetId="33" hidden="1">{#N/A,#N/A,TRUE,"preg4";#N/A,#N/A,TRUE,"bazpr2000"}</definedName>
    <definedName name="jijijijij" localSheetId="34" hidden="1">{#N/A,#N/A,TRUE,"preg4";#N/A,#N/A,TRUE,"bazpr2000"}</definedName>
    <definedName name="jijijijij" localSheetId="38" hidden="1">{#N/A,#N/A,TRUE,"preg4";#N/A,#N/A,TRUE,"bazpr2000"}</definedName>
    <definedName name="jijijijij" localSheetId="32" hidden="1">{#N/A,#N/A,TRUE,"preg4";#N/A,#N/A,TRUE,"bazpr2000"}</definedName>
    <definedName name="jijijijij" hidden="1">{#N/A,#N/A,TRUE,"preg4";#N/A,#N/A,TRUE,"bazpr2000"}</definedName>
    <definedName name="jk" localSheetId="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localSheetId="13" hidden="1">{#N/A,#N/A,TRUE,"preg4";#N/A,#N/A,TRUE,"bazpr2000"}</definedName>
    <definedName name="jk" localSheetId="14" hidden="1">{#N/A,#N/A,TRUE,"preg4";#N/A,#N/A,TRUE,"bazpr2000"}</definedName>
    <definedName name="jk" localSheetId="1" hidden="1">{#N/A,#N/A,TRUE,"preg4";#N/A,#N/A,TRUE,"bazpr2000"}</definedName>
    <definedName name="jk" localSheetId="2" hidden="1">{#N/A,#N/A,TRUE,"preg4";#N/A,#N/A,TRUE,"bazpr2000"}</definedName>
    <definedName name="jk" localSheetId="33" hidden="1">{#N/A,#N/A,TRUE,"preg4";#N/A,#N/A,TRUE,"bazpr2000"}</definedName>
    <definedName name="jk" localSheetId="34" hidden="1">{#N/A,#N/A,TRUE,"preg4";#N/A,#N/A,TRUE,"bazpr2000"}</definedName>
    <definedName name="jk" localSheetId="38" hidden="1">{#N/A,#N/A,TRUE,"preg4";#N/A,#N/A,TRUE,"bazpr2000"}</definedName>
    <definedName name="jk" localSheetId="3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1" hidden="1">{#N/A,#N/A,TRUE,"preg4";#N/A,#N/A,TRUE,"bazpr99"}</definedName>
    <definedName name="jkgjg" localSheetId="12" hidden="1">{#N/A,#N/A,TRUE,"preg4";#N/A,#N/A,TRUE,"bazpr99"}</definedName>
    <definedName name="jkgjg" localSheetId="13" hidden="1">{#N/A,#N/A,TRUE,"preg4";#N/A,#N/A,TRUE,"bazpr99"}</definedName>
    <definedName name="jkgjg" localSheetId="14" hidden="1">{#N/A,#N/A,TRUE,"preg4";#N/A,#N/A,TRUE,"bazpr99"}</definedName>
    <definedName name="jkgjg" localSheetId="1" hidden="1">{#N/A,#N/A,TRUE,"preg4";#N/A,#N/A,TRUE,"bazpr99"}</definedName>
    <definedName name="jkgjg" localSheetId="2" hidden="1">{#N/A,#N/A,TRUE,"preg4";#N/A,#N/A,TRUE,"bazpr99"}</definedName>
    <definedName name="jkgjg" localSheetId="33" hidden="1">{#N/A,#N/A,TRUE,"preg4";#N/A,#N/A,TRUE,"bazpr99"}</definedName>
    <definedName name="jkgjg" localSheetId="34" hidden="1">{#N/A,#N/A,TRUE,"preg4";#N/A,#N/A,TRUE,"bazpr99"}</definedName>
    <definedName name="jkgjg" localSheetId="38" hidden="1">{#N/A,#N/A,TRUE,"preg4";#N/A,#N/A,TRUE,"bazpr99"}</definedName>
    <definedName name="jkgjg" localSheetId="32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localSheetId="13" hidden="1">{#N/A,#N/A,TRUE,"preg4";#N/A,#N/A,TRUE,"bazpr99"}</definedName>
    <definedName name="jkjk" localSheetId="14" hidden="1">{#N/A,#N/A,TRUE,"preg4";#N/A,#N/A,TRUE,"bazpr99"}</definedName>
    <definedName name="jkjk" localSheetId="1" hidden="1">{#N/A,#N/A,TRUE,"preg4";#N/A,#N/A,TRUE,"bazpr99"}</definedName>
    <definedName name="jkjk" localSheetId="2" hidden="1">{#N/A,#N/A,TRUE,"preg4";#N/A,#N/A,TRUE,"bazpr99"}</definedName>
    <definedName name="jkjk" localSheetId="33" hidden="1">{#N/A,#N/A,TRUE,"preg4";#N/A,#N/A,TRUE,"bazpr99"}</definedName>
    <definedName name="jkjk" localSheetId="34" hidden="1">{#N/A,#N/A,TRUE,"preg4";#N/A,#N/A,TRUE,"bazpr99"}</definedName>
    <definedName name="jkjk" localSheetId="38" hidden="1">{#N/A,#N/A,TRUE,"preg4";#N/A,#N/A,TRUE,"bazpr99"}</definedName>
    <definedName name="jkjk" localSheetId="32" hidden="1">{#N/A,#N/A,TRUE,"preg4";#N/A,#N/A,TRUE,"bazpr99"}</definedName>
    <definedName name="jkjk" hidden="1">{#N/A,#N/A,TRUE,"preg4";#N/A,#N/A,TRUE,"bazpr99"}</definedName>
    <definedName name="kiyt" localSheetId="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localSheetId="13" hidden="1">{#N/A,#N/A,TRUE,"preg4";#N/A,#N/A,TRUE,"bazpr2001"}</definedName>
    <definedName name="kiyt" localSheetId="14" hidden="1">{#N/A,#N/A,TRUE,"preg4";#N/A,#N/A,TRUE,"bazpr2001"}</definedName>
    <definedName name="kiyt" localSheetId="1" hidden="1">{#N/A,#N/A,TRUE,"preg4";#N/A,#N/A,TRUE,"bazpr2001"}</definedName>
    <definedName name="kiyt" localSheetId="2" hidden="1">{#N/A,#N/A,TRUE,"preg4";#N/A,#N/A,TRUE,"bazpr2001"}</definedName>
    <definedName name="kiyt" localSheetId="33" hidden="1">{#N/A,#N/A,TRUE,"preg4";#N/A,#N/A,TRUE,"bazpr2001"}</definedName>
    <definedName name="kiyt" localSheetId="34" hidden="1">{#N/A,#N/A,TRUE,"preg4";#N/A,#N/A,TRUE,"bazpr2001"}</definedName>
    <definedName name="kiyt" localSheetId="38" hidden="1">{#N/A,#N/A,TRUE,"preg4";#N/A,#N/A,TRUE,"bazpr2001"}</definedName>
    <definedName name="kiyt" localSheetId="32" hidden="1">{#N/A,#N/A,TRUE,"preg4";#N/A,#N/A,TRUE,"bazpr2001"}</definedName>
    <definedName name="kiyt" hidden="1">{#N/A,#N/A,TRUE,"preg4";#N/A,#N/A,TRUE,"bazpr2001"}</definedName>
    <definedName name="kn_2014" localSheetId="34">[1]KNBIFO_31.3.2014!$A$5:$V$3667</definedName>
    <definedName name="kn_2014">[2]KNBIFO_31.3.2014!$A$5:$V$3667</definedName>
    <definedName name="kn_2014_1" localSheetId="34">[1]KNBIFO_31.3.2014!$B$5:$V$3667</definedName>
    <definedName name="kn_2014_1">[2]KNBIFO_31.3.2014!$B$5:$V$3667</definedName>
    <definedName name="kn_2014_1_1" localSheetId="34">#REF!</definedName>
    <definedName name="kn_2014_1_1">#REF!</definedName>
    <definedName name="kn_2015" localSheetId="34">[1]KNBIFO_31.3.2015!$A$5:$U$3691</definedName>
    <definedName name="kn_2015">[2]KNBIFO_31.3.2015!$A$5:$U$3691</definedName>
    <definedName name="kn_2015_1" localSheetId="34">[1]KNBIFO_31.3.2015!$B$5:$U$3691</definedName>
    <definedName name="kn_2015_1">[2]KNBIFO_31.3.2015!$B$5:$U$3691</definedName>
    <definedName name="koi" localSheetId="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localSheetId="13" hidden="1">{#N/A,#N/A,TRUE,"preg4";#N/A,#N/A,TRUE,"bazpr2001"}</definedName>
    <definedName name="koi" localSheetId="14" hidden="1">{#N/A,#N/A,TRUE,"preg4";#N/A,#N/A,TRUE,"bazpr2001"}</definedName>
    <definedName name="koi" localSheetId="1" hidden="1">{#N/A,#N/A,TRUE,"preg4";#N/A,#N/A,TRUE,"bazpr2001"}</definedName>
    <definedName name="koi" localSheetId="2" hidden="1">{#N/A,#N/A,TRUE,"preg4";#N/A,#N/A,TRUE,"bazpr2001"}</definedName>
    <definedName name="koi" localSheetId="33" hidden="1">{#N/A,#N/A,TRUE,"preg4";#N/A,#N/A,TRUE,"bazpr2001"}</definedName>
    <definedName name="koi" localSheetId="34" hidden="1">{#N/A,#N/A,TRUE,"preg4";#N/A,#N/A,TRUE,"bazpr2001"}</definedName>
    <definedName name="koi" localSheetId="38" hidden="1">{#N/A,#N/A,TRUE,"preg4";#N/A,#N/A,TRUE,"bazpr2001"}</definedName>
    <definedName name="koi" localSheetId="3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localSheetId="13" hidden="1">{#N/A,#N/A,TRUE,"preg4";#N/A,#N/A,TRUE,"bazpr2001"}</definedName>
    <definedName name="ksdfajklj" localSheetId="14" hidden="1">{#N/A,#N/A,TRUE,"preg4";#N/A,#N/A,TRUE,"bazpr2001"}</definedName>
    <definedName name="ksdfajklj" localSheetId="1" hidden="1">{#N/A,#N/A,TRUE,"preg4";#N/A,#N/A,TRUE,"bazpr2001"}</definedName>
    <definedName name="ksdfajklj" localSheetId="2" hidden="1">{#N/A,#N/A,TRUE,"preg4";#N/A,#N/A,TRUE,"bazpr2001"}</definedName>
    <definedName name="ksdfajklj" localSheetId="33" hidden="1">{#N/A,#N/A,TRUE,"preg4";#N/A,#N/A,TRUE,"bazpr2001"}</definedName>
    <definedName name="ksdfajklj" localSheetId="34" hidden="1">{#N/A,#N/A,TRUE,"preg4";#N/A,#N/A,TRUE,"bazpr2001"}</definedName>
    <definedName name="ksdfajklj" localSheetId="38" hidden="1">{#N/A,#N/A,TRUE,"preg4";#N/A,#N/A,TRUE,"bazpr2001"}</definedName>
    <definedName name="ksdfajklj" localSheetId="3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localSheetId="13" hidden="1">{#N/A,#N/A,TRUE,"preg4";#N/A,#N/A,TRUE,"bazpr2001"}</definedName>
    <definedName name="l" localSheetId="14" hidden="1">{#N/A,#N/A,TRUE,"preg4";#N/A,#N/A,TRUE,"bazpr2001"}</definedName>
    <definedName name="l" localSheetId="1" hidden="1">{#N/A,#N/A,TRUE,"preg4";#N/A,#N/A,TRUE,"bazpr2001"}</definedName>
    <definedName name="l" localSheetId="2" hidden="1">{#N/A,#N/A,TRUE,"preg4";#N/A,#N/A,TRUE,"bazpr2001"}</definedName>
    <definedName name="l" localSheetId="33" hidden="1">{#N/A,#N/A,TRUE,"preg4";#N/A,#N/A,TRUE,"bazpr2001"}</definedName>
    <definedName name="l" localSheetId="34" hidden="1">{#N/A,#N/A,TRUE,"preg4";#N/A,#N/A,TRUE,"bazpr2001"}</definedName>
    <definedName name="l" localSheetId="38" hidden="1">{#N/A,#N/A,TRUE,"preg4";#N/A,#N/A,TRUE,"bazpr2001"}</definedName>
    <definedName name="l" localSheetId="32" hidden="1">{#N/A,#N/A,TRUE,"preg4";#N/A,#N/A,TRUE,"bazpr2001"}</definedName>
    <definedName name="l" hidden="1">{#N/A,#N/A,TRUE,"preg4";#N/A,#N/A,TRUE,"bazpr2001"}</definedName>
    <definedName name="Last_Row" localSheetId="11">IF('Анекс 12'!Values_Entered,Header_Row+'Анекс 12'!Number_of_Payments,Header_Row)</definedName>
    <definedName name="Last_Row" localSheetId="12">IF('Анекс 13'!Values_Entered,Header_Row+'Анекс 13'!Number_of_Payments,Header_Row)</definedName>
    <definedName name="Last_Row" localSheetId="13">IF('Анекс 14'!Values_Entered,Header_Row+'Анекс 14'!Number_of_Payments,Header_Row)</definedName>
    <definedName name="Last_Row" localSheetId="14">IF('Анекс 15'!Values_Entered,Header_Row+'Анекс 15'!Number_of_Payments,Header_Row)</definedName>
    <definedName name="Last_Row" localSheetId="2">IF('Анекс 3'!Values_Entered,Header_Row+'Анекс 3'!Number_of_Payments,Header_Row)</definedName>
    <definedName name="Last_Row" localSheetId="34">IF('Анекс 35'!Values_Entered,Header_Row+'Анекс 35'!Number_of_Payments,Header_Row)</definedName>
    <definedName name="Last_Row" localSheetId="38">IF('Анекс 39'!Values_Entered,Header_Row+'Анекс 39'!Number_of_Payments,Header_Row)</definedName>
    <definedName name="Last_Row" localSheetId="32">IF('Анекс бр. 33'!Values_Entered,Header_Row+'Анекс бр. 33'!Number_of_Payments,Header_Row)</definedName>
    <definedName name="Last_Row">IF(Values_Entered,Header_Row+Number_of_Payments,Header_Row)</definedName>
    <definedName name="Likvidnost" localSheetId="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localSheetId="13" hidden="1">{#N/A,#N/A,TRUE,"preg4";#N/A,#N/A,TRUE,"bazpr99"}</definedName>
    <definedName name="Likvidnost" localSheetId="14" hidden="1">{#N/A,#N/A,TRUE,"preg4";#N/A,#N/A,TRUE,"bazpr99"}</definedName>
    <definedName name="Likvidnost" localSheetId="1" hidden="1">{#N/A,#N/A,TRUE,"preg4";#N/A,#N/A,TRUE,"bazpr99"}</definedName>
    <definedName name="Likvidnost" localSheetId="2" hidden="1">{#N/A,#N/A,TRUE,"preg4";#N/A,#N/A,TRUE,"bazpr99"}</definedName>
    <definedName name="Likvidnost" localSheetId="33" hidden="1">{#N/A,#N/A,TRUE,"preg4";#N/A,#N/A,TRUE,"bazpr99"}</definedName>
    <definedName name="Likvidnost" localSheetId="34" hidden="1">{#N/A,#N/A,TRUE,"preg4";#N/A,#N/A,TRUE,"bazpr99"}</definedName>
    <definedName name="Likvidnost" localSheetId="38" hidden="1">{#N/A,#N/A,TRUE,"preg4";#N/A,#N/A,TRUE,"bazpr99"}</definedName>
    <definedName name="Likvidnost" localSheetId="32" hidden="1">{#N/A,#N/A,TRUE,"preg4";#N/A,#N/A,TRUE,"bazpr99"}</definedName>
    <definedName name="Likvidnost" hidden="1">{#N/A,#N/A,TRUE,"preg4";#N/A,#N/A,TRUE,"bazpr99"}</definedName>
    <definedName name="lj" localSheetId="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localSheetId="13" hidden="1">{#N/A,#N/A,TRUE,"preg4";#N/A,#N/A,TRUE,"bazpr99"}</definedName>
    <definedName name="lj" localSheetId="14" hidden="1">{#N/A,#N/A,TRUE,"preg4";#N/A,#N/A,TRUE,"bazpr99"}</definedName>
    <definedName name="lj" localSheetId="1" hidden="1">{#N/A,#N/A,TRUE,"preg4";#N/A,#N/A,TRUE,"bazpr99"}</definedName>
    <definedName name="lj" localSheetId="2" hidden="1">{#N/A,#N/A,TRUE,"preg4";#N/A,#N/A,TRUE,"bazpr99"}</definedName>
    <definedName name="lj" localSheetId="33" hidden="1">{#N/A,#N/A,TRUE,"preg4";#N/A,#N/A,TRUE,"bazpr99"}</definedName>
    <definedName name="lj" localSheetId="34" hidden="1">{#N/A,#N/A,TRUE,"preg4";#N/A,#N/A,TRUE,"bazpr99"}</definedName>
    <definedName name="lj" localSheetId="38" hidden="1">{#N/A,#N/A,TRUE,"preg4";#N/A,#N/A,TRUE,"bazpr99"}</definedName>
    <definedName name="lj" localSheetId="3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localSheetId="13" hidden="1">{#N/A,#N/A,TRUE,"preg4";#N/A,#N/A,TRUE,"bazpr2001"}</definedName>
    <definedName name="ljljlk" localSheetId="14" hidden="1">{#N/A,#N/A,TRUE,"preg4";#N/A,#N/A,TRUE,"bazpr2001"}</definedName>
    <definedName name="ljljlk" localSheetId="1" hidden="1">{#N/A,#N/A,TRUE,"preg4";#N/A,#N/A,TRUE,"bazpr2001"}</definedName>
    <definedName name="ljljlk" localSheetId="2" hidden="1">{#N/A,#N/A,TRUE,"preg4";#N/A,#N/A,TRUE,"bazpr2001"}</definedName>
    <definedName name="ljljlk" localSheetId="33" hidden="1">{#N/A,#N/A,TRUE,"preg4";#N/A,#N/A,TRUE,"bazpr2001"}</definedName>
    <definedName name="ljljlk" localSheetId="34" hidden="1">{#N/A,#N/A,TRUE,"preg4";#N/A,#N/A,TRUE,"bazpr2001"}</definedName>
    <definedName name="ljljlk" localSheetId="38" hidden="1">{#N/A,#N/A,TRUE,"preg4";#N/A,#N/A,TRUE,"bazpr2001"}</definedName>
    <definedName name="ljljlk" localSheetId="3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1" hidden="1">{#N/A,#N/A,TRUE,"preg4";#N/A,#N/A,TRUE,"bazpr99"}</definedName>
    <definedName name="ljlk" localSheetId="12" hidden="1">{#N/A,#N/A,TRUE,"preg4";#N/A,#N/A,TRUE,"bazpr99"}</definedName>
    <definedName name="ljlk" localSheetId="13" hidden="1">{#N/A,#N/A,TRUE,"preg4";#N/A,#N/A,TRUE,"bazpr99"}</definedName>
    <definedName name="ljlk" localSheetId="14" hidden="1">{#N/A,#N/A,TRUE,"preg4";#N/A,#N/A,TRUE,"bazpr99"}</definedName>
    <definedName name="ljlk" localSheetId="1" hidden="1">{#N/A,#N/A,TRUE,"preg4";#N/A,#N/A,TRUE,"bazpr99"}</definedName>
    <definedName name="ljlk" localSheetId="2" hidden="1">{#N/A,#N/A,TRUE,"preg4";#N/A,#N/A,TRUE,"bazpr99"}</definedName>
    <definedName name="ljlk" localSheetId="33" hidden="1">{#N/A,#N/A,TRUE,"preg4";#N/A,#N/A,TRUE,"bazpr99"}</definedName>
    <definedName name="ljlk" localSheetId="34" hidden="1">{#N/A,#N/A,TRUE,"preg4";#N/A,#N/A,TRUE,"bazpr99"}</definedName>
    <definedName name="ljlk" localSheetId="38" hidden="1">{#N/A,#N/A,TRUE,"preg4";#N/A,#N/A,TRUE,"bazpr99"}</definedName>
    <definedName name="ljlk" localSheetId="32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localSheetId="13" hidden="1">{#N/A,#N/A,TRUE,"preg4";#N/A,#N/A,TRUE,"bazpr2000"}</definedName>
    <definedName name="Ljupka" localSheetId="14" hidden="1">{#N/A,#N/A,TRUE,"preg4";#N/A,#N/A,TRUE,"bazpr2000"}</definedName>
    <definedName name="Ljupka" localSheetId="1" hidden="1">{#N/A,#N/A,TRUE,"preg4";#N/A,#N/A,TRUE,"bazpr2000"}</definedName>
    <definedName name="Ljupka" localSheetId="2" hidden="1">{#N/A,#N/A,TRUE,"preg4";#N/A,#N/A,TRUE,"bazpr2000"}</definedName>
    <definedName name="Ljupka" localSheetId="33" hidden="1">{#N/A,#N/A,TRUE,"preg4";#N/A,#N/A,TRUE,"bazpr2000"}</definedName>
    <definedName name="Ljupka" localSheetId="34" hidden="1">{#N/A,#N/A,TRUE,"preg4";#N/A,#N/A,TRUE,"bazpr2000"}</definedName>
    <definedName name="Ljupka" localSheetId="38" hidden="1">{#N/A,#N/A,TRUE,"preg4";#N/A,#N/A,TRUE,"bazpr2000"}</definedName>
    <definedName name="Ljupka" localSheetId="32" hidden="1">{#N/A,#N/A,TRUE,"preg4";#N/A,#N/A,TRUE,"bazpr2000"}</definedName>
    <definedName name="Ljupka" hidden="1">{#N/A,#N/A,TRUE,"preg4";#N/A,#N/A,TRUE,"bazpr2000"}</definedName>
    <definedName name="lo" localSheetId="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localSheetId="13" hidden="1">{#N/A,#N/A,TRUE,"preg4";#N/A,#N/A,TRUE,"bazpr99"}</definedName>
    <definedName name="lo" localSheetId="14" hidden="1">{#N/A,#N/A,TRUE,"preg4";#N/A,#N/A,TRUE,"bazpr99"}</definedName>
    <definedName name="lo" localSheetId="1" hidden="1">{#N/A,#N/A,TRUE,"preg4";#N/A,#N/A,TRUE,"bazpr99"}</definedName>
    <definedName name="lo" localSheetId="2" hidden="1">{#N/A,#N/A,TRUE,"preg4";#N/A,#N/A,TRUE,"bazpr99"}</definedName>
    <definedName name="lo" localSheetId="33" hidden="1">{#N/A,#N/A,TRUE,"preg4";#N/A,#N/A,TRUE,"bazpr99"}</definedName>
    <definedName name="lo" localSheetId="34" hidden="1">{#N/A,#N/A,TRUE,"preg4";#N/A,#N/A,TRUE,"bazpr99"}</definedName>
    <definedName name="lo" localSheetId="38" hidden="1">{#N/A,#N/A,TRUE,"preg4";#N/A,#N/A,TRUE,"bazpr99"}</definedName>
    <definedName name="lo" localSheetId="32" hidden="1">{#N/A,#N/A,TRUE,"preg4";#N/A,#N/A,TRUE,"bazpr99"}</definedName>
    <definedName name="lo" hidden="1">{#N/A,#N/A,TRUE,"preg4";#N/A,#N/A,TRUE,"bazpr99"}</definedName>
    <definedName name="Loan_Amount" localSheetId="34">#REF!</definedName>
    <definedName name="Loan_Amount">#REF!</definedName>
    <definedName name="Loan_Start" localSheetId="34">#REF!</definedName>
    <definedName name="Loan_Start">#REF!</definedName>
    <definedName name="Loan_Years" localSheetId="34">#REF!</definedName>
    <definedName name="Loan_Years">#REF!</definedName>
    <definedName name="m" localSheetId="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localSheetId="13" hidden="1">{#N/A,#N/A,TRUE,"preg4";#N/A,#N/A,TRUE,"bazpr99"}</definedName>
    <definedName name="m" localSheetId="14" hidden="1">{#N/A,#N/A,TRUE,"preg4";#N/A,#N/A,TRUE,"bazpr99"}</definedName>
    <definedName name="m" localSheetId="1" hidden="1">{#N/A,#N/A,TRUE,"preg4";#N/A,#N/A,TRUE,"bazpr99"}</definedName>
    <definedName name="m" localSheetId="2" hidden="1">{#N/A,#N/A,TRUE,"preg4";#N/A,#N/A,TRUE,"bazpr99"}</definedName>
    <definedName name="m" localSheetId="33" hidden="1">{#N/A,#N/A,TRUE,"preg4";#N/A,#N/A,TRUE,"bazpr99"}</definedName>
    <definedName name="m" localSheetId="34" hidden="1">{#N/A,#N/A,TRUE,"preg4";#N/A,#N/A,TRUE,"bazpr99"}</definedName>
    <definedName name="m" localSheetId="38" hidden="1">{#N/A,#N/A,TRUE,"preg4";#N/A,#N/A,TRUE,"bazpr99"}</definedName>
    <definedName name="m" localSheetId="32" hidden="1">{#N/A,#N/A,TRUE,"preg4";#N/A,#N/A,TRUE,"bazpr99"}</definedName>
    <definedName name="m" hidden="1">{#N/A,#N/A,TRUE,"preg4";#N/A,#N/A,TRUE,"bazpr99"}</definedName>
    <definedName name="maja" localSheetId="0" hidden="1">{#N/A,#N/A,TRUE,"preg4";#N/A,#N/A,TRUE,"bazpr2001"}</definedName>
    <definedName name="maja" localSheetId="11" hidden="1">{#N/A,#N/A,TRUE,"preg4";#N/A,#N/A,TRUE,"bazpr2001"}</definedName>
    <definedName name="maja" localSheetId="12" hidden="1">{#N/A,#N/A,TRUE,"preg4";#N/A,#N/A,TRUE,"bazpr2001"}</definedName>
    <definedName name="maja" localSheetId="13" hidden="1">{#N/A,#N/A,TRUE,"preg4";#N/A,#N/A,TRUE,"bazpr2001"}</definedName>
    <definedName name="maja" localSheetId="14" hidden="1">{#N/A,#N/A,TRUE,"preg4";#N/A,#N/A,TRUE,"bazpr2001"}</definedName>
    <definedName name="maja" localSheetId="1" hidden="1">{#N/A,#N/A,TRUE,"preg4";#N/A,#N/A,TRUE,"bazpr2001"}</definedName>
    <definedName name="maja" localSheetId="2" hidden="1">{#N/A,#N/A,TRUE,"preg4";#N/A,#N/A,TRUE,"bazpr2001"}</definedName>
    <definedName name="maja" localSheetId="33" hidden="1">{#N/A,#N/A,TRUE,"preg4";#N/A,#N/A,TRUE,"bazpr2001"}</definedName>
    <definedName name="maja" localSheetId="34" hidden="1">{#N/A,#N/A,TRUE,"preg4";#N/A,#N/A,TRUE,"bazpr2001"}</definedName>
    <definedName name="maja" localSheetId="38" hidden="1">{#N/A,#N/A,TRUE,"preg4";#N/A,#N/A,TRUE,"bazpr2001"}</definedName>
    <definedName name="maja" localSheetId="32" hidden="1">{#N/A,#N/A,TRUE,"preg4";#N/A,#N/A,TRUE,"bazpr2001"}</definedName>
    <definedName name="maja" hidden="1">{#N/A,#N/A,TRUE,"preg4";#N/A,#N/A,TRUE,"bazpr2001"}</definedName>
    <definedName name="majadrvzavnizapisi" localSheetId="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localSheetId="13" hidden="1">{#N/A,#N/A,TRUE,"preg4";#N/A,#N/A,TRUE,"bazpr99"}</definedName>
    <definedName name="majadrvzavnizapisi" localSheetId="14" hidden="1">{#N/A,#N/A,TRUE,"preg4";#N/A,#N/A,TRUE,"bazpr99"}</definedName>
    <definedName name="majadrvzavnizapisi" localSheetId="1" hidden="1">{#N/A,#N/A,TRUE,"preg4";#N/A,#N/A,TRUE,"bazpr99"}</definedName>
    <definedName name="majadrvzavnizapisi" localSheetId="2" hidden="1">{#N/A,#N/A,TRUE,"preg4";#N/A,#N/A,TRUE,"bazpr99"}</definedName>
    <definedName name="majadrvzavnizapisi" localSheetId="33" hidden="1">{#N/A,#N/A,TRUE,"preg4";#N/A,#N/A,TRUE,"bazpr99"}</definedName>
    <definedName name="majadrvzavnizapisi" localSheetId="34" hidden="1">{#N/A,#N/A,TRUE,"preg4";#N/A,#N/A,TRUE,"bazpr99"}</definedName>
    <definedName name="majadrvzavnizapisi" localSheetId="38" hidden="1">{#N/A,#N/A,TRUE,"preg4";#N/A,#N/A,TRUE,"bazpr99"}</definedName>
    <definedName name="majadrvzavnizapisi" localSheetId="32" hidden="1">{#N/A,#N/A,TRUE,"preg4";#N/A,#N/A,TRUE,"bazpr99"}</definedName>
    <definedName name="majadrvzavnizapisi" hidden="1">{#N/A,#N/A,TRUE,"preg4";#N/A,#N/A,TRUE,"bazpr99"}</definedName>
    <definedName name="majahjyg" localSheetId="11" hidden="1">{#N/A,#N/A,TRUE,"preg4";#N/A,#N/A,TRUE,"bazpr2001"}</definedName>
    <definedName name="majahjyg" localSheetId="12" hidden="1">{#N/A,#N/A,TRUE,"preg4";#N/A,#N/A,TRUE,"bazpr2001"}</definedName>
    <definedName name="majahjyg" localSheetId="13" hidden="1">{#N/A,#N/A,TRUE,"preg4";#N/A,#N/A,TRUE,"bazpr2001"}</definedName>
    <definedName name="majahjyg" localSheetId="14" hidden="1">{#N/A,#N/A,TRUE,"preg4";#N/A,#N/A,TRUE,"bazpr2001"}</definedName>
    <definedName name="majahjyg" localSheetId="2" hidden="1">{#N/A,#N/A,TRUE,"preg4";#N/A,#N/A,TRUE,"bazpr2001"}</definedName>
    <definedName name="majahjyg" localSheetId="34" hidden="1">{#N/A,#N/A,TRUE,"preg4";#N/A,#N/A,TRUE,"bazpr2001"}</definedName>
    <definedName name="majahjyg" localSheetId="38" hidden="1">{#N/A,#N/A,TRUE,"preg4";#N/A,#N/A,TRUE,"bazpr2001"}</definedName>
    <definedName name="majahjyg" localSheetId="32" hidden="1">{#N/A,#N/A,TRUE,"preg4";#N/A,#N/A,TRUE,"bazpr2001"}</definedName>
    <definedName name="majahjyg" hidden="1">{#N/A,#N/A,TRUE,"preg4";#N/A,#N/A,TRUE,"bazpr2001"}</definedName>
    <definedName name="majamaja" localSheetId="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localSheetId="13" hidden="1">{#N/A,#N/A,TRUE,"preg4";#N/A,#N/A,TRUE,"bazpr99"}</definedName>
    <definedName name="majamaja" localSheetId="14" hidden="1">{#N/A,#N/A,TRUE,"preg4";#N/A,#N/A,TRUE,"bazpr99"}</definedName>
    <definedName name="majamaja" localSheetId="1" hidden="1">{#N/A,#N/A,TRUE,"preg4";#N/A,#N/A,TRUE,"bazpr99"}</definedName>
    <definedName name="majamaja" localSheetId="2" hidden="1">{#N/A,#N/A,TRUE,"preg4";#N/A,#N/A,TRUE,"bazpr99"}</definedName>
    <definedName name="majamaja" localSheetId="33" hidden="1">{#N/A,#N/A,TRUE,"preg4";#N/A,#N/A,TRUE,"bazpr99"}</definedName>
    <definedName name="majamaja" localSheetId="34" hidden="1">{#N/A,#N/A,TRUE,"preg4";#N/A,#N/A,TRUE,"bazpr99"}</definedName>
    <definedName name="majamaja" localSheetId="38" hidden="1">{#N/A,#N/A,TRUE,"preg4";#N/A,#N/A,TRUE,"bazpr99"}</definedName>
    <definedName name="majamaja" localSheetId="32" hidden="1">{#N/A,#N/A,TRUE,"preg4";#N/A,#N/A,TRUE,"bazpr99"}</definedName>
    <definedName name="majamaja" hidden="1">{#N/A,#N/A,TRUE,"preg4";#N/A,#N/A,TRUE,"bazpr99"}</definedName>
    <definedName name="MAKJFKSLADJV" localSheetId="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localSheetId="13" hidden="1">{#N/A,#N/A,TRUE,"preg4";#N/A,#N/A,TRUE,"bazpr99"}</definedName>
    <definedName name="MAKJFKSLADJV" localSheetId="14" hidden="1">{#N/A,#N/A,TRUE,"preg4";#N/A,#N/A,TRUE,"bazpr99"}</definedName>
    <definedName name="MAKJFKSLADJV" localSheetId="1" hidden="1">{#N/A,#N/A,TRUE,"preg4";#N/A,#N/A,TRUE,"bazpr99"}</definedName>
    <definedName name="MAKJFKSLADJV" localSheetId="2" hidden="1">{#N/A,#N/A,TRUE,"preg4";#N/A,#N/A,TRUE,"bazpr99"}</definedName>
    <definedName name="MAKJFKSLADJV" localSheetId="33" hidden="1">{#N/A,#N/A,TRUE,"preg4";#N/A,#N/A,TRUE,"bazpr99"}</definedName>
    <definedName name="MAKJFKSLADJV" localSheetId="34" hidden="1">{#N/A,#N/A,TRUE,"preg4";#N/A,#N/A,TRUE,"bazpr99"}</definedName>
    <definedName name="MAKJFKSLADJV" localSheetId="38" hidden="1">{#N/A,#N/A,TRUE,"preg4";#N/A,#N/A,TRUE,"bazpr99"}</definedName>
    <definedName name="MAKJFKSLADJV" localSheetId="3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localSheetId="13" hidden="1">{#N/A,#N/A,TRUE,"preg4";#N/A,#N/A,TRUE,"bazpr2001"}</definedName>
    <definedName name="maskjcias" localSheetId="14" hidden="1">{#N/A,#N/A,TRUE,"preg4";#N/A,#N/A,TRUE,"bazpr2001"}</definedName>
    <definedName name="maskjcias" localSheetId="1" hidden="1">{#N/A,#N/A,TRUE,"preg4";#N/A,#N/A,TRUE,"bazpr2001"}</definedName>
    <definedName name="maskjcias" localSheetId="2" hidden="1">{#N/A,#N/A,TRUE,"preg4";#N/A,#N/A,TRUE,"bazpr2001"}</definedName>
    <definedName name="maskjcias" localSheetId="33" hidden="1">{#N/A,#N/A,TRUE,"preg4";#N/A,#N/A,TRUE,"bazpr2001"}</definedName>
    <definedName name="maskjcias" localSheetId="34" hidden="1">{#N/A,#N/A,TRUE,"preg4";#N/A,#N/A,TRUE,"bazpr2001"}</definedName>
    <definedName name="maskjcias" localSheetId="38" hidden="1">{#N/A,#N/A,TRUE,"preg4";#N/A,#N/A,TRUE,"bazpr2001"}</definedName>
    <definedName name="maskjcias" localSheetId="32" hidden="1">{#N/A,#N/A,TRUE,"preg4";#N/A,#N/A,TRUE,"bazpr2001"}</definedName>
    <definedName name="maskjcias" hidden="1">{#N/A,#N/A,TRUE,"preg4";#N/A,#N/A,TRUE,"bazpr2001"}</definedName>
    <definedName name="men." localSheetId="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localSheetId="13" hidden="1">{#N/A,#N/A,TRUE,"preg4";#N/A,#N/A,TRUE,"bazpr99"}</definedName>
    <definedName name="men." localSheetId="14" hidden="1">{#N/A,#N/A,TRUE,"preg4";#N/A,#N/A,TRUE,"bazpr99"}</definedName>
    <definedName name="men." localSheetId="1" hidden="1">{#N/A,#N/A,TRUE,"preg4";#N/A,#N/A,TRUE,"bazpr99"}</definedName>
    <definedName name="men." localSheetId="2" hidden="1">{#N/A,#N/A,TRUE,"preg4";#N/A,#N/A,TRUE,"bazpr99"}</definedName>
    <definedName name="men." localSheetId="33" hidden="1">{#N/A,#N/A,TRUE,"preg4";#N/A,#N/A,TRUE,"bazpr99"}</definedName>
    <definedName name="men." localSheetId="34" hidden="1">{#N/A,#N/A,TRUE,"preg4";#N/A,#N/A,TRUE,"bazpr99"}</definedName>
    <definedName name="men." localSheetId="38" hidden="1">{#N/A,#N/A,TRUE,"preg4";#N/A,#N/A,TRUE,"bazpr99"}</definedName>
    <definedName name="men." localSheetId="32" hidden="1">{#N/A,#N/A,TRUE,"preg4";#N/A,#N/A,TRUE,"bazpr99"}</definedName>
    <definedName name="men." hidden="1">{#N/A,#N/A,TRUE,"preg4";#N/A,#N/A,TRUE,"bazpr99"}</definedName>
    <definedName name="merww" localSheetId="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localSheetId="13" hidden="1">{#N/A,#N/A,TRUE,"preg4";#N/A,#N/A,TRUE,"bazpr99"}</definedName>
    <definedName name="merww" localSheetId="14" hidden="1">{#N/A,#N/A,TRUE,"preg4";#N/A,#N/A,TRUE,"bazpr99"}</definedName>
    <definedName name="merww" localSheetId="1" hidden="1">{#N/A,#N/A,TRUE,"preg4";#N/A,#N/A,TRUE,"bazpr99"}</definedName>
    <definedName name="merww" localSheetId="2" hidden="1">{#N/A,#N/A,TRUE,"preg4";#N/A,#N/A,TRUE,"bazpr99"}</definedName>
    <definedName name="merww" localSheetId="33" hidden="1">{#N/A,#N/A,TRUE,"preg4";#N/A,#N/A,TRUE,"bazpr99"}</definedName>
    <definedName name="merww" localSheetId="34" hidden="1">{#N/A,#N/A,TRUE,"preg4";#N/A,#N/A,TRUE,"bazpr99"}</definedName>
    <definedName name="merww" localSheetId="38" hidden="1">{#N/A,#N/A,TRUE,"preg4";#N/A,#N/A,TRUE,"bazpr99"}</definedName>
    <definedName name="merww" localSheetId="32" hidden="1">{#N/A,#N/A,TRUE,"preg4";#N/A,#N/A,TRUE,"bazpr99"}</definedName>
    <definedName name="merww" hidden="1">{#N/A,#N/A,TRUE,"preg4";#N/A,#N/A,TRUE,"bazpr99"}</definedName>
    <definedName name="mi" localSheetId="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localSheetId="13" hidden="1">{#N/A,#N/A,TRUE,"preg4";#N/A,#N/A,TRUE,"bazpr2001"}</definedName>
    <definedName name="mi" localSheetId="14" hidden="1">{#N/A,#N/A,TRUE,"preg4";#N/A,#N/A,TRUE,"bazpr2001"}</definedName>
    <definedName name="mi" localSheetId="1" hidden="1">{#N/A,#N/A,TRUE,"preg4";#N/A,#N/A,TRUE,"bazpr2001"}</definedName>
    <definedName name="mi" localSheetId="2" hidden="1">{#N/A,#N/A,TRUE,"preg4";#N/A,#N/A,TRUE,"bazpr2001"}</definedName>
    <definedName name="mi" localSheetId="33" hidden="1">{#N/A,#N/A,TRUE,"preg4";#N/A,#N/A,TRUE,"bazpr2001"}</definedName>
    <definedName name="mi" localSheetId="34" hidden="1">{#N/A,#N/A,TRUE,"preg4";#N/A,#N/A,TRUE,"bazpr2001"}</definedName>
    <definedName name="mi" localSheetId="38" hidden="1">{#N/A,#N/A,TRUE,"preg4";#N/A,#N/A,TRUE,"bazpr2001"}</definedName>
    <definedName name="mi" localSheetId="32" hidden="1">{#N/A,#N/A,TRUE,"preg4";#N/A,#N/A,TRUE,"bazpr2001"}</definedName>
    <definedName name="mi" hidden="1">{#N/A,#N/A,TRUE,"preg4";#N/A,#N/A,TRUE,"bazpr2001"}</definedName>
    <definedName name="mj" localSheetId="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localSheetId="13" hidden="1">{#N/A,#N/A,TRUE,"preg4";#N/A,#N/A,TRUE,"bazpr99"}</definedName>
    <definedName name="mj" localSheetId="14" hidden="1">{#N/A,#N/A,TRUE,"preg4";#N/A,#N/A,TRUE,"bazpr99"}</definedName>
    <definedName name="mj" localSheetId="1" hidden="1">{#N/A,#N/A,TRUE,"preg4";#N/A,#N/A,TRUE,"bazpr99"}</definedName>
    <definedName name="mj" localSheetId="2" hidden="1">{#N/A,#N/A,TRUE,"preg4";#N/A,#N/A,TRUE,"bazpr99"}</definedName>
    <definedName name="mj" localSheetId="33" hidden="1">{#N/A,#N/A,TRUE,"preg4";#N/A,#N/A,TRUE,"bazpr99"}</definedName>
    <definedName name="mj" localSheetId="34" hidden="1">{#N/A,#N/A,TRUE,"preg4";#N/A,#N/A,TRUE,"bazpr99"}</definedName>
    <definedName name="mj" localSheetId="38" hidden="1">{#N/A,#N/A,TRUE,"preg4";#N/A,#N/A,TRUE,"bazpr99"}</definedName>
    <definedName name="mj" localSheetId="3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localSheetId="13" hidden="1">{#N/A,#N/A,TRUE,"preg4";#N/A,#N/A,TRUE,"bazpr99"}</definedName>
    <definedName name="mja" localSheetId="14" hidden="1">{#N/A,#N/A,TRUE,"preg4";#N/A,#N/A,TRUE,"bazpr99"}</definedName>
    <definedName name="mja" localSheetId="1" hidden="1">{#N/A,#N/A,TRUE,"preg4";#N/A,#N/A,TRUE,"bazpr99"}</definedName>
    <definedName name="mja" localSheetId="2" hidden="1">{#N/A,#N/A,TRUE,"preg4";#N/A,#N/A,TRUE,"bazpr99"}</definedName>
    <definedName name="mja" localSheetId="33" hidden="1">{#N/A,#N/A,TRUE,"preg4";#N/A,#N/A,TRUE,"bazpr99"}</definedName>
    <definedName name="mja" localSheetId="34" hidden="1">{#N/A,#N/A,TRUE,"preg4";#N/A,#N/A,TRUE,"bazpr99"}</definedName>
    <definedName name="mja" localSheetId="38" hidden="1">{#N/A,#N/A,TRUE,"preg4";#N/A,#N/A,TRUE,"bazpr99"}</definedName>
    <definedName name="mja" localSheetId="3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localSheetId="13" hidden="1">{#N/A,#N/A,TRUE,"preg4";#N/A,#N/A,TRUE,"bazpr2001"}</definedName>
    <definedName name="mjata" localSheetId="14" hidden="1">{#N/A,#N/A,TRUE,"preg4";#N/A,#N/A,TRUE,"bazpr2001"}</definedName>
    <definedName name="mjata" localSheetId="1" hidden="1">{#N/A,#N/A,TRUE,"preg4";#N/A,#N/A,TRUE,"bazpr2001"}</definedName>
    <definedName name="mjata" localSheetId="2" hidden="1">{#N/A,#N/A,TRUE,"preg4";#N/A,#N/A,TRUE,"bazpr2001"}</definedName>
    <definedName name="mjata" localSheetId="33" hidden="1">{#N/A,#N/A,TRUE,"preg4";#N/A,#N/A,TRUE,"bazpr2001"}</definedName>
    <definedName name="mjata" localSheetId="34" hidden="1">{#N/A,#N/A,TRUE,"preg4";#N/A,#N/A,TRUE,"bazpr2001"}</definedName>
    <definedName name="mjata" localSheetId="38" hidden="1">{#N/A,#N/A,TRUE,"preg4";#N/A,#N/A,TRUE,"bazpr2001"}</definedName>
    <definedName name="mjata" localSheetId="32" hidden="1">{#N/A,#N/A,TRUE,"preg4";#N/A,#N/A,TRUE,"bazpr2001"}</definedName>
    <definedName name="mjata" hidden="1">{#N/A,#N/A,TRUE,"preg4";#N/A,#N/A,TRUE,"bazpr2001"}</definedName>
    <definedName name="mjhgdcb" localSheetId="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localSheetId="13" hidden="1">{#N/A,#N/A,TRUE,"preg4";#N/A,#N/A,TRUE,"bazpr99"}</definedName>
    <definedName name="mjhgdcb" localSheetId="14" hidden="1">{#N/A,#N/A,TRUE,"preg4";#N/A,#N/A,TRUE,"bazpr99"}</definedName>
    <definedName name="mjhgdcb" localSheetId="1" hidden="1">{#N/A,#N/A,TRUE,"preg4";#N/A,#N/A,TRUE,"bazpr99"}</definedName>
    <definedName name="mjhgdcb" localSheetId="2" hidden="1">{#N/A,#N/A,TRUE,"preg4";#N/A,#N/A,TRUE,"bazpr99"}</definedName>
    <definedName name="mjhgdcb" localSheetId="33" hidden="1">{#N/A,#N/A,TRUE,"preg4";#N/A,#N/A,TRUE,"bazpr99"}</definedName>
    <definedName name="mjhgdcb" localSheetId="34" hidden="1">{#N/A,#N/A,TRUE,"preg4";#N/A,#N/A,TRUE,"bazpr99"}</definedName>
    <definedName name="mjhgdcb" localSheetId="38" hidden="1">{#N/A,#N/A,TRUE,"preg4";#N/A,#N/A,TRUE,"bazpr99"}</definedName>
    <definedName name="mjhgdcb" localSheetId="3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localSheetId="13" hidden="1">{#N/A,#N/A,TRUE,"preg4";#N/A,#N/A,TRUE,"bazpr2001"}</definedName>
    <definedName name="mju" localSheetId="14" hidden="1">{#N/A,#N/A,TRUE,"preg4";#N/A,#N/A,TRUE,"bazpr2001"}</definedName>
    <definedName name="mju" localSheetId="1" hidden="1">{#N/A,#N/A,TRUE,"preg4";#N/A,#N/A,TRUE,"bazpr2001"}</definedName>
    <definedName name="mju" localSheetId="2" hidden="1">{#N/A,#N/A,TRUE,"preg4";#N/A,#N/A,TRUE,"bazpr2001"}</definedName>
    <definedName name="mju" localSheetId="33" hidden="1">{#N/A,#N/A,TRUE,"preg4";#N/A,#N/A,TRUE,"bazpr2001"}</definedName>
    <definedName name="mju" localSheetId="34" hidden="1">{#N/A,#N/A,TRUE,"preg4";#N/A,#N/A,TRUE,"bazpr2001"}</definedName>
    <definedName name="mju" localSheetId="38" hidden="1">{#N/A,#N/A,TRUE,"preg4";#N/A,#N/A,TRUE,"bazpr2001"}</definedName>
    <definedName name="mju" localSheetId="32" hidden="1">{#N/A,#N/A,TRUE,"preg4";#N/A,#N/A,TRUE,"bazpr2001"}</definedName>
    <definedName name="mju" hidden="1">{#N/A,#N/A,TRUE,"preg4";#N/A,#N/A,TRUE,"bazpr2001"}</definedName>
    <definedName name="mk" localSheetId="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localSheetId="13" hidden="1">{#N/A,#N/A,TRUE,"preg4";#N/A,#N/A,TRUE,"bazpr2001"}</definedName>
    <definedName name="mk" localSheetId="14" hidden="1">{#N/A,#N/A,TRUE,"preg4";#N/A,#N/A,TRUE,"bazpr2001"}</definedName>
    <definedName name="mk" localSheetId="1" hidden="1">{#N/A,#N/A,TRUE,"preg4";#N/A,#N/A,TRUE,"bazpr2001"}</definedName>
    <definedName name="mk" localSheetId="2" hidden="1">{#N/A,#N/A,TRUE,"preg4";#N/A,#N/A,TRUE,"bazpr2001"}</definedName>
    <definedName name="mk" localSheetId="33" hidden="1">{#N/A,#N/A,TRUE,"preg4";#N/A,#N/A,TRUE,"bazpr2001"}</definedName>
    <definedName name="mk" localSheetId="34" hidden="1">{#N/A,#N/A,TRUE,"preg4";#N/A,#N/A,TRUE,"bazpr2001"}</definedName>
    <definedName name="mk" localSheetId="38" hidden="1">{#N/A,#N/A,TRUE,"preg4";#N/A,#N/A,TRUE,"bazpr2001"}</definedName>
    <definedName name="mk" localSheetId="3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{#N/A,#N/A,TRUE,"preg4";#N/A,#N/A,TRUE,"bazpr2001"}</definedName>
    <definedName name="mka" localSheetId="11" hidden="1">{#N/A,#N/A,TRUE,"preg4";#N/A,#N/A,TRUE,"bazpr2001"}</definedName>
    <definedName name="mka" localSheetId="12" hidden="1">{#N/A,#N/A,TRUE,"preg4";#N/A,#N/A,TRUE,"bazpr2001"}</definedName>
    <definedName name="mka" localSheetId="13" hidden="1">{#N/A,#N/A,TRUE,"preg4";#N/A,#N/A,TRUE,"bazpr2001"}</definedName>
    <definedName name="mka" localSheetId="14" hidden="1">{#N/A,#N/A,TRUE,"preg4";#N/A,#N/A,TRUE,"bazpr2001"}</definedName>
    <definedName name="mka" localSheetId="1" hidden="1">{#N/A,#N/A,TRUE,"preg4";#N/A,#N/A,TRUE,"bazpr2001"}</definedName>
    <definedName name="mka" localSheetId="2" hidden="1">{#N/A,#N/A,TRUE,"preg4";#N/A,#N/A,TRUE,"bazpr2001"}</definedName>
    <definedName name="mka" localSheetId="33" hidden="1">{#N/A,#N/A,TRUE,"preg4";#N/A,#N/A,TRUE,"bazpr2001"}</definedName>
    <definedName name="mka" localSheetId="34" hidden="1">{#N/A,#N/A,TRUE,"preg4";#N/A,#N/A,TRUE,"bazpr2001"}</definedName>
    <definedName name="mka" localSheetId="38" hidden="1">{#N/A,#N/A,TRUE,"preg4";#N/A,#N/A,TRUE,"bazpr2001"}</definedName>
    <definedName name="mka" localSheetId="32" hidden="1">{#N/A,#N/A,TRUE,"preg4";#N/A,#N/A,TRUE,"bazpr2001"}</definedName>
    <definedName name="mka" hidden="1">{#N/A,#N/A,TRUE,"preg4";#N/A,#N/A,TRUE,"bazpr2001"}</definedName>
    <definedName name="mkij" localSheetId="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localSheetId="13" hidden="1">{#N/A,#N/A,TRUE,"preg4";#N/A,#N/A,TRUE,"bazpr2000"}</definedName>
    <definedName name="mkij" localSheetId="14" hidden="1">{#N/A,#N/A,TRUE,"preg4";#N/A,#N/A,TRUE,"bazpr2000"}</definedName>
    <definedName name="mkij" localSheetId="1" hidden="1">{#N/A,#N/A,TRUE,"preg4";#N/A,#N/A,TRUE,"bazpr2000"}</definedName>
    <definedName name="mkij" localSheetId="2" hidden="1">{#N/A,#N/A,TRUE,"preg4";#N/A,#N/A,TRUE,"bazpr2000"}</definedName>
    <definedName name="mkij" localSheetId="33" hidden="1">{#N/A,#N/A,TRUE,"preg4";#N/A,#N/A,TRUE,"bazpr2000"}</definedName>
    <definedName name="mkij" localSheetId="34" hidden="1">{#N/A,#N/A,TRUE,"preg4";#N/A,#N/A,TRUE,"bazpr2000"}</definedName>
    <definedName name="mkij" localSheetId="38" hidden="1">{#N/A,#N/A,TRUE,"preg4";#N/A,#N/A,TRUE,"bazpr2000"}</definedName>
    <definedName name="mkij" localSheetId="3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localSheetId="13" hidden="1">{#N/A,#N/A,TRUE,"preg4";#N/A,#N/A,TRUE,"bazpr2000"}</definedName>
    <definedName name="mkiuh" localSheetId="14" hidden="1">{#N/A,#N/A,TRUE,"preg4";#N/A,#N/A,TRUE,"bazpr2000"}</definedName>
    <definedName name="mkiuh" localSheetId="1" hidden="1">{#N/A,#N/A,TRUE,"preg4";#N/A,#N/A,TRUE,"bazpr2000"}</definedName>
    <definedName name="mkiuh" localSheetId="2" hidden="1">{#N/A,#N/A,TRUE,"preg4";#N/A,#N/A,TRUE,"bazpr2000"}</definedName>
    <definedName name="mkiuh" localSheetId="33" hidden="1">{#N/A,#N/A,TRUE,"preg4";#N/A,#N/A,TRUE,"bazpr2000"}</definedName>
    <definedName name="mkiuh" localSheetId="34" hidden="1">{#N/A,#N/A,TRUE,"preg4";#N/A,#N/A,TRUE,"bazpr2000"}</definedName>
    <definedName name="mkiuh" localSheetId="38" hidden="1">{#N/A,#N/A,TRUE,"preg4";#N/A,#N/A,TRUE,"bazpr2000"}</definedName>
    <definedName name="mkiuh" localSheetId="3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localSheetId="13" hidden="1">{#N/A,#N/A,TRUE,"preg4";#N/A,#N/A,TRUE,"bazpr99"}</definedName>
    <definedName name="mkiut" localSheetId="14" hidden="1">{#N/A,#N/A,TRUE,"preg4";#N/A,#N/A,TRUE,"bazpr99"}</definedName>
    <definedName name="mkiut" localSheetId="1" hidden="1">{#N/A,#N/A,TRUE,"preg4";#N/A,#N/A,TRUE,"bazpr99"}</definedName>
    <definedName name="mkiut" localSheetId="2" hidden="1">{#N/A,#N/A,TRUE,"preg4";#N/A,#N/A,TRUE,"bazpr99"}</definedName>
    <definedName name="mkiut" localSheetId="33" hidden="1">{#N/A,#N/A,TRUE,"preg4";#N/A,#N/A,TRUE,"bazpr99"}</definedName>
    <definedName name="mkiut" localSheetId="34" hidden="1">{#N/A,#N/A,TRUE,"preg4";#N/A,#N/A,TRUE,"bazpr99"}</definedName>
    <definedName name="mkiut" localSheetId="38" hidden="1">{#N/A,#N/A,TRUE,"preg4";#N/A,#N/A,TRUE,"bazpr99"}</definedName>
    <definedName name="mkiut" localSheetId="32" hidden="1">{#N/A,#N/A,TRUE,"preg4";#N/A,#N/A,TRUE,"bazpr99"}</definedName>
    <definedName name="mkiut" hidden="1">{#N/A,#N/A,TRUE,"preg4";#N/A,#N/A,TRUE,"bazpr99"}</definedName>
    <definedName name="mkosdfjkopr" localSheetId="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localSheetId="13" hidden="1">{#N/A,#N/A,TRUE,"preg4";#N/A,#N/A,TRUE,"bazpr99"}</definedName>
    <definedName name="mkosdfjkopr" localSheetId="14" hidden="1">{#N/A,#N/A,TRUE,"preg4";#N/A,#N/A,TRUE,"bazpr99"}</definedName>
    <definedName name="mkosdfjkopr" localSheetId="1" hidden="1">{#N/A,#N/A,TRUE,"preg4";#N/A,#N/A,TRUE,"bazpr99"}</definedName>
    <definedName name="mkosdfjkopr" localSheetId="2" hidden="1">{#N/A,#N/A,TRUE,"preg4";#N/A,#N/A,TRUE,"bazpr99"}</definedName>
    <definedName name="mkosdfjkopr" localSheetId="33" hidden="1">{#N/A,#N/A,TRUE,"preg4";#N/A,#N/A,TRUE,"bazpr99"}</definedName>
    <definedName name="mkosdfjkopr" localSheetId="34" hidden="1">{#N/A,#N/A,TRUE,"preg4";#N/A,#N/A,TRUE,"bazpr99"}</definedName>
    <definedName name="mkosdfjkopr" localSheetId="38" hidden="1">{#N/A,#N/A,TRUE,"preg4";#N/A,#N/A,TRUE,"bazpr99"}</definedName>
    <definedName name="mkosdfjkopr" localSheetId="32" hidden="1">{#N/A,#N/A,TRUE,"preg4";#N/A,#N/A,TRUE,"bazpr99"}</definedName>
    <definedName name="mkosdfjkopr" hidden="1">{#N/A,#N/A,TRUE,"preg4";#N/A,#N/A,TRUE,"bazpr99"}</definedName>
    <definedName name="mmmmmmmmmmmmmmmmmmmmmmm" localSheetId="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localSheetId="13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" hidden="1">{#N/A,#N/A,TRUE,"preg4";#N/A,#N/A,TRUE,"bazpr99"}</definedName>
    <definedName name="mmmmmmmmmmmmmmmmmmmmmmm" localSheetId="2" hidden="1">{#N/A,#N/A,TRUE,"preg4";#N/A,#N/A,TRUE,"bazpr99"}</definedName>
    <definedName name="mmmmmmmmmmmmmmmmmmmmmmm" localSheetId="33" hidden="1">{#N/A,#N/A,TRUE,"preg4";#N/A,#N/A,TRUE,"bazpr99"}</definedName>
    <definedName name="mmmmmmmmmmmmmmmmmmmmmmm" localSheetId="34" hidden="1">{#N/A,#N/A,TRUE,"preg4";#N/A,#N/A,TRUE,"bazpr99"}</definedName>
    <definedName name="mmmmmmmmmmmmmmmmmmmmmmm" localSheetId="38" hidden="1">{#N/A,#N/A,TRUE,"preg4";#N/A,#N/A,TRUE,"bazpr99"}</definedName>
    <definedName name="mmmmmmmmmmmmmmmmmmmmmmm" localSheetId="3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localSheetId="13" hidden="1">{#N/A,#N/A,TRUE,"preg4";#N/A,#N/A,TRUE,"bazpr99"}</definedName>
    <definedName name="mnaifhasi" localSheetId="14" hidden="1">{#N/A,#N/A,TRUE,"preg4";#N/A,#N/A,TRUE,"bazpr99"}</definedName>
    <definedName name="mnaifhasi" localSheetId="1" hidden="1">{#N/A,#N/A,TRUE,"preg4";#N/A,#N/A,TRUE,"bazpr99"}</definedName>
    <definedName name="mnaifhasi" localSheetId="2" hidden="1">{#N/A,#N/A,TRUE,"preg4";#N/A,#N/A,TRUE,"bazpr99"}</definedName>
    <definedName name="mnaifhasi" localSheetId="33" hidden="1">{#N/A,#N/A,TRUE,"preg4";#N/A,#N/A,TRUE,"bazpr99"}</definedName>
    <definedName name="mnaifhasi" localSheetId="34" hidden="1">{#N/A,#N/A,TRUE,"preg4";#N/A,#N/A,TRUE,"bazpr99"}</definedName>
    <definedName name="mnaifhasi" localSheetId="38" hidden="1">{#N/A,#N/A,TRUE,"preg4";#N/A,#N/A,TRUE,"bazpr99"}</definedName>
    <definedName name="mnaifhasi" localSheetId="32" hidden="1">{#N/A,#N/A,TRUE,"preg4";#N/A,#N/A,TRUE,"bazpr99"}</definedName>
    <definedName name="mnaifhasi" hidden="1">{#N/A,#N/A,TRUE,"preg4";#N/A,#N/A,TRUE,"bazpr99"}</definedName>
    <definedName name="mskfhdj" localSheetId="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localSheetId="13" hidden="1">{#N/A,#N/A,TRUE,"preg4";#N/A,#N/A,TRUE,"bazpr99"}</definedName>
    <definedName name="mskfhdj" localSheetId="14" hidden="1">{#N/A,#N/A,TRUE,"preg4";#N/A,#N/A,TRUE,"bazpr99"}</definedName>
    <definedName name="mskfhdj" localSheetId="1" hidden="1">{#N/A,#N/A,TRUE,"preg4";#N/A,#N/A,TRUE,"bazpr99"}</definedName>
    <definedName name="mskfhdj" localSheetId="2" hidden="1">{#N/A,#N/A,TRUE,"preg4";#N/A,#N/A,TRUE,"bazpr99"}</definedName>
    <definedName name="mskfhdj" localSheetId="33" hidden="1">{#N/A,#N/A,TRUE,"preg4";#N/A,#N/A,TRUE,"bazpr99"}</definedName>
    <definedName name="mskfhdj" localSheetId="34" hidden="1">{#N/A,#N/A,TRUE,"preg4";#N/A,#N/A,TRUE,"bazpr99"}</definedName>
    <definedName name="mskfhdj" localSheetId="38" hidden="1">{#N/A,#N/A,TRUE,"preg4";#N/A,#N/A,TRUE,"bazpr99"}</definedName>
    <definedName name="mskfhdj" localSheetId="32" hidden="1">{#N/A,#N/A,TRUE,"preg4";#N/A,#N/A,TRUE,"bazpr99"}</definedName>
    <definedName name="mskfhdj" hidden="1">{#N/A,#N/A,TRUE,"preg4";#N/A,#N/A,TRUE,"bazpr99"}</definedName>
    <definedName name="NAMES" localSheetId="28">#REF!</definedName>
    <definedName name="NAMES" localSheetId="33">#REF!</definedName>
    <definedName name="NAMES" localSheetId="34">#REF!</definedName>
    <definedName name="NAMES" localSheetId="36">#REF!</definedName>
    <definedName name="NAMES">#REF!</definedName>
    <definedName name="ncvihjvckl" localSheetId="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localSheetId="13" hidden="1">{#N/A,#N/A,TRUE,"preg4";#N/A,#N/A,TRUE,"bazpr99"}</definedName>
    <definedName name="ncvihjvckl" localSheetId="14" hidden="1">{#N/A,#N/A,TRUE,"preg4";#N/A,#N/A,TRUE,"bazpr99"}</definedName>
    <definedName name="ncvihjvckl" localSheetId="1" hidden="1">{#N/A,#N/A,TRUE,"preg4";#N/A,#N/A,TRUE,"bazpr99"}</definedName>
    <definedName name="ncvihjvckl" localSheetId="2" hidden="1">{#N/A,#N/A,TRUE,"preg4";#N/A,#N/A,TRUE,"bazpr99"}</definedName>
    <definedName name="ncvihjvckl" localSheetId="33" hidden="1">{#N/A,#N/A,TRUE,"preg4";#N/A,#N/A,TRUE,"bazpr99"}</definedName>
    <definedName name="ncvihjvckl" localSheetId="34" hidden="1">{#N/A,#N/A,TRUE,"preg4";#N/A,#N/A,TRUE,"bazpr99"}</definedName>
    <definedName name="ncvihjvckl" localSheetId="38" hidden="1">{#N/A,#N/A,TRUE,"preg4";#N/A,#N/A,TRUE,"bazpr99"}</definedName>
    <definedName name="ncvihjvckl" localSheetId="32" hidden="1">{#N/A,#N/A,TRUE,"preg4";#N/A,#N/A,TRUE,"bazpr99"}</definedName>
    <definedName name="ncvihjvckl" hidden="1">{#N/A,#N/A,TRUE,"preg4";#N/A,#N/A,TRUE,"bazpr99"}</definedName>
    <definedName name="neda" localSheetId="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localSheetId="13" hidden="1">{#N/A,#N/A,TRUE,"preg4";#N/A,#N/A,TRUE,"bazpr99"}</definedName>
    <definedName name="neda" localSheetId="14" hidden="1">{#N/A,#N/A,TRUE,"preg4";#N/A,#N/A,TRUE,"bazpr99"}</definedName>
    <definedName name="neda" localSheetId="1" hidden="1">{#N/A,#N/A,TRUE,"preg4";#N/A,#N/A,TRUE,"bazpr99"}</definedName>
    <definedName name="neda" localSheetId="2" hidden="1">{#N/A,#N/A,TRUE,"preg4";#N/A,#N/A,TRUE,"bazpr99"}</definedName>
    <definedName name="neda" localSheetId="33" hidden="1">{#N/A,#N/A,TRUE,"preg4";#N/A,#N/A,TRUE,"bazpr99"}</definedName>
    <definedName name="neda" localSheetId="34" hidden="1">{#N/A,#N/A,TRUE,"preg4";#N/A,#N/A,TRUE,"bazpr99"}</definedName>
    <definedName name="neda" localSheetId="38" hidden="1">{#N/A,#N/A,TRUE,"preg4";#N/A,#N/A,TRUE,"bazpr99"}</definedName>
    <definedName name="neda" localSheetId="32" hidden="1">{#N/A,#N/A,TRUE,"preg4";#N/A,#N/A,TRUE,"bazpr99"}</definedName>
    <definedName name="neda" hidden="1">{#N/A,#N/A,TRUE,"preg4";#N/A,#N/A,TRUE,"bazpr99"}</definedName>
    <definedName name="nedaa" localSheetId="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localSheetId="13" hidden="1">{#N/A,#N/A,TRUE,"preg4";#N/A,#N/A,TRUE,"bazpr2000"}</definedName>
    <definedName name="nedaa" localSheetId="14" hidden="1">{#N/A,#N/A,TRUE,"preg4";#N/A,#N/A,TRUE,"bazpr2000"}</definedName>
    <definedName name="nedaa" localSheetId="1" hidden="1">{#N/A,#N/A,TRUE,"preg4";#N/A,#N/A,TRUE,"bazpr2000"}</definedName>
    <definedName name="nedaa" localSheetId="2" hidden="1">{#N/A,#N/A,TRUE,"preg4";#N/A,#N/A,TRUE,"bazpr2000"}</definedName>
    <definedName name="nedaa" localSheetId="33" hidden="1">{#N/A,#N/A,TRUE,"preg4";#N/A,#N/A,TRUE,"bazpr2000"}</definedName>
    <definedName name="nedaa" localSheetId="34" hidden="1">{#N/A,#N/A,TRUE,"preg4";#N/A,#N/A,TRUE,"bazpr2000"}</definedName>
    <definedName name="nedaa" localSheetId="38" hidden="1">{#N/A,#N/A,TRUE,"preg4";#N/A,#N/A,TRUE,"bazpr2000"}</definedName>
    <definedName name="nedaa" localSheetId="32" hidden="1">{#N/A,#N/A,TRUE,"preg4";#N/A,#N/A,TRUE,"bazpr2000"}</definedName>
    <definedName name="nedaa" hidden="1">{#N/A,#N/A,TRUE,"preg4";#N/A,#N/A,TRUE,"bazpr2000"}</definedName>
    <definedName name="njata" localSheetId="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localSheetId="13" hidden="1">{#N/A,#N/A,TRUE,"preg4";#N/A,#N/A,TRUE,"bazpr99"}</definedName>
    <definedName name="njata" localSheetId="14" hidden="1">{#N/A,#N/A,TRUE,"preg4";#N/A,#N/A,TRUE,"bazpr99"}</definedName>
    <definedName name="njata" localSheetId="1" hidden="1">{#N/A,#N/A,TRUE,"preg4";#N/A,#N/A,TRUE,"bazpr99"}</definedName>
    <definedName name="njata" localSheetId="2" hidden="1">{#N/A,#N/A,TRUE,"preg4";#N/A,#N/A,TRUE,"bazpr99"}</definedName>
    <definedName name="njata" localSheetId="33" hidden="1">{#N/A,#N/A,TRUE,"preg4";#N/A,#N/A,TRUE,"bazpr99"}</definedName>
    <definedName name="njata" localSheetId="34" hidden="1">{#N/A,#N/A,TRUE,"preg4";#N/A,#N/A,TRUE,"bazpr99"}</definedName>
    <definedName name="njata" localSheetId="38" hidden="1">{#N/A,#N/A,TRUE,"preg4";#N/A,#N/A,TRUE,"bazpr99"}</definedName>
    <definedName name="njata" localSheetId="32" hidden="1">{#N/A,#N/A,TRUE,"preg4";#N/A,#N/A,TRUE,"bazpr99"}</definedName>
    <definedName name="njata" hidden="1">{#N/A,#N/A,TRUE,"preg4";#N/A,#N/A,TRUE,"bazpr99"}</definedName>
    <definedName name="nty" localSheetId="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localSheetId="13" hidden="1">{#N/A,#N/A,TRUE,"preg4";#N/A,#N/A,TRUE,"bazpr2000"}</definedName>
    <definedName name="nty" localSheetId="14" hidden="1">{#N/A,#N/A,TRUE,"preg4";#N/A,#N/A,TRUE,"bazpr2000"}</definedName>
    <definedName name="nty" localSheetId="1" hidden="1">{#N/A,#N/A,TRUE,"preg4";#N/A,#N/A,TRUE,"bazpr2000"}</definedName>
    <definedName name="nty" localSheetId="2" hidden="1">{#N/A,#N/A,TRUE,"preg4";#N/A,#N/A,TRUE,"bazpr2000"}</definedName>
    <definedName name="nty" localSheetId="33" hidden="1">{#N/A,#N/A,TRUE,"preg4";#N/A,#N/A,TRUE,"bazpr2000"}</definedName>
    <definedName name="nty" localSheetId="34" hidden="1">{#N/A,#N/A,TRUE,"preg4";#N/A,#N/A,TRUE,"bazpr2000"}</definedName>
    <definedName name="nty" localSheetId="38" hidden="1">{#N/A,#N/A,TRUE,"preg4";#N/A,#N/A,TRUE,"bazpr2000"}</definedName>
    <definedName name="nty" localSheetId="32" hidden="1">{#N/A,#N/A,TRUE,"preg4";#N/A,#N/A,TRUE,"bazpr2000"}</definedName>
    <definedName name="nty" hidden="1">{#N/A,#N/A,TRUE,"preg4";#N/A,#N/A,TRUE,"bazpr2000"}</definedName>
    <definedName name="Num_Pmt_Per_Year" localSheetId="34">#REF!</definedName>
    <definedName name="Num_Pmt_Per_Year">#REF!</definedName>
    <definedName name="Number_of_Payments" localSheetId="11">MATCH(0.01,End_Bal,-1)+1</definedName>
    <definedName name="Number_of_Payments" localSheetId="12">MATCH(0.01,End_Bal,-1)+1</definedName>
    <definedName name="Number_of_Payments" localSheetId="13">MATCH(0.01,End_Bal,-1)+1</definedName>
    <definedName name="Number_of_Payments" localSheetId="14">MATCH(0.01,End_Bal,-1)+1</definedName>
    <definedName name="Number_of_Payments" localSheetId="2">MATCH(0.01,End_Bal,-1)+1</definedName>
    <definedName name="Number_of_Payments" localSheetId="34">MATCH(0.01,'Анекс 35'!End_Bal,-1)+1</definedName>
    <definedName name="Number_of_Payments" localSheetId="38">MATCH(0.01,End_Bal,-1)+1</definedName>
    <definedName name="Number_of_Payments" localSheetId="32">MATCH(0.01,End_Bal,-1)+1</definedName>
    <definedName name="Number_of_Payments">MATCH(0.01,End_Bal,-1)+1</definedName>
    <definedName name="nut" localSheetId="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localSheetId="13" hidden="1">{#N/A,#N/A,TRUE,"preg4";#N/A,#N/A,TRUE,"bazpr99"}</definedName>
    <definedName name="nut" localSheetId="14" hidden="1">{#N/A,#N/A,TRUE,"preg4";#N/A,#N/A,TRUE,"bazpr99"}</definedName>
    <definedName name="nut" localSheetId="1" hidden="1">{#N/A,#N/A,TRUE,"preg4";#N/A,#N/A,TRUE,"bazpr99"}</definedName>
    <definedName name="nut" localSheetId="2" hidden="1">{#N/A,#N/A,TRUE,"preg4";#N/A,#N/A,TRUE,"bazpr99"}</definedName>
    <definedName name="nut" localSheetId="33" hidden="1">{#N/A,#N/A,TRUE,"preg4";#N/A,#N/A,TRUE,"bazpr99"}</definedName>
    <definedName name="nut" localSheetId="34" hidden="1">{#N/A,#N/A,TRUE,"preg4";#N/A,#N/A,TRUE,"bazpr99"}</definedName>
    <definedName name="nut" localSheetId="38" hidden="1">{#N/A,#N/A,TRUE,"preg4";#N/A,#N/A,TRUE,"bazpr99"}</definedName>
    <definedName name="nut" localSheetId="32" hidden="1">{#N/A,#N/A,TRUE,"preg4";#N/A,#N/A,TRUE,"bazpr99"}</definedName>
    <definedName name="nut" hidden="1">{#N/A,#N/A,TRUE,"preg4";#N/A,#N/A,TRUE,"bazpr99"}</definedName>
    <definedName name="oioi" localSheetId="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localSheetId="13" hidden="1">{#N/A,#N/A,TRUE,"preg4";#N/A,#N/A,TRUE,"bazpr99"}</definedName>
    <definedName name="oioi" localSheetId="14" hidden="1">{#N/A,#N/A,TRUE,"preg4";#N/A,#N/A,TRUE,"bazpr99"}</definedName>
    <definedName name="oioi" localSheetId="1" hidden="1">{#N/A,#N/A,TRUE,"preg4";#N/A,#N/A,TRUE,"bazpr99"}</definedName>
    <definedName name="oioi" localSheetId="2" hidden="1">{#N/A,#N/A,TRUE,"preg4";#N/A,#N/A,TRUE,"bazpr99"}</definedName>
    <definedName name="oioi" localSheetId="33" hidden="1">{#N/A,#N/A,TRUE,"preg4";#N/A,#N/A,TRUE,"bazpr99"}</definedName>
    <definedName name="oioi" localSheetId="34" hidden="1">{#N/A,#N/A,TRUE,"preg4";#N/A,#N/A,TRUE,"bazpr99"}</definedName>
    <definedName name="oioi" localSheetId="38" hidden="1">{#N/A,#N/A,TRUE,"preg4";#N/A,#N/A,TRUE,"bazpr99"}</definedName>
    <definedName name="oioi" localSheetId="32" hidden="1">{#N/A,#N/A,TRUE,"preg4";#N/A,#N/A,TRUE,"bazpr99"}</definedName>
    <definedName name="oioi" hidden="1">{#N/A,#N/A,TRUE,"preg4";#N/A,#N/A,TRUE,"bazpr99"}</definedName>
    <definedName name="ok" localSheetId="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localSheetId="13" hidden="1">{#N/A,#N/A,TRUE,"preg4";#N/A,#N/A,TRUE,"bazpr2000"}</definedName>
    <definedName name="ok" localSheetId="14" hidden="1">{#N/A,#N/A,TRUE,"preg4";#N/A,#N/A,TRUE,"bazpr2000"}</definedName>
    <definedName name="ok" localSheetId="1" hidden="1">{#N/A,#N/A,TRUE,"preg4";#N/A,#N/A,TRUE,"bazpr2000"}</definedName>
    <definedName name="ok" localSheetId="2" hidden="1">{#N/A,#N/A,TRUE,"preg4";#N/A,#N/A,TRUE,"bazpr2000"}</definedName>
    <definedName name="ok" localSheetId="33" hidden="1">{#N/A,#N/A,TRUE,"preg4";#N/A,#N/A,TRUE,"bazpr2000"}</definedName>
    <definedName name="ok" localSheetId="34" hidden="1">{#N/A,#N/A,TRUE,"preg4";#N/A,#N/A,TRUE,"bazpr2000"}</definedName>
    <definedName name="ok" localSheetId="38" hidden="1">{#N/A,#N/A,TRUE,"preg4";#N/A,#N/A,TRUE,"bazpr2000"}</definedName>
    <definedName name="ok" localSheetId="32" hidden="1">{#N/A,#N/A,TRUE,"preg4";#N/A,#N/A,TRUE,"bazpr2000"}</definedName>
    <definedName name="ok" hidden="1">{#N/A,#N/A,TRUE,"preg4";#N/A,#N/A,TRUE,"bazpr2000"}</definedName>
    <definedName name="p" localSheetId="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localSheetId="13" hidden="1">{#N/A,#N/A,TRUE,"preg4";#N/A,#N/A,TRUE,"bazpr99"}</definedName>
    <definedName name="p" localSheetId="14" hidden="1">{#N/A,#N/A,TRUE,"preg4";#N/A,#N/A,TRUE,"bazpr99"}</definedName>
    <definedName name="p" localSheetId="1" hidden="1">{#N/A,#N/A,TRUE,"preg4";#N/A,#N/A,TRUE,"bazpr99"}</definedName>
    <definedName name="p" localSheetId="2" hidden="1">{#N/A,#N/A,TRUE,"preg4";#N/A,#N/A,TRUE,"bazpr99"}</definedName>
    <definedName name="p" localSheetId="33" hidden="1">{#N/A,#N/A,TRUE,"preg4";#N/A,#N/A,TRUE,"bazpr99"}</definedName>
    <definedName name="p" localSheetId="34" hidden="1">{#N/A,#N/A,TRUE,"preg4";#N/A,#N/A,TRUE,"bazpr99"}</definedName>
    <definedName name="p" localSheetId="38" hidden="1">{#N/A,#N/A,TRUE,"preg4";#N/A,#N/A,TRUE,"bazpr99"}</definedName>
    <definedName name="p" localSheetId="32" hidden="1">{#N/A,#N/A,TRUE,"preg4";#N/A,#N/A,TRUE,"bazpr99"}</definedName>
    <definedName name="p" hidden="1">{#N/A,#N/A,TRUE,"preg4";#N/A,#N/A,TRUE,"bazpr99"}</definedName>
    <definedName name="Pay_Date" localSheetId="34">#REF!</definedName>
    <definedName name="Pay_Date">#REF!</definedName>
    <definedName name="Pay_Num" localSheetId="34">#REF!</definedName>
    <definedName name="Pay_Num">#REF!</definedName>
    <definedName name="Payment_Date" localSheetId="11">DATE(YEAR(Loan_Start),MONTH(Loan_Start)+Payment_Number,DAY(Loan_Start))</definedName>
    <definedName name="Payment_Date" localSheetId="12">DATE(YEAR(Loan_Start),MONTH(Loan_Start)+Payment_Number,DAY(Loan_Start))</definedName>
    <definedName name="Payment_Date" localSheetId="13">DATE(YEAR(Loan_Start),MONTH(Loan_Start)+Payment_Number,DAY(Loan_Start))</definedName>
    <definedName name="Payment_Date" localSheetId="14">DATE(YEAR(Loan_Start),MONTH(Loan_Start)+Payment_Number,DAY(Loan_Start))</definedName>
    <definedName name="Payment_Date" localSheetId="2">DATE(YEAR(Loan_Start),MONTH(Loan_Start)+Payment_Number,DAY(Loan_Start))</definedName>
    <definedName name="Payment_Date" localSheetId="34">DATE(YEAR('Анекс 35'!Loan_Start),MONTH('Анекс 35'!Loan_Start)+Payment_Number,DAY('Анекс 35'!Loan_Start))</definedName>
    <definedName name="Payment_Date" localSheetId="38">DATE(YEAR(Loan_Start),MONTH(Loan_Start)+Payment_Number,DAY(Loan_Start))</definedName>
    <definedName name="Payment_Date" localSheetId="32">DATE(YEAR(Loan_Start),MONTH(Loan_Start)+Payment_Number,DAY(Loan_Start))</definedName>
    <definedName name="Payment_Date">DATE(YEAR(Loan_Start),MONTH(Loan_Start)+Payment_Number,DAY(Loan_Start))</definedName>
    <definedName name="pazar" localSheetId="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localSheetId="13" hidden="1">{#N/A,#N/A,TRUE,"preg4";#N/A,#N/A,TRUE,"bazpr99"}</definedName>
    <definedName name="pazar" localSheetId="14" hidden="1">{#N/A,#N/A,TRUE,"preg4";#N/A,#N/A,TRUE,"bazpr99"}</definedName>
    <definedName name="pazar" localSheetId="1" hidden="1">{#N/A,#N/A,TRUE,"preg4";#N/A,#N/A,TRUE,"bazpr99"}</definedName>
    <definedName name="pazar" localSheetId="2" hidden="1">{#N/A,#N/A,TRUE,"preg4";#N/A,#N/A,TRUE,"bazpr99"}</definedName>
    <definedName name="pazar" localSheetId="33" hidden="1">{#N/A,#N/A,TRUE,"preg4";#N/A,#N/A,TRUE,"bazpr99"}</definedName>
    <definedName name="pazar" localSheetId="34" hidden="1">{#N/A,#N/A,TRUE,"preg4";#N/A,#N/A,TRUE,"bazpr99"}</definedName>
    <definedName name="pazar" localSheetId="38" hidden="1">{#N/A,#N/A,TRUE,"preg4";#N/A,#N/A,TRUE,"bazpr99"}</definedName>
    <definedName name="pazar" localSheetId="3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localSheetId="13" hidden="1">{#N/A,#N/A,TRUE,"preg4";#N/A,#N/A,TRUE,"bazpr99"}</definedName>
    <definedName name="pazar2000" localSheetId="14" hidden="1">{#N/A,#N/A,TRUE,"preg4";#N/A,#N/A,TRUE,"bazpr99"}</definedName>
    <definedName name="pazar2000" localSheetId="1" hidden="1">{#N/A,#N/A,TRUE,"preg4";#N/A,#N/A,TRUE,"bazpr99"}</definedName>
    <definedName name="pazar2000" localSheetId="2" hidden="1">{#N/A,#N/A,TRUE,"preg4";#N/A,#N/A,TRUE,"bazpr99"}</definedName>
    <definedName name="pazar2000" localSheetId="33" hidden="1">{#N/A,#N/A,TRUE,"preg4";#N/A,#N/A,TRUE,"bazpr99"}</definedName>
    <definedName name="pazar2000" localSheetId="34" hidden="1">{#N/A,#N/A,TRUE,"preg4";#N/A,#N/A,TRUE,"bazpr99"}</definedName>
    <definedName name="pazar2000" localSheetId="38" hidden="1">{#N/A,#N/A,TRUE,"preg4";#N/A,#N/A,TRUE,"bazpr99"}</definedName>
    <definedName name="pazar2000" localSheetId="32" hidden="1">{#N/A,#N/A,TRUE,"preg4";#N/A,#N/A,TRUE,"bazpr99"}</definedName>
    <definedName name="pazar2000" hidden="1">{#N/A,#N/A,TRUE,"preg4";#N/A,#N/A,TRUE,"bazpr99"}</definedName>
    <definedName name="PHV_godishen" localSheetId="0">#REF!</definedName>
    <definedName name="PHV_godishen" localSheetId="1">#REF!</definedName>
    <definedName name="PHV_godishen" localSheetId="33">#REF!</definedName>
    <definedName name="PHV_godishen" localSheetId="34">#REF!</definedName>
    <definedName name="PHV_godishen">#REF!</definedName>
    <definedName name="pita" localSheetId="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localSheetId="13" hidden="1">{#N/A,#N/A,TRUE,"preg4";#N/A,#N/A,TRUE,"bazpr99"}</definedName>
    <definedName name="pita" localSheetId="14" hidden="1">{#N/A,#N/A,TRUE,"preg4";#N/A,#N/A,TRUE,"bazpr99"}</definedName>
    <definedName name="pita" localSheetId="1" hidden="1">{#N/A,#N/A,TRUE,"preg4";#N/A,#N/A,TRUE,"bazpr99"}</definedName>
    <definedName name="pita" localSheetId="2" hidden="1">{#N/A,#N/A,TRUE,"preg4";#N/A,#N/A,TRUE,"bazpr99"}</definedName>
    <definedName name="pita" localSheetId="33" hidden="1">{#N/A,#N/A,TRUE,"preg4";#N/A,#N/A,TRUE,"bazpr99"}</definedName>
    <definedName name="pita" localSheetId="34" hidden="1">{#N/A,#N/A,TRUE,"preg4";#N/A,#N/A,TRUE,"bazpr99"}</definedName>
    <definedName name="pita" localSheetId="38" hidden="1">{#N/A,#N/A,TRUE,"preg4";#N/A,#N/A,TRUE,"bazpr99"}</definedName>
    <definedName name="pita" localSheetId="32" hidden="1">{#N/A,#N/A,TRUE,"preg4";#N/A,#N/A,TRUE,"bazpr99"}</definedName>
    <definedName name="pita" hidden="1">{#N/A,#N/A,TRUE,"preg4";#N/A,#N/A,TRUE,"bazpr99"}</definedName>
    <definedName name="pitaa" localSheetId="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localSheetId="13" hidden="1">{#N/A,#N/A,TRUE,"preg4";#N/A,#N/A,TRUE,"bazpr99"}</definedName>
    <definedName name="pitaa" localSheetId="14" hidden="1">{#N/A,#N/A,TRUE,"preg4";#N/A,#N/A,TRUE,"bazpr99"}</definedName>
    <definedName name="pitaa" localSheetId="1" hidden="1">{#N/A,#N/A,TRUE,"preg4";#N/A,#N/A,TRUE,"bazpr99"}</definedName>
    <definedName name="pitaa" localSheetId="2" hidden="1">{#N/A,#N/A,TRUE,"preg4";#N/A,#N/A,TRUE,"bazpr99"}</definedName>
    <definedName name="pitaa" localSheetId="33" hidden="1">{#N/A,#N/A,TRUE,"preg4";#N/A,#N/A,TRUE,"bazpr99"}</definedName>
    <definedName name="pitaa" localSheetId="34" hidden="1">{#N/A,#N/A,TRUE,"preg4";#N/A,#N/A,TRUE,"bazpr99"}</definedName>
    <definedName name="pitaa" localSheetId="38" hidden="1">{#N/A,#N/A,TRUE,"preg4";#N/A,#N/A,TRUE,"bazpr99"}</definedName>
    <definedName name="pitaa" localSheetId="3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localSheetId="13" hidden="1">{#N/A,#N/A,TRUE,"preg4";#N/A,#N/A,TRUE,"bazpr99"}</definedName>
    <definedName name="pl" localSheetId="14" hidden="1">{#N/A,#N/A,TRUE,"preg4";#N/A,#N/A,TRUE,"bazpr99"}</definedName>
    <definedName name="pl" localSheetId="1" hidden="1">{#N/A,#N/A,TRUE,"preg4";#N/A,#N/A,TRUE,"bazpr99"}</definedName>
    <definedName name="pl" localSheetId="2" hidden="1">{#N/A,#N/A,TRUE,"preg4";#N/A,#N/A,TRUE,"bazpr99"}</definedName>
    <definedName name="pl" localSheetId="33" hidden="1">{#N/A,#N/A,TRUE,"preg4";#N/A,#N/A,TRUE,"bazpr99"}</definedName>
    <definedName name="pl" localSheetId="34" hidden="1">{#N/A,#N/A,TRUE,"preg4";#N/A,#N/A,TRUE,"bazpr99"}</definedName>
    <definedName name="pl" localSheetId="38" hidden="1">{#N/A,#N/A,TRUE,"preg4";#N/A,#N/A,TRUE,"bazpr99"}</definedName>
    <definedName name="pl" localSheetId="3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localSheetId="13" hidden="1">{#N/A,#N/A,TRUE,"preg4";#N/A,#N/A,TRUE,"bazpr99"}</definedName>
    <definedName name="plasmani" localSheetId="14" hidden="1">{#N/A,#N/A,TRUE,"preg4";#N/A,#N/A,TRUE,"bazpr99"}</definedName>
    <definedName name="plasmani" localSheetId="1" hidden="1">{#N/A,#N/A,TRUE,"preg4";#N/A,#N/A,TRUE,"bazpr99"}</definedName>
    <definedName name="plasmani" localSheetId="2" hidden="1">{#N/A,#N/A,TRUE,"preg4";#N/A,#N/A,TRUE,"bazpr99"}</definedName>
    <definedName name="plasmani" localSheetId="33" hidden="1">{#N/A,#N/A,TRUE,"preg4";#N/A,#N/A,TRUE,"bazpr99"}</definedName>
    <definedName name="plasmani" localSheetId="34" hidden="1">{#N/A,#N/A,TRUE,"preg4";#N/A,#N/A,TRUE,"bazpr99"}</definedName>
    <definedName name="plasmani" localSheetId="38" hidden="1">{#N/A,#N/A,TRUE,"preg4";#N/A,#N/A,TRUE,"bazpr99"}</definedName>
    <definedName name="plasmani" localSheetId="32" hidden="1">{#N/A,#N/A,TRUE,"preg4";#N/A,#N/A,TRUE,"bazpr99"}</definedName>
    <definedName name="plasmani" hidden="1">{#N/A,#N/A,TRUE,"preg4";#N/A,#N/A,TRUE,"bazpr99"}</definedName>
    <definedName name="ploiu" localSheetId="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localSheetId="13" hidden="1">{#N/A,#N/A,TRUE,"preg4";#N/A,#N/A,TRUE,"bazpr99"}</definedName>
    <definedName name="ploiu" localSheetId="14" hidden="1">{#N/A,#N/A,TRUE,"preg4";#N/A,#N/A,TRUE,"bazpr99"}</definedName>
    <definedName name="ploiu" localSheetId="1" hidden="1">{#N/A,#N/A,TRUE,"preg4";#N/A,#N/A,TRUE,"bazpr99"}</definedName>
    <definedName name="ploiu" localSheetId="2" hidden="1">{#N/A,#N/A,TRUE,"preg4";#N/A,#N/A,TRUE,"bazpr99"}</definedName>
    <definedName name="ploiu" localSheetId="33" hidden="1">{#N/A,#N/A,TRUE,"preg4";#N/A,#N/A,TRUE,"bazpr99"}</definedName>
    <definedName name="ploiu" localSheetId="34" hidden="1">{#N/A,#N/A,TRUE,"preg4";#N/A,#N/A,TRUE,"bazpr99"}</definedName>
    <definedName name="ploiu" localSheetId="38" hidden="1">{#N/A,#N/A,TRUE,"preg4";#N/A,#N/A,TRUE,"bazpr99"}</definedName>
    <definedName name="ploiu" localSheetId="3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localSheetId="13" hidden="1">{#N/A,#N/A,TRUE,"preg4";#N/A,#N/A,TRUE,"bazpr99"}</definedName>
    <definedName name="po" localSheetId="14" hidden="1">{#N/A,#N/A,TRUE,"preg4";#N/A,#N/A,TRUE,"bazpr99"}</definedName>
    <definedName name="po" localSheetId="1" hidden="1">{#N/A,#N/A,TRUE,"preg4";#N/A,#N/A,TRUE,"bazpr99"}</definedName>
    <definedName name="po" localSheetId="2" hidden="1">{#N/A,#N/A,TRUE,"preg4";#N/A,#N/A,TRUE,"bazpr99"}</definedName>
    <definedName name="po" localSheetId="33" hidden="1">{#N/A,#N/A,TRUE,"preg4";#N/A,#N/A,TRUE,"bazpr99"}</definedName>
    <definedName name="po" localSheetId="34" hidden="1">{#N/A,#N/A,TRUE,"preg4";#N/A,#N/A,TRUE,"bazpr99"}</definedName>
    <definedName name="po" localSheetId="38" hidden="1">{#N/A,#N/A,TRUE,"preg4";#N/A,#N/A,TRUE,"bazpr99"}</definedName>
    <definedName name="po" localSheetId="32" hidden="1">{#N/A,#N/A,TRUE,"preg4";#N/A,#N/A,TRUE,"bazpr99"}</definedName>
    <definedName name="po" hidden="1">{#N/A,#N/A,TRUE,"preg4";#N/A,#N/A,TRUE,"bazpr99"}</definedName>
    <definedName name="pop" localSheetId="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localSheetId="13" hidden="1">{#N/A,#N/A,TRUE,"preg4";#N/A,#N/A,TRUE,"bazpr99"}</definedName>
    <definedName name="pop" localSheetId="14" hidden="1">{#N/A,#N/A,TRUE,"preg4";#N/A,#N/A,TRUE,"bazpr99"}</definedName>
    <definedName name="pop" localSheetId="1" hidden="1">{#N/A,#N/A,TRUE,"preg4";#N/A,#N/A,TRUE,"bazpr99"}</definedName>
    <definedName name="pop" localSheetId="2" hidden="1">{#N/A,#N/A,TRUE,"preg4";#N/A,#N/A,TRUE,"bazpr99"}</definedName>
    <definedName name="pop" localSheetId="33" hidden="1">{#N/A,#N/A,TRUE,"preg4";#N/A,#N/A,TRUE,"bazpr99"}</definedName>
    <definedName name="pop" localSheetId="34" hidden="1">{#N/A,#N/A,TRUE,"preg4";#N/A,#N/A,TRUE,"bazpr99"}</definedName>
    <definedName name="pop" localSheetId="38" hidden="1">{#N/A,#N/A,TRUE,"preg4";#N/A,#N/A,TRUE,"bazpr99"}</definedName>
    <definedName name="pop" localSheetId="32" hidden="1">{#N/A,#N/A,TRUE,"preg4";#N/A,#N/A,TRUE,"bazpr99"}</definedName>
    <definedName name="pop" hidden="1">{#N/A,#N/A,TRUE,"preg4";#N/A,#N/A,TRUE,"bazpr99"}</definedName>
    <definedName name="popopo" localSheetId="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localSheetId="13" hidden="1">{#N/A,#N/A,TRUE,"preg4";#N/A,#N/A,TRUE,"bazpr2001"}</definedName>
    <definedName name="popopo" localSheetId="14" hidden="1">{#N/A,#N/A,TRUE,"preg4";#N/A,#N/A,TRUE,"bazpr2001"}</definedName>
    <definedName name="popopo" localSheetId="1" hidden="1">{#N/A,#N/A,TRUE,"preg4";#N/A,#N/A,TRUE,"bazpr2001"}</definedName>
    <definedName name="popopo" localSheetId="2" hidden="1">{#N/A,#N/A,TRUE,"preg4";#N/A,#N/A,TRUE,"bazpr2001"}</definedName>
    <definedName name="popopo" localSheetId="33" hidden="1">{#N/A,#N/A,TRUE,"preg4";#N/A,#N/A,TRUE,"bazpr2001"}</definedName>
    <definedName name="popopo" localSheetId="34" hidden="1">{#N/A,#N/A,TRUE,"preg4";#N/A,#N/A,TRUE,"bazpr2001"}</definedName>
    <definedName name="popopo" localSheetId="38" hidden="1">{#N/A,#N/A,TRUE,"preg4";#N/A,#N/A,TRUE,"bazpr2001"}</definedName>
    <definedName name="popopo" localSheetId="3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localSheetId="13" hidden="1">{#N/A,#N/A,TRUE,"preg4";#N/A,#N/A,TRUE,"bazpr2000"}</definedName>
    <definedName name="pp" localSheetId="14" hidden="1">{#N/A,#N/A,TRUE,"preg4";#N/A,#N/A,TRUE,"bazpr2000"}</definedName>
    <definedName name="pp" localSheetId="1" hidden="1">{#N/A,#N/A,TRUE,"preg4";#N/A,#N/A,TRUE,"bazpr2000"}</definedName>
    <definedName name="pp" localSheetId="2" hidden="1">{#N/A,#N/A,TRUE,"preg4";#N/A,#N/A,TRUE,"bazpr2000"}</definedName>
    <definedName name="pp" localSheetId="33" hidden="1">{#N/A,#N/A,TRUE,"preg4";#N/A,#N/A,TRUE,"bazpr2000"}</definedName>
    <definedName name="pp" localSheetId="34" hidden="1">{#N/A,#N/A,TRUE,"preg4";#N/A,#N/A,TRUE,"bazpr2000"}</definedName>
    <definedName name="pp" localSheetId="38" hidden="1">{#N/A,#N/A,TRUE,"preg4";#N/A,#N/A,TRUE,"bazpr2000"}</definedName>
    <definedName name="pp" localSheetId="32" hidden="1">{#N/A,#N/A,TRUE,"preg4";#N/A,#N/A,TRUE,"bazpr2000"}</definedName>
    <definedName name="pp" hidden="1">{#N/A,#N/A,TRUE,"preg4";#N/A,#N/A,TRUE,"bazpr2000"}</definedName>
    <definedName name="Princ" localSheetId="34">#REF!</definedName>
    <definedName name="Princ">#REF!</definedName>
    <definedName name="_xlnm.Print_Area" localSheetId="0">'Анекс 1'!$A$1:$M$169</definedName>
    <definedName name="_xlnm.Print_Area" localSheetId="1">'Анекс 2'!$A$1:$M$99</definedName>
    <definedName name="_xlnm.Print_Area" localSheetId="21">'Анекс 22'!$A$1:$K$54</definedName>
    <definedName name="_xlnm.Print_Area" localSheetId="22">'Анекс 23'!$B$1:$G$22</definedName>
    <definedName name="_xlnm.Print_Area" localSheetId="28">#REF!</definedName>
    <definedName name="_xlnm.Print_Area" localSheetId="2">'Анекс 3'!$A$1:$M$108</definedName>
    <definedName name="_xlnm.Print_Area" localSheetId="29">'Анекс 30'!$B$1:$J$65</definedName>
    <definedName name="_xlnm.Print_Area" localSheetId="33">'Анекс 34'!$B$1:$N$15</definedName>
    <definedName name="_xlnm.Print_Area" localSheetId="34">#REF!</definedName>
    <definedName name="_xlnm.Print_Area" localSheetId="38">'Анекс 39'!$A$1:$C$12</definedName>
    <definedName name="_xlnm.Print_Area" localSheetId="3">'Анекс 4'!$A$1:$J$19</definedName>
    <definedName name="_xlnm.Print_Area" localSheetId="4">'Анекс 5'!$B$1:$S$26</definedName>
    <definedName name="_xlnm.Print_Area" localSheetId="5">'Анекс 6'!$A$1:$AN$22</definedName>
    <definedName name="_xlnm.Print_Area" localSheetId="6">'Анекс 7'!$A$1:$K$18</definedName>
    <definedName name="_xlnm.Print_Area" localSheetId="7">'Анекс 8'!$B$1:$L$21</definedName>
    <definedName name="_xlnm.Print_Area" localSheetId="8">'Анекс 9'!$B$1:$H$25</definedName>
    <definedName name="_xlnm.Print_Area">#REF!</definedName>
    <definedName name="PRINT_AREA_MI" localSheetId="28">#REF!</definedName>
    <definedName name="PRINT_AREA_MI" localSheetId="33">#REF!</definedName>
    <definedName name="PRINT_AREA_MI" localSheetId="34">#REF!</definedName>
    <definedName name="PRINT_AREA_MI">#REF!</definedName>
    <definedName name="Print_Area_Reset" localSheetId="11">OFFSET(Full_Print,0,0,'Анекс 12'!Last_Row)</definedName>
    <definedName name="Print_Area_Reset" localSheetId="12">OFFSET(Full_Print,0,0,'Анекс 13'!Last_Row)</definedName>
    <definedName name="Print_Area_Reset" localSheetId="13">OFFSET(Full_Print,0,0,'Анекс 14'!Last_Row)</definedName>
    <definedName name="Print_Area_Reset" localSheetId="14">OFFSET(Full_Print,0,0,'Анекс 15'!Last_Row)</definedName>
    <definedName name="Print_Area_Reset" localSheetId="2">OFFSET(Full_Print,0,0,'Анекс 3'!Last_Row)</definedName>
    <definedName name="Print_Area_Reset" localSheetId="34">OFFSET('Анекс 35'!Full_Print,0,0,'Анекс 35'!Last_Row)</definedName>
    <definedName name="Print_Area_Reset" localSheetId="38">OFFSET(Full_Print,0,0,'Анекс 39'!Last_Row)</definedName>
    <definedName name="Print_Area_Reset" localSheetId="32">OFFSET(Full_Print,0,0,'Анекс бр. 33'!Last_Row)</definedName>
    <definedName name="Print_Area_Reset">OFFSET(Full_Print,0,0,Last_Row)</definedName>
    <definedName name="_xlnm.Print_Titles" localSheetId="0">'Анекс 1'!$4:$6</definedName>
    <definedName name="_xlnm.Print_Titles" localSheetId="1">'Анекс 2'!$6:$7</definedName>
    <definedName name="PRINT_TITLES_MI" localSheetId="0">#REF!</definedName>
    <definedName name="PRINT_TITLES_MI" localSheetId="1">#REF!</definedName>
    <definedName name="PRINT_TITLES_MI" localSheetId="28">#REF!</definedName>
    <definedName name="PRINT_TITLES_MI" localSheetId="33">#REF!</definedName>
    <definedName name="PRINT_TITLES_MI" localSheetId="34">#REF!</definedName>
    <definedName name="PRINT_TITLES_MI">#REF!</definedName>
    <definedName name="profitability" localSheetId="33">#REF!</definedName>
    <definedName name="profitability" localSheetId="34">#REF!</definedName>
    <definedName name="profitability">#REF!</definedName>
    <definedName name="promgraf" localSheetId="0">[7]GRAFPROM!#REF!</definedName>
    <definedName name="promgraf" localSheetId="1">[7]GRAFPROM!#REF!</definedName>
    <definedName name="promgraf" localSheetId="28">[7]GRAFPROM!#REF!</definedName>
    <definedName name="promgraf" localSheetId="33">[7]GRAFPROM!#REF!</definedName>
    <definedName name="promgraf" localSheetId="34">[7]GRAFPROM!#REF!</definedName>
    <definedName name="promgraf">[7]GRAFPROM!#REF!</definedName>
    <definedName name="q" localSheetId="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localSheetId="13" hidden="1">{#N/A,#N/A,TRUE,"preg4";#N/A,#N/A,TRUE,"bazpr99"}</definedName>
    <definedName name="q" localSheetId="14" hidden="1">{#N/A,#N/A,TRUE,"preg4";#N/A,#N/A,TRUE,"bazpr99"}</definedName>
    <definedName name="q" localSheetId="1" hidden="1">{#N/A,#N/A,TRUE,"preg4";#N/A,#N/A,TRUE,"bazpr99"}</definedName>
    <definedName name="q" localSheetId="2" hidden="1">{#N/A,#N/A,TRUE,"preg4";#N/A,#N/A,TRUE,"bazpr99"}</definedName>
    <definedName name="q" localSheetId="33" hidden="1">{#N/A,#N/A,TRUE,"preg4";#N/A,#N/A,TRUE,"bazpr99"}</definedName>
    <definedName name="q" localSheetId="34" hidden="1">{#N/A,#N/A,TRUE,"preg4";#N/A,#N/A,TRUE,"bazpr99"}</definedName>
    <definedName name="q" localSheetId="38" hidden="1">{#N/A,#N/A,TRUE,"preg4";#N/A,#N/A,TRUE,"bazpr99"}</definedName>
    <definedName name="q" localSheetId="32" hidden="1">{#N/A,#N/A,TRUE,"preg4";#N/A,#N/A,TRUE,"bazpr99"}</definedName>
    <definedName name="q" hidden="1">{#N/A,#N/A,TRUE,"preg4";#N/A,#N/A,TRUE,"bazpr99"}</definedName>
    <definedName name="Q_MMF2_UVOZ" localSheetId="0">#REF!</definedName>
    <definedName name="Q_MMF2_UVOZ" localSheetId="1">#REF!</definedName>
    <definedName name="Q_MMF2_UVOZ" localSheetId="33">#REF!</definedName>
    <definedName name="Q_MMF2_UVOZ" localSheetId="34">#REF!</definedName>
    <definedName name="Q_MMF2_UVOZ">#REF!</definedName>
    <definedName name="qqq" localSheetId="0" hidden="1">{#N/A,#N/A,TRUE,"preg4";#N/A,#N/A,TRUE,"bazpr2000"}</definedName>
    <definedName name="qqq" localSheetId="11" hidden="1">{#N/A,#N/A,TRUE,"preg4";#N/A,#N/A,TRUE,"bazpr2000"}</definedName>
    <definedName name="qqq" localSheetId="12" hidden="1">{#N/A,#N/A,TRUE,"preg4";#N/A,#N/A,TRUE,"bazpr2000"}</definedName>
    <definedName name="qqq" localSheetId="13" hidden="1">{#N/A,#N/A,TRUE,"preg4";#N/A,#N/A,TRUE,"bazpr2000"}</definedName>
    <definedName name="qqq" localSheetId="14" hidden="1">{#N/A,#N/A,TRUE,"preg4";#N/A,#N/A,TRUE,"bazpr2000"}</definedName>
    <definedName name="qqq" localSheetId="1" hidden="1">{#N/A,#N/A,TRUE,"preg4";#N/A,#N/A,TRUE,"bazpr2000"}</definedName>
    <definedName name="qqq" localSheetId="2" hidden="1">{#N/A,#N/A,TRUE,"preg4";#N/A,#N/A,TRUE,"bazpr2000"}</definedName>
    <definedName name="qqq" localSheetId="33" hidden="1">{#N/A,#N/A,TRUE,"preg4";#N/A,#N/A,TRUE,"bazpr2000"}</definedName>
    <definedName name="qqq" localSheetId="34" hidden="1">{#N/A,#N/A,TRUE,"preg4";#N/A,#N/A,TRUE,"bazpr2000"}</definedName>
    <definedName name="qqq" localSheetId="38" hidden="1">{#N/A,#N/A,TRUE,"preg4";#N/A,#N/A,TRUE,"bazpr2000"}</definedName>
    <definedName name="qqq" localSheetId="32" hidden="1">{#N/A,#N/A,TRUE,"preg4";#N/A,#N/A,TRUE,"bazpr2000"}</definedName>
    <definedName name="qqq" hidden="1">{#N/A,#N/A,TRUE,"preg4";#N/A,#N/A,TRUE,"bazpr2000"}</definedName>
    <definedName name="qryBRTRANSPROMET_period" localSheetId="0">#REF!</definedName>
    <definedName name="qryBRTRANSPROMET_period" localSheetId="1">#REF!</definedName>
    <definedName name="qryBRTRANSPROMET_period" localSheetId="33">#REF!</definedName>
    <definedName name="qryBRTRANSPROMET_period" localSheetId="34">#REF!</definedName>
    <definedName name="qryBRTRANSPROMET_period">#REF!</definedName>
    <definedName name="qwew" localSheetId="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localSheetId="13" hidden="1">{#N/A,#N/A,TRUE,"preg4";#N/A,#N/A,TRUE,"bazpr2000"}</definedName>
    <definedName name="qwew" localSheetId="14" hidden="1">{#N/A,#N/A,TRUE,"preg4";#N/A,#N/A,TRUE,"bazpr2000"}</definedName>
    <definedName name="qwew" localSheetId="1" hidden="1">{#N/A,#N/A,TRUE,"preg4";#N/A,#N/A,TRUE,"bazpr2000"}</definedName>
    <definedName name="qwew" localSheetId="2" hidden="1">{#N/A,#N/A,TRUE,"preg4";#N/A,#N/A,TRUE,"bazpr2000"}</definedName>
    <definedName name="qwew" localSheetId="33" hidden="1">{#N/A,#N/A,TRUE,"preg4";#N/A,#N/A,TRUE,"bazpr2000"}</definedName>
    <definedName name="qwew" localSheetId="34" hidden="1">{#N/A,#N/A,TRUE,"preg4";#N/A,#N/A,TRUE,"bazpr2000"}</definedName>
    <definedName name="qwew" localSheetId="38" hidden="1">{#N/A,#N/A,TRUE,"preg4";#N/A,#N/A,TRUE,"bazpr2000"}</definedName>
    <definedName name="qwew" localSheetId="3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 localSheetId="33">#REF!</definedName>
    <definedName name="QYU_KO" localSheetId="34">#REF!</definedName>
    <definedName name="QYU_KO">#REF!</definedName>
    <definedName name="redk" localSheetId="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localSheetId="13" hidden="1">{#N/A,#N/A,TRUE,"preg4";#N/A,#N/A,TRUE,"bazpr99"}</definedName>
    <definedName name="redk" localSheetId="14" hidden="1">{#N/A,#N/A,TRUE,"preg4";#N/A,#N/A,TRUE,"bazpr99"}</definedName>
    <definedName name="redk" localSheetId="1" hidden="1">{#N/A,#N/A,TRUE,"preg4";#N/A,#N/A,TRUE,"bazpr99"}</definedName>
    <definedName name="redk" localSheetId="2" hidden="1">{#N/A,#N/A,TRUE,"preg4";#N/A,#N/A,TRUE,"bazpr99"}</definedName>
    <definedName name="redk" localSheetId="33" hidden="1">{#N/A,#N/A,TRUE,"preg4";#N/A,#N/A,TRUE,"bazpr99"}</definedName>
    <definedName name="redk" localSheetId="34" hidden="1">{#N/A,#N/A,TRUE,"preg4";#N/A,#N/A,TRUE,"bazpr99"}</definedName>
    <definedName name="redk" localSheetId="38" hidden="1">{#N/A,#N/A,TRUE,"preg4";#N/A,#N/A,TRUE,"bazpr99"}</definedName>
    <definedName name="redk" localSheetId="32" hidden="1">{#N/A,#N/A,TRUE,"preg4";#N/A,#N/A,TRUE,"bazpr99"}</definedName>
    <definedName name="redk" hidden="1">{#N/A,#N/A,TRUE,"preg4";#N/A,#N/A,TRUE,"bazpr99"}</definedName>
    <definedName name="rfrf" localSheetId="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localSheetId="13" hidden="1">{#N/A,#N/A,TRUE,"preg4";#N/A,#N/A,TRUE,"bazpr2001"}</definedName>
    <definedName name="rfrf" localSheetId="14" hidden="1">{#N/A,#N/A,TRUE,"preg4";#N/A,#N/A,TRUE,"bazpr2001"}</definedName>
    <definedName name="rfrf" localSheetId="1" hidden="1">{#N/A,#N/A,TRUE,"preg4";#N/A,#N/A,TRUE,"bazpr2001"}</definedName>
    <definedName name="rfrf" localSheetId="2" hidden="1">{#N/A,#N/A,TRUE,"preg4";#N/A,#N/A,TRUE,"bazpr2001"}</definedName>
    <definedName name="rfrf" localSheetId="33" hidden="1">{#N/A,#N/A,TRUE,"preg4";#N/A,#N/A,TRUE,"bazpr2001"}</definedName>
    <definedName name="rfrf" localSheetId="34" hidden="1">{#N/A,#N/A,TRUE,"preg4";#N/A,#N/A,TRUE,"bazpr2001"}</definedName>
    <definedName name="rfrf" localSheetId="38" hidden="1">{#N/A,#N/A,TRUE,"preg4";#N/A,#N/A,TRUE,"bazpr2001"}</definedName>
    <definedName name="rfrf" localSheetId="32" hidden="1">{#N/A,#N/A,TRUE,"preg4";#N/A,#N/A,TRUE,"bazpr2001"}</definedName>
    <definedName name="rfrf" hidden="1">{#N/A,#N/A,TRUE,"preg4";#N/A,#N/A,TRUE,"bazpr2001"}</definedName>
    <definedName name="rt" localSheetId="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localSheetId="13" hidden="1">{#N/A,#N/A,TRUE,"preg4";#N/A,#N/A,TRUE,"bazpr99"}</definedName>
    <definedName name="rt" localSheetId="14" hidden="1">{#N/A,#N/A,TRUE,"preg4";#N/A,#N/A,TRUE,"bazpr99"}</definedName>
    <definedName name="rt" localSheetId="1" hidden="1">{#N/A,#N/A,TRUE,"preg4";#N/A,#N/A,TRUE,"bazpr99"}</definedName>
    <definedName name="rt" localSheetId="2" hidden="1">{#N/A,#N/A,TRUE,"preg4";#N/A,#N/A,TRUE,"bazpr99"}</definedName>
    <definedName name="rt" localSheetId="33" hidden="1">{#N/A,#N/A,TRUE,"preg4";#N/A,#N/A,TRUE,"bazpr99"}</definedName>
    <definedName name="rt" localSheetId="34" hidden="1">{#N/A,#N/A,TRUE,"preg4";#N/A,#N/A,TRUE,"bazpr99"}</definedName>
    <definedName name="rt" localSheetId="38" hidden="1">{#N/A,#N/A,TRUE,"preg4";#N/A,#N/A,TRUE,"bazpr99"}</definedName>
    <definedName name="rt" localSheetId="32" hidden="1">{#N/A,#N/A,TRUE,"preg4";#N/A,#N/A,TRUE,"bazpr99"}</definedName>
    <definedName name="rt" hidden="1">{#N/A,#N/A,TRUE,"preg4";#N/A,#N/A,TRUE,"bazpr99"}</definedName>
    <definedName name="s" localSheetId="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localSheetId="13" hidden="1">{#N/A,#N/A,TRUE,"preg4";#N/A,#N/A,TRUE,"bazpr99"}</definedName>
    <definedName name="s" localSheetId="14" hidden="1">{#N/A,#N/A,TRUE,"preg4";#N/A,#N/A,TRUE,"bazpr99"}</definedName>
    <definedName name="s" localSheetId="1" hidden="1">{#N/A,#N/A,TRUE,"preg4";#N/A,#N/A,TRUE,"bazpr99"}</definedName>
    <definedName name="s" localSheetId="2" hidden="1">{#N/A,#N/A,TRUE,"preg4";#N/A,#N/A,TRUE,"bazpr99"}</definedName>
    <definedName name="s" localSheetId="33" hidden="1">{#N/A,#N/A,TRUE,"preg4";#N/A,#N/A,TRUE,"bazpr99"}</definedName>
    <definedName name="s" localSheetId="34" hidden="1">{#N/A,#N/A,TRUE,"preg4";#N/A,#N/A,TRUE,"bazpr99"}</definedName>
    <definedName name="s" localSheetId="38" hidden="1">{#N/A,#N/A,TRUE,"preg4";#N/A,#N/A,TRUE,"bazpr99"}</definedName>
    <definedName name="s" localSheetId="32" hidden="1">{#N/A,#N/A,TRUE,"preg4";#N/A,#N/A,TRUE,"bazpr99"}</definedName>
    <definedName name="s" hidden="1">{#N/A,#N/A,TRUE,"preg4";#N/A,#N/A,TRUE,"bazpr99"}</definedName>
    <definedName name="sasa" localSheetId="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localSheetId="13" hidden="1">{#N/A,#N/A,TRUE,"preg4";#N/A,#N/A,TRUE,"bazpr99"}</definedName>
    <definedName name="sasa" localSheetId="14" hidden="1">{#N/A,#N/A,TRUE,"preg4";#N/A,#N/A,TRUE,"bazpr99"}</definedName>
    <definedName name="sasa" localSheetId="1" hidden="1">{#N/A,#N/A,TRUE,"preg4";#N/A,#N/A,TRUE,"bazpr99"}</definedName>
    <definedName name="sasa" localSheetId="2" hidden="1">{#N/A,#N/A,TRUE,"preg4";#N/A,#N/A,TRUE,"bazpr99"}</definedName>
    <definedName name="sasa" localSheetId="33" hidden="1">{#N/A,#N/A,TRUE,"preg4";#N/A,#N/A,TRUE,"bazpr99"}</definedName>
    <definedName name="sasa" localSheetId="34" hidden="1">{#N/A,#N/A,TRUE,"preg4";#N/A,#N/A,TRUE,"bazpr99"}</definedName>
    <definedName name="sasa" localSheetId="38" hidden="1">{#N/A,#N/A,TRUE,"preg4";#N/A,#N/A,TRUE,"bazpr99"}</definedName>
    <definedName name="sasa" localSheetId="32" hidden="1">{#N/A,#N/A,TRUE,"preg4";#N/A,#N/A,TRUE,"bazpr99"}</definedName>
    <definedName name="sasa" hidden="1">{#N/A,#N/A,TRUE,"preg4";#N/A,#N/A,TRUE,"bazpr99"}</definedName>
    <definedName name="Sched_Pay" localSheetId="34">#REF!</definedName>
    <definedName name="Sched_Pay">#REF!</definedName>
    <definedName name="Scheduled_Extra_Payments" localSheetId="34">#REF!</definedName>
    <definedName name="Scheduled_Extra_Payments">#REF!</definedName>
    <definedName name="Scheduled_Interest_Rate" localSheetId="34">#REF!</definedName>
    <definedName name="Scheduled_Interest_Rate">#REF!</definedName>
    <definedName name="Scheduled_Monthly_Payment" localSheetId="34">#REF!</definedName>
    <definedName name="Scheduled_Monthly_Payment">#REF!</definedName>
    <definedName name="scv" localSheetId="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localSheetId="13" hidden="1">{#N/A,#N/A,TRUE,"preg4";#N/A,#N/A,TRUE,"bazpr99"}</definedName>
    <definedName name="scv" localSheetId="14" hidden="1">{#N/A,#N/A,TRUE,"preg4";#N/A,#N/A,TRUE,"bazpr99"}</definedName>
    <definedName name="scv" localSheetId="1" hidden="1">{#N/A,#N/A,TRUE,"preg4";#N/A,#N/A,TRUE,"bazpr99"}</definedName>
    <definedName name="scv" localSheetId="2" hidden="1">{#N/A,#N/A,TRUE,"preg4";#N/A,#N/A,TRUE,"bazpr99"}</definedName>
    <definedName name="scv" localSheetId="33" hidden="1">{#N/A,#N/A,TRUE,"preg4";#N/A,#N/A,TRUE,"bazpr99"}</definedName>
    <definedName name="scv" localSheetId="34" hidden="1">{#N/A,#N/A,TRUE,"preg4";#N/A,#N/A,TRUE,"bazpr99"}</definedName>
    <definedName name="scv" localSheetId="38" hidden="1">{#N/A,#N/A,TRUE,"preg4";#N/A,#N/A,TRUE,"bazpr99"}</definedName>
    <definedName name="scv" localSheetId="32" hidden="1">{#N/A,#N/A,TRUE,"preg4";#N/A,#N/A,TRUE,"bazpr99"}</definedName>
    <definedName name="scv" hidden="1">{#N/A,#N/A,TRUE,"preg4";#N/A,#N/A,TRUE,"bazpr99"}</definedName>
    <definedName name="sdac" localSheetId="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localSheetId="13" hidden="1">{#N/A,#N/A,TRUE,"preg4";#N/A,#N/A,TRUE,"bazpr99"}</definedName>
    <definedName name="sdac" localSheetId="14" hidden="1">{#N/A,#N/A,TRUE,"preg4";#N/A,#N/A,TRUE,"bazpr99"}</definedName>
    <definedName name="sdac" localSheetId="1" hidden="1">{#N/A,#N/A,TRUE,"preg4";#N/A,#N/A,TRUE,"bazpr99"}</definedName>
    <definedName name="sdac" localSheetId="2" hidden="1">{#N/A,#N/A,TRUE,"preg4";#N/A,#N/A,TRUE,"bazpr99"}</definedName>
    <definedName name="sdac" localSheetId="33" hidden="1">{#N/A,#N/A,TRUE,"preg4";#N/A,#N/A,TRUE,"bazpr99"}</definedName>
    <definedName name="sdac" localSheetId="34" hidden="1">{#N/A,#N/A,TRUE,"preg4";#N/A,#N/A,TRUE,"bazpr99"}</definedName>
    <definedName name="sdac" localSheetId="38" hidden="1">{#N/A,#N/A,TRUE,"preg4";#N/A,#N/A,TRUE,"bazpr99"}</definedName>
    <definedName name="sdac" localSheetId="32" hidden="1">{#N/A,#N/A,TRUE,"preg4";#N/A,#N/A,TRUE,"bazpr99"}</definedName>
    <definedName name="sdac" hidden="1">{#N/A,#N/A,TRUE,"preg4";#N/A,#N/A,TRUE,"bazpr99"}</definedName>
    <definedName name="sdc" localSheetId="0">[8]BAZA!#REF!</definedName>
    <definedName name="sdc" localSheetId="1">[8]BAZA!#REF!</definedName>
    <definedName name="sdc" localSheetId="33">[9]BAZA!#REF!</definedName>
    <definedName name="sdc" localSheetId="34">[8]BAZA!#REF!</definedName>
    <definedName name="sdc">[8]BAZA!#REF!</definedName>
    <definedName name="sdfds" localSheetId="0" hidden="1">{#N/A,#N/A,TRUE,"preg4";#N/A,#N/A,TRUE,"bazpr99"}</definedName>
    <definedName name="sdfds" localSheetId="11" hidden="1">{#N/A,#N/A,TRUE,"preg4";#N/A,#N/A,TRUE,"bazpr99"}</definedName>
    <definedName name="sdfds" localSheetId="12" hidden="1">{#N/A,#N/A,TRUE,"preg4";#N/A,#N/A,TRUE,"bazpr99"}</definedName>
    <definedName name="sdfds" localSheetId="13" hidden="1">{#N/A,#N/A,TRUE,"preg4";#N/A,#N/A,TRUE,"bazpr99"}</definedName>
    <definedName name="sdfds" localSheetId="14" hidden="1">{#N/A,#N/A,TRUE,"preg4";#N/A,#N/A,TRUE,"bazpr99"}</definedName>
    <definedName name="sdfds" localSheetId="1" hidden="1">{#N/A,#N/A,TRUE,"preg4";#N/A,#N/A,TRUE,"bazpr99"}</definedName>
    <definedName name="sdfds" localSheetId="2" hidden="1">{#N/A,#N/A,TRUE,"preg4";#N/A,#N/A,TRUE,"bazpr99"}</definedName>
    <definedName name="sdfds" localSheetId="33" hidden="1">{#N/A,#N/A,TRUE,"preg4";#N/A,#N/A,TRUE,"bazpr99"}</definedName>
    <definedName name="sdfds" localSheetId="34" hidden="1">{#N/A,#N/A,TRUE,"preg4";#N/A,#N/A,TRUE,"bazpr99"}</definedName>
    <definedName name="sdfds" localSheetId="38" hidden="1">{#N/A,#N/A,TRUE,"preg4";#N/A,#N/A,TRUE,"bazpr99"}</definedName>
    <definedName name="sdfds" localSheetId="32" hidden="1">{#N/A,#N/A,TRUE,"preg4";#N/A,#N/A,TRUE,"bazpr99"}</definedName>
    <definedName name="sdfds" hidden="1">{#N/A,#N/A,TRUE,"preg4";#N/A,#N/A,TRUE,"bazpr99"}</definedName>
    <definedName name="SDGCB" localSheetId="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localSheetId="13" hidden="1">{#N/A,#N/A,TRUE,"preg4";#N/A,#N/A,TRUE,"bazpr99"}</definedName>
    <definedName name="SDGCB" localSheetId="14" hidden="1">{#N/A,#N/A,TRUE,"preg4";#N/A,#N/A,TRUE,"bazpr99"}</definedName>
    <definedName name="SDGCB" localSheetId="1" hidden="1">{#N/A,#N/A,TRUE,"preg4";#N/A,#N/A,TRUE,"bazpr99"}</definedName>
    <definedName name="SDGCB" localSheetId="2" hidden="1">{#N/A,#N/A,TRUE,"preg4";#N/A,#N/A,TRUE,"bazpr99"}</definedName>
    <definedName name="SDGCB" localSheetId="33" hidden="1">{#N/A,#N/A,TRUE,"preg4";#N/A,#N/A,TRUE,"bazpr99"}</definedName>
    <definedName name="SDGCB" localSheetId="34" hidden="1">{#N/A,#N/A,TRUE,"preg4";#N/A,#N/A,TRUE,"bazpr99"}</definedName>
    <definedName name="SDGCB" localSheetId="38" hidden="1">{#N/A,#N/A,TRUE,"preg4";#N/A,#N/A,TRUE,"bazpr99"}</definedName>
    <definedName name="SDGCB" localSheetId="32" hidden="1">{#N/A,#N/A,TRUE,"preg4";#N/A,#N/A,TRUE,"bazpr99"}</definedName>
    <definedName name="SDGCB" hidden="1">{#N/A,#N/A,TRUE,"preg4";#N/A,#N/A,TRUE,"bazpr99"}</definedName>
    <definedName name="sds" localSheetId="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localSheetId="13" hidden="1">{#N/A,#N/A,TRUE,"preg4";#N/A,#N/A,TRUE,"bazpr99"}</definedName>
    <definedName name="sds" localSheetId="14" hidden="1">{#N/A,#N/A,TRUE,"preg4";#N/A,#N/A,TRUE,"bazpr99"}</definedName>
    <definedName name="sds" localSheetId="1" hidden="1">{#N/A,#N/A,TRUE,"preg4";#N/A,#N/A,TRUE,"bazpr99"}</definedName>
    <definedName name="sds" localSheetId="2" hidden="1">{#N/A,#N/A,TRUE,"preg4";#N/A,#N/A,TRUE,"bazpr99"}</definedName>
    <definedName name="sds" localSheetId="33" hidden="1">{#N/A,#N/A,TRUE,"preg4";#N/A,#N/A,TRUE,"bazpr99"}</definedName>
    <definedName name="sds" localSheetId="34" hidden="1">{#N/A,#N/A,TRUE,"preg4";#N/A,#N/A,TRUE,"bazpr99"}</definedName>
    <definedName name="sds" localSheetId="38" hidden="1">{#N/A,#N/A,TRUE,"preg4";#N/A,#N/A,TRUE,"bazpr99"}</definedName>
    <definedName name="sds" localSheetId="32" hidden="1">{#N/A,#N/A,TRUE,"preg4";#N/A,#N/A,TRUE,"bazpr99"}</definedName>
    <definedName name="sds" hidden="1">{#N/A,#N/A,TRUE,"preg4";#N/A,#N/A,TRUE,"bazpr99"}</definedName>
    <definedName name="sdvg" localSheetId="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localSheetId="13" hidden="1">{#N/A,#N/A,TRUE,"preg4";#N/A,#N/A,TRUE,"bazpr2000"}</definedName>
    <definedName name="sdvg" localSheetId="14" hidden="1">{#N/A,#N/A,TRUE,"preg4";#N/A,#N/A,TRUE,"bazpr2000"}</definedName>
    <definedName name="sdvg" localSheetId="1" hidden="1">{#N/A,#N/A,TRUE,"preg4";#N/A,#N/A,TRUE,"bazpr2000"}</definedName>
    <definedName name="sdvg" localSheetId="2" hidden="1">{#N/A,#N/A,TRUE,"preg4";#N/A,#N/A,TRUE,"bazpr2000"}</definedName>
    <definedName name="sdvg" localSheetId="33" hidden="1">{#N/A,#N/A,TRUE,"preg4";#N/A,#N/A,TRUE,"bazpr2000"}</definedName>
    <definedName name="sdvg" localSheetId="34" hidden="1">{#N/A,#N/A,TRUE,"preg4";#N/A,#N/A,TRUE,"bazpr2000"}</definedName>
    <definedName name="sdvg" localSheetId="38" hidden="1">{#N/A,#N/A,TRUE,"preg4";#N/A,#N/A,TRUE,"bazpr2000"}</definedName>
    <definedName name="sdvg" localSheetId="32" hidden="1">{#N/A,#N/A,TRUE,"preg4";#N/A,#N/A,TRUE,"bazpr2000"}</definedName>
    <definedName name="sdvg" hidden="1">{#N/A,#N/A,TRUE,"preg4";#N/A,#N/A,TRUE,"bazpr2000"}</definedName>
    <definedName name="se" localSheetId="0" hidden="1">{#N/A,#N/A,TRUE,"preg4";#N/A,#N/A,TRUE,"bazpr99"}</definedName>
    <definedName name="se" localSheetId="11" hidden="1">{#N/A,#N/A,TRUE,"preg4";#N/A,#N/A,TRUE,"bazpr99"}</definedName>
    <definedName name="se" localSheetId="12" hidden="1">{#N/A,#N/A,TRUE,"preg4";#N/A,#N/A,TRUE,"bazpr99"}</definedName>
    <definedName name="se" localSheetId="13" hidden="1">{#N/A,#N/A,TRUE,"preg4";#N/A,#N/A,TRUE,"bazpr99"}</definedName>
    <definedName name="se" localSheetId="14" hidden="1">{#N/A,#N/A,TRUE,"preg4";#N/A,#N/A,TRUE,"bazpr99"}</definedName>
    <definedName name="se" localSheetId="1" hidden="1">{#N/A,#N/A,TRUE,"preg4";#N/A,#N/A,TRUE,"bazpr99"}</definedName>
    <definedName name="se" localSheetId="2" hidden="1">{#N/A,#N/A,TRUE,"preg4";#N/A,#N/A,TRUE,"bazpr99"}</definedName>
    <definedName name="se" localSheetId="33" hidden="1">{#N/A,#N/A,TRUE,"preg4";#N/A,#N/A,TRUE,"bazpr99"}</definedName>
    <definedName name="se" localSheetId="34" hidden="1">{#N/A,#N/A,TRUE,"preg4";#N/A,#N/A,TRUE,"bazpr99"}</definedName>
    <definedName name="se" localSheetId="38" hidden="1">{#N/A,#N/A,TRUE,"preg4";#N/A,#N/A,TRUE,"bazpr99"}</definedName>
    <definedName name="se" localSheetId="32" hidden="1">{#N/A,#N/A,TRUE,"preg4";#N/A,#N/A,TRUE,"bazpr99"}</definedName>
    <definedName name="se" hidden="1">{#N/A,#N/A,TRUE,"preg4";#N/A,#N/A,TRUE,"bazpr99"}</definedName>
    <definedName name="Sel_Econ_Ind" localSheetId="0">#REF!</definedName>
    <definedName name="Sel_Econ_Ind" localSheetId="1">#REF!</definedName>
    <definedName name="Sel_Econ_Ind" localSheetId="28">#REF!</definedName>
    <definedName name="Sel_Econ_Ind" localSheetId="33">#REF!</definedName>
    <definedName name="Sel_Econ_Ind" localSheetId="34">#REF!</definedName>
    <definedName name="Sel_Econ_Ind" localSheetId="36">#REF!</definedName>
    <definedName name="Sel_Econ_Ind">#REF!</definedName>
    <definedName name="sfdv" localSheetId="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localSheetId="13" hidden="1">{#N/A,#N/A,TRUE,"preg4";#N/A,#N/A,TRUE,"bazpr2001"}</definedName>
    <definedName name="sfdv" localSheetId="14" hidden="1">{#N/A,#N/A,TRUE,"preg4";#N/A,#N/A,TRUE,"bazpr2001"}</definedName>
    <definedName name="sfdv" localSheetId="1" hidden="1">{#N/A,#N/A,TRUE,"preg4";#N/A,#N/A,TRUE,"bazpr2001"}</definedName>
    <definedName name="sfdv" localSheetId="2" hidden="1">{#N/A,#N/A,TRUE,"preg4";#N/A,#N/A,TRUE,"bazpr2001"}</definedName>
    <definedName name="sfdv" localSheetId="33" hidden="1">{#N/A,#N/A,TRUE,"preg4";#N/A,#N/A,TRUE,"bazpr2001"}</definedName>
    <definedName name="sfdv" localSheetId="34" hidden="1">{#N/A,#N/A,TRUE,"preg4";#N/A,#N/A,TRUE,"bazpr2001"}</definedName>
    <definedName name="sfdv" localSheetId="38" hidden="1">{#N/A,#N/A,TRUE,"preg4";#N/A,#N/A,TRUE,"bazpr2001"}</definedName>
    <definedName name="sfdv" localSheetId="32" hidden="1">{#N/A,#N/A,TRUE,"preg4";#N/A,#N/A,TRUE,"bazpr2001"}</definedName>
    <definedName name="sfdv" hidden="1">{#N/A,#N/A,TRUE,"preg4";#N/A,#N/A,TRUE,"bazpr2001"}</definedName>
    <definedName name="Soobra_aj__skladirawe_i_vrski" localSheetId="0">#REF!</definedName>
    <definedName name="Soobra_aj__skladirawe_i_vrski" localSheetId="1">#REF!</definedName>
    <definedName name="Soobra_aj__skladirawe_i_vrski" localSheetId="33">#REF!</definedName>
    <definedName name="Soobra_aj__skladirawe_i_vrski" localSheetId="34">#REF!</definedName>
    <definedName name="Soobra_aj__skladirawe_i_vrski">#REF!</definedName>
    <definedName name="ss" localSheetId="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localSheetId="13" hidden="1">{#N/A,#N/A,TRUE,"preg4";#N/A,#N/A,TRUE,"bazpr2001"}</definedName>
    <definedName name="ss" localSheetId="14" hidden="1">{#N/A,#N/A,TRUE,"preg4";#N/A,#N/A,TRUE,"bazpr2001"}</definedName>
    <definedName name="ss" localSheetId="1" hidden="1">{#N/A,#N/A,TRUE,"preg4";#N/A,#N/A,TRUE,"bazpr2001"}</definedName>
    <definedName name="ss" localSheetId="2" hidden="1">{#N/A,#N/A,TRUE,"preg4";#N/A,#N/A,TRUE,"bazpr2001"}</definedName>
    <definedName name="ss" localSheetId="33" hidden="1">{#N/A,#N/A,TRUE,"preg4";#N/A,#N/A,TRUE,"bazpr2001"}</definedName>
    <definedName name="ss" localSheetId="34" hidden="1">{#N/A,#N/A,TRUE,"preg4";#N/A,#N/A,TRUE,"bazpr2001"}</definedName>
    <definedName name="ss" localSheetId="38" hidden="1">{#N/A,#N/A,TRUE,"preg4";#N/A,#N/A,TRUE,"bazpr2001"}</definedName>
    <definedName name="ss" localSheetId="32" hidden="1">{#N/A,#N/A,TRUE,"preg4";#N/A,#N/A,TRUE,"bazpr2001"}</definedName>
    <definedName name="ss" hidden="1">{#N/A,#N/A,TRUE,"preg4";#N/A,#N/A,TRUE,"bazpr2001"}</definedName>
    <definedName name="SSpogrupi" localSheetId="28">#REF!</definedName>
    <definedName name="SSpogrupi" localSheetId="33">#REF!</definedName>
    <definedName name="SSpogrupi" localSheetId="34">#REF!</definedName>
    <definedName name="SSpogrupi">#REF!</definedName>
    <definedName name="t" localSheetId="28">#REF!</definedName>
    <definedName name="t" localSheetId="33">#REF!</definedName>
    <definedName name="t" localSheetId="34">#REF!</definedName>
    <definedName name="t">#REF!</definedName>
    <definedName name="tabela" localSheetId="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localSheetId="13" hidden="1">{#N/A,#N/A,TRUE,"preg4";#N/A,#N/A,TRUE,"bazpr99"}</definedName>
    <definedName name="tabela" localSheetId="14" hidden="1">{#N/A,#N/A,TRUE,"preg4";#N/A,#N/A,TRUE,"bazpr99"}</definedName>
    <definedName name="tabela" localSheetId="1" hidden="1">{#N/A,#N/A,TRUE,"preg4";#N/A,#N/A,TRUE,"bazpr99"}</definedName>
    <definedName name="tabela" localSheetId="2" hidden="1">{#N/A,#N/A,TRUE,"preg4";#N/A,#N/A,TRUE,"bazpr99"}</definedName>
    <definedName name="tabela" localSheetId="33" hidden="1">{#N/A,#N/A,TRUE,"preg4";#N/A,#N/A,TRUE,"bazpr99"}</definedName>
    <definedName name="tabela" localSheetId="34" hidden="1">{#N/A,#N/A,TRUE,"preg4";#N/A,#N/A,TRUE,"bazpr99"}</definedName>
    <definedName name="tabela" localSheetId="38" hidden="1">{#N/A,#N/A,TRUE,"preg4";#N/A,#N/A,TRUE,"bazpr99"}</definedName>
    <definedName name="tabela" localSheetId="32" hidden="1">{#N/A,#N/A,TRUE,"preg4";#N/A,#N/A,TRUE,"bazpr99"}</definedName>
    <definedName name="tabela" hidden="1">{#N/A,#N/A,TRUE,"preg4";#N/A,#N/A,TRUE,"bazpr99"}</definedName>
    <definedName name="teo" localSheetId="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localSheetId="13" hidden="1">{#N/A,#N/A,TRUE,"preg4";#N/A,#N/A,TRUE,"bazpr2001"}</definedName>
    <definedName name="teo" localSheetId="14" hidden="1">{#N/A,#N/A,TRUE,"preg4";#N/A,#N/A,TRUE,"bazpr2001"}</definedName>
    <definedName name="teo" localSheetId="1" hidden="1">{#N/A,#N/A,TRUE,"preg4";#N/A,#N/A,TRUE,"bazpr2001"}</definedName>
    <definedName name="teo" localSheetId="2" hidden="1">{#N/A,#N/A,TRUE,"preg4";#N/A,#N/A,TRUE,"bazpr2001"}</definedName>
    <definedName name="teo" localSheetId="33" hidden="1">{#N/A,#N/A,TRUE,"preg4";#N/A,#N/A,TRUE,"bazpr2001"}</definedName>
    <definedName name="teo" localSheetId="34" hidden="1">{#N/A,#N/A,TRUE,"preg4";#N/A,#N/A,TRUE,"bazpr2001"}</definedName>
    <definedName name="teo" localSheetId="38" hidden="1">{#N/A,#N/A,TRUE,"preg4";#N/A,#N/A,TRUE,"bazpr2001"}</definedName>
    <definedName name="teo" localSheetId="32" hidden="1">{#N/A,#N/A,TRUE,"preg4";#N/A,#N/A,TRUE,"bazpr2001"}</definedName>
    <definedName name="teo" hidden="1">{#N/A,#N/A,TRUE,"preg4";#N/A,#N/A,TRUE,"bazpr2001"}</definedName>
    <definedName name="Total_Interest" localSheetId="34">#REF!</definedName>
    <definedName name="Total_Interest">#REF!</definedName>
    <definedName name="Total_Pay" localSheetId="34">#REF!</definedName>
    <definedName name="Total_Pay">#REF!</definedName>
    <definedName name="Total_Payment" localSheetId="11">Scheduled_Payment+Extra_Payment</definedName>
    <definedName name="Total_Payment" localSheetId="12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2">Scheduled_Payment+Extra_Payment</definedName>
    <definedName name="Total_Payment" localSheetId="34">Scheduled_Payment+Extra_Payment</definedName>
    <definedName name="Total_Payment" localSheetId="38">Scheduled_Payment+Extra_Payment</definedName>
    <definedName name="Total_Payment" localSheetId="32">Scheduled_Payment+Extra_Payment</definedName>
    <definedName name="Total_Payment">Scheduled_Payment+Extra_Payment</definedName>
    <definedName name="trd" localSheetId="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localSheetId="13" hidden="1">{#N/A,#N/A,TRUE,"preg4";#N/A,#N/A,TRUE,"bazpr2001"}</definedName>
    <definedName name="trd" localSheetId="14" hidden="1">{#N/A,#N/A,TRUE,"preg4";#N/A,#N/A,TRUE,"bazpr2001"}</definedName>
    <definedName name="trd" localSheetId="1" hidden="1">{#N/A,#N/A,TRUE,"preg4";#N/A,#N/A,TRUE,"bazpr2001"}</definedName>
    <definedName name="trd" localSheetId="2" hidden="1">{#N/A,#N/A,TRUE,"preg4";#N/A,#N/A,TRUE,"bazpr2001"}</definedName>
    <definedName name="trd" localSheetId="33" hidden="1">{#N/A,#N/A,TRUE,"preg4";#N/A,#N/A,TRUE,"bazpr2001"}</definedName>
    <definedName name="trd" localSheetId="34" hidden="1">{#N/A,#N/A,TRUE,"preg4";#N/A,#N/A,TRUE,"bazpr2001"}</definedName>
    <definedName name="trd" localSheetId="38" hidden="1">{#N/A,#N/A,TRUE,"preg4";#N/A,#N/A,TRUE,"bazpr2001"}</definedName>
    <definedName name="trd" localSheetId="32" hidden="1">{#N/A,#N/A,TRUE,"preg4";#N/A,#N/A,TRUE,"bazpr2001"}</definedName>
    <definedName name="trd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33">#REF!</definedName>
    <definedName name="Trgovija_na_golemo_i_malo__popravka_na_motorni_vozila__motocikli_i_predmeti_za_li_na_upotreba_i_za_doma_instva" localSheetId="34">#REF!</definedName>
    <definedName name="Trgovija_na_golemo_i_malo__popravka_na_motorni_vozila__motocikli_i_predmeti_za_li_na_upotreba_i_za_doma_instva">#REF!</definedName>
    <definedName name="UVOZ_DORABOTKI_99_TRBR" localSheetId="0">#REF!</definedName>
    <definedName name="UVOZ_DORABOTKI_99_TRBR" localSheetId="1">#REF!</definedName>
    <definedName name="UVOZ_DORABOTKI_99_TRBR" localSheetId="33">#REF!</definedName>
    <definedName name="UVOZ_DORABOTKI_99_TRBR" localSheetId="34">#REF!</definedName>
    <definedName name="UVOZ_DORABOTKI_99_TRBR">#REF!</definedName>
    <definedName name="UVOZ2000_10" localSheetId="0">#REF!</definedName>
    <definedName name="UVOZ2000_10" localSheetId="1">#REF!</definedName>
    <definedName name="UVOZ2000_10" localSheetId="33">#REF!</definedName>
    <definedName name="UVOZ2000_10" localSheetId="34">#REF!</definedName>
    <definedName name="UVOZ2000_10">#REF!</definedName>
    <definedName name="UVOZ2000_10_27" localSheetId="0">#REF!</definedName>
    <definedName name="UVOZ2000_10_27" localSheetId="1">#REF!</definedName>
    <definedName name="UVOZ2000_10_27" localSheetId="33">#REF!</definedName>
    <definedName name="UVOZ2000_10_27" localSheetId="34">#REF!</definedName>
    <definedName name="UVOZ2000_10_27">#REF!</definedName>
    <definedName name="UVOZ2000_27" localSheetId="0">#REF!</definedName>
    <definedName name="UVOZ2000_27" localSheetId="1">#REF!</definedName>
    <definedName name="UVOZ2000_27" localSheetId="33">#REF!</definedName>
    <definedName name="UVOZ2000_27" localSheetId="34">#REF!</definedName>
    <definedName name="UVOZ2000_27">#REF!</definedName>
    <definedName name="UVOZ2001_27" localSheetId="0">#REF!</definedName>
    <definedName name="UVOZ2001_27" localSheetId="1">#REF!</definedName>
    <definedName name="UVOZ2001_27" localSheetId="33">#REF!</definedName>
    <definedName name="UVOZ2001_27" localSheetId="34">#REF!</definedName>
    <definedName name="UVOZ2001_27">#REF!</definedName>
    <definedName name="UVOZ2002_27" localSheetId="0">#REF!</definedName>
    <definedName name="UVOZ2002_27" localSheetId="1">#REF!</definedName>
    <definedName name="UVOZ2002_27" localSheetId="33">#REF!</definedName>
    <definedName name="UVOZ2002_27" localSheetId="34">#REF!</definedName>
    <definedName name="UVOZ2002_27">#REF!</definedName>
    <definedName name="UVOZ2003_27" localSheetId="0">#REF!</definedName>
    <definedName name="UVOZ2003_27" localSheetId="1">#REF!</definedName>
    <definedName name="UVOZ2003_27" localSheetId="33">#REF!</definedName>
    <definedName name="UVOZ2003_27" localSheetId="34">#REF!</definedName>
    <definedName name="UVOZ2003_27">#REF!</definedName>
    <definedName name="UVOZ98_10_27" localSheetId="0">[8]BAZA!#REF!</definedName>
    <definedName name="UVOZ98_10_27" localSheetId="1">[8]BAZA!#REF!</definedName>
    <definedName name="UVOZ98_10_27" localSheetId="33">[9]BAZA!#REF!</definedName>
    <definedName name="UVOZ98_10_27" localSheetId="34">[8]BAZA!#REF!</definedName>
    <definedName name="UVOZ98_10_27">[8]BAZA!#REF!</definedName>
    <definedName name="Values_Entered" localSheetId="11">IF(Loan_Amount*Interest_Rate*Loan_Years*Loan_Start&gt;0,1,0)</definedName>
    <definedName name="Values_Entered" localSheetId="12">IF(Loan_Amount*Interest_Rate*Loan_Years*Loan_Start&gt;0,1,0)</definedName>
    <definedName name="Values_Entered" localSheetId="13">IF(Loan_Amount*Interest_Rate*Loan_Years*Loan_Start&gt;0,1,0)</definedName>
    <definedName name="Values_Entered" localSheetId="14">IF(Loan_Amount*Interest_Rate*Loan_Years*Loan_Start&gt;0,1,0)</definedName>
    <definedName name="Values_Entered" localSheetId="2">IF(Loan_Amount*Interest_Rate*Loan_Years*Loan_Start&gt;0,1,0)</definedName>
    <definedName name="Values_Entered" localSheetId="34">IF('Анекс 35'!Loan_Amount*'Анекс 35'!Interest_Rate*'Анекс 35'!Loan_Years*'Анекс 35'!Loan_Start&gt;0,1,0)</definedName>
    <definedName name="Values_Entered" localSheetId="38">IF(Loan_Amount*Interest_Rate*Loan_Years*Loan_Start&gt;0,1,0)</definedName>
    <definedName name="Values_Entered" localSheetId="32">IF(Loan_Amount*Interest_Rate*Loan_Years*Loan_Start&gt;0,1,0)</definedName>
    <definedName name="Values_Entered">IF(Loan_Amount*Interest_Rate*Loan_Years*Loan_Start&gt;0,1,0)</definedName>
    <definedName name="vnhjikjcd" localSheetId="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localSheetId="13" hidden="1">{#N/A,#N/A,TRUE,"preg4";#N/A,#N/A,TRUE,"bazpr2000"}</definedName>
    <definedName name="vnhjikjcd" localSheetId="14" hidden="1">{#N/A,#N/A,TRUE,"preg4";#N/A,#N/A,TRUE,"bazpr2000"}</definedName>
    <definedName name="vnhjikjcd" localSheetId="1" hidden="1">{#N/A,#N/A,TRUE,"preg4";#N/A,#N/A,TRUE,"bazpr2000"}</definedName>
    <definedName name="vnhjikjcd" localSheetId="2" hidden="1">{#N/A,#N/A,TRUE,"preg4";#N/A,#N/A,TRUE,"bazpr2000"}</definedName>
    <definedName name="vnhjikjcd" localSheetId="33" hidden="1">{#N/A,#N/A,TRUE,"preg4";#N/A,#N/A,TRUE,"bazpr2000"}</definedName>
    <definedName name="vnhjikjcd" localSheetId="34" hidden="1">{#N/A,#N/A,TRUE,"preg4";#N/A,#N/A,TRUE,"bazpr2000"}</definedName>
    <definedName name="vnhjikjcd" localSheetId="38" hidden="1">{#N/A,#N/A,TRUE,"preg4";#N/A,#N/A,TRUE,"bazpr2000"}</definedName>
    <definedName name="vnhjikjcd" localSheetId="32" hidden="1">{#N/A,#N/A,TRUE,"preg4";#N/A,#N/A,TRUE,"bazpr2000"}</definedName>
    <definedName name="vnhjikjcd" hidden="1">{#N/A,#N/A,TRUE,"preg4";#N/A,#N/A,TRUE,"bazpr2000"}</definedName>
    <definedName name="vtre" localSheetId="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localSheetId="13" hidden="1">{#N/A,#N/A,TRUE,"preg4";#N/A,#N/A,TRUE,"bazpr2001"}</definedName>
    <definedName name="vtre" localSheetId="14" hidden="1">{#N/A,#N/A,TRUE,"preg4";#N/A,#N/A,TRUE,"bazpr2001"}</definedName>
    <definedName name="vtre" localSheetId="1" hidden="1">{#N/A,#N/A,TRUE,"preg4";#N/A,#N/A,TRUE,"bazpr2001"}</definedName>
    <definedName name="vtre" localSheetId="2" hidden="1">{#N/A,#N/A,TRUE,"preg4";#N/A,#N/A,TRUE,"bazpr2001"}</definedName>
    <definedName name="vtre" localSheetId="33" hidden="1">{#N/A,#N/A,TRUE,"preg4";#N/A,#N/A,TRUE,"bazpr2001"}</definedName>
    <definedName name="vtre" localSheetId="34" hidden="1">{#N/A,#N/A,TRUE,"preg4";#N/A,#N/A,TRUE,"bazpr2001"}</definedName>
    <definedName name="vtre" localSheetId="38" hidden="1">{#N/A,#N/A,TRUE,"preg4";#N/A,#N/A,TRUE,"bazpr2001"}</definedName>
    <definedName name="vtre" localSheetId="32" hidden="1">{#N/A,#N/A,TRUE,"preg4";#N/A,#N/A,TRUE,"bazpr2001"}</definedName>
    <definedName name="vtre" hidden="1">{#N/A,#N/A,TRUE,"preg4";#N/A,#N/A,TRUE,"bazpr2001"}</definedName>
    <definedName name="w" localSheetId="28">#REF!</definedName>
    <definedName name="w" localSheetId="33">#REF!</definedName>
    <definedName name="w" localSheetId="34">#REF!</definedName>
    <definedName name="w">#REF!</definedName>
    <definedName name="wdxsdsf" localSheetId="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localSheetId="13" hidden="1">{#N/A,#N/A,TRUE,"preg4";#N/A,#N/A,TRUE,"bazpr2000"}</definedName>
    <definedName name="wdxsdsf" localSheetId="14" hidden="1">{#N/A,#N/A,TRUE,"preg4";#N/A,#N/A,TRUE,"bazpr2000"}</definedName>
    <definedName name="wdxsdsf" localSheetId="1" hidden="1">{#N/A,#N/A,TRUE,"preg4";#N/A,#N/A,TRUE,"bazpr2000"}</definedName>
    <definedName name="wdxsdsf" localSheetId="2" hidden="1">{#N/A,#N/A,TRUE,"preg4";#N/A,#N/A,TRUE,"bazpr2000"}</definedName>
    <definedName name="wdxsdsf" localSheetId="33" hidden="1">{#N/A,#N/A,TRUE,"preg4";#N/A,#N/A,TRUE,"bazpr2000"}</definedName>
    <definedName name="wdxsdsf" localSheetId="34" hidden="1">{#N/A,#N/A,TRUE,"preg4";#N/A,#N/A,TRUE,"bazpr2000"}</definedName>
    <definedName name="wdxsdsf" localSheetId="38" hidden="1">{#N/A,#N/A,TRUE,"preg4";#N/A,#N/A,TRUE,"bazpr2000"}</definedName>
    <definedName name="wdxsdsf" localSheetId="32" hidden="1">{#N/A,#N/A,TRUE,"preg4";#N/A,#N/A,TRUE,"bazpr2000"}</definedName>
    <definedName name="wdxsdsf" hidden="1">{#N/A,#N/A,TRUE,"preg4";#N/A,#N/A,TRUE,"bazpr2000"}</definedName>
    <definedName name="wfr" localSheetId="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localSheetId="13" hidden="1">{#N/A,#N/A,TRUE,"preg4";#N/A,#N/A,TRUE,"bazpr99"}</definedName>
    <definedName name="wfr" localSheetId="14" hidden="1">{#N/A,#N/A,TRUE,"preg4";#N/A,#N/A,TRUE,"bazpr99"}</definedName>
    <definedName name="wfr" localSheetId="1" hidden="1">{#N/A,#N/A,TRUE,"preg4";#N/A,#N/A,TRUE,"bazpr99"}</definedName>
    <definedName name="wfr" localSheetId="2" hidden="1">{#N/A,#N/A,TRUE,"preg4";#N/A,#N/A,TRUE,"bazpr99"}</definedName>
    <definedName name="wfr" localSheetId="33" hidden="1">{#N/A,#N/A,TRUE,"preg4";#N/A,#N/A,TRUE,"bazpr99"}</definedName>
    <definedName name="wfr" localSheetId="34" hidden="1">{#N/A,#N/A,TRUE,"preg4";#N/A,#N/A,TRUE,"bazpr99"}</definedName>
    <definedName name="wfr" localSheetId="38" hidden="1">{#N/A,#N/A,TRUE,"preg4";#N/A,#N/A,TRUE,"bazpr99"}</definedName>
    <definedName name="wfr" localSheetId="32" hidden="1">{#N/A,#N/A,TRUE,"preg4";#N/A,#N/A,TRUE,"bazpr99"}</definedName>
    <definedName name="wfr" hidden="1">{#N/A,#N/A,TRUE,"preg4";#N/A,#N/A,TRUE,"bazpr99"}</definedName>
    <definedName name="wrn.PAZAR." localSheetId="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localSheetId="13" hidden="1">{#N/A,#N/A,TRUE,"preg4";#N/A,#N/A,TRUE,"bazpr2001"}</definedName>
    <definedName name="wrn.PAZAR." localSheetId="14" hidden="1">{#N/A,#N/A,TRUE,"preg4";#N/A,#N/A,TRUE,"bazpr2001"}</definedName>
    <definedName name="wrn.PAZAR." localSheetId="1" hidden="1">{#N/A,#N/A,TRUE,"preg4";#N/A,#N/A,TRUE,"bazpr2001"}</definedName>
    <definedName name="wrn.PAZAR." localSheetId="2" hidden="1">{#N/A,#N/A,TRUE,"preg4";#N/A,#N/A,TRUE,"bazpr2001"}</definedName>
    <definedName name="wrn.PAZAR." localSheetId="33" hidden="1">{#N/A,#N/A,TRUE,"preg4";#N/A,#N/A,TRUE,"bazpr2001"}</definedName>
    <definedName name="wrn.PAZAR." localSheetId="34" hidden="1">{#N/A,#N/A,TRUE,"preg4";#N/A,#N/A,TRUE,"bazpr2001"}</definedName>
    <definedName name="wrn.PAZAR." localSheetId="38" hidden="1">{#N/A,#N/A,TRUE,"preg4";#N/A,#N/A,TRUE,"bazpr2001"}</definedName>
    <definedName name="wrn.PAZAR." localSheetId="3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localSheetId="13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2" hidden="1">{#N/A,#N/A,TRUE,"preg4";#N/A,#N/A,TRUE,"bazpr2003";#N/A,#N/A,TRUE,"preg4";#N/A,#N/A,TRUE,"bazpr2003";#N/A,#N/A,TRUE,"bazpr2003"}</definedName>
    <definedName name="wrn.pazar_1." localSheetId="33" hidden="1">{#N/A,#N/A,TRUE,"preg4";#N/A,#N/A,TRUE,"bazpr2003";#N/A,#N/A,TRUE,"preg4";#N/A,#N/A,TRUE,"bazpr2003";#N/A,#N/A,TRUE,"bazpr2003"}</definedName>
    <definedName name="wrn.pazar_1." localSheetId="34" hidden="1">{#N/A,#N/A,TRUE,"preg4";#N/A,#N/A,TRUE,"bazpr2003";#N/A,#N/A,TRUE,"preg4";#N/A,#N/A,TRUE,"bazpr2003";#N/A,#N/A,TRUE,"bazpr2003"}</definedName>
    <definedName name="wrn.pazar_1." localSheetId="38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1.pazar." localSheetId="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localSheetId="13" hidden="1">{#N/A,#N/A,TRUE,"preg4";#N/A,#N/A,TRUE,"bazpr99"}</definedName>
    <definedName name="wrn1.pazar." localSheetId="14" hidden="1">{#N/A,#N/A,TRUE,"preg4";#N/A,#N/A,TRUE,"bazpr99"}</definedName>
    <definedName name="wrn1.pazar." localSheetId="1" hidden="1">{#N/A,#N/A,TRUE,"preg4";#N/A,#N/A,TRUE,"bazpr99"}</definedName>
    <definedName name="wrn1.pazar." localSheetId="2" hidden="1">{#N/A,#N/A,TRUE,"preg4";#N/A,#N/A,TRUE,"bazpr99"}</definedName>
    <definedName name="wrn1.pazar." localSheetId="33" hidden="1">{#N/A,#N/A,TRUE,"preg4";#N/A,#N/A,TRUE,"bazpr99"}</definedName>
    <definedName name="wrn1.pazar." localSheetId="34" hidden="1">{#N/A,#N/A,TRUE,"preg4";#N/A,#N/A,TRUE,"bazpr99"}</definedName>
    <definedName name="wrn1.pazar." localSheetId="38" hidden="1">{#N/A,#N/A,TRUE,"preg4";#N/A,#N/A,TRUE,"bazpr99"}</definedName>
    <definedName name="wrn1.pazar." localSheetId="32" hidden="1">{#N/A,#N/A,TRUE,"preg4";#N/A,#N/A,TRUE,"bazpr99"}</definedName>
    <definedName name="wrn1.pazar." hidden="1">{#N/A,#N/A,TRUE,"preg4";#N/A,#N/A,TRUE,"bazpr99"}</definedName>
    <definedName name="z" localSheetId="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localSheetId="13" hidden="1">{#N/A,#N/A,TRUE,"preg4";#N/A,#N/A,TRUE,"bazpr99"}</definedName>
    <definedName name="z" localSheetId="14" hidden="1">{#N/A,#N/A,TRUE,"preg4";#N/A,#N/A,TRUE,"bazpr99"}</definedName>
    <definedName name="z" localSheetId="1" hidden="1">{#N/A,#N/A,TRUE,"preg4";#N/A,#N/A,TRUE,"bazpr99"}</definedName>
    <definedName name="z" localSheetId="2" hidden="1">{#N/A,#N/A,TRUE,"preg4";#N/A,#N/A,TRUE,"bazpr99"}</definedName>
    <definedName name="z" localSheetId="33" hidden="1">{#N/A,#N/A,TRUE,"preg4";#N/A,#N/A,TRUE,"bazpr99"}</definedName>
    <definedName name="z" localSheetId="34" hidden="1">{#N/A,#N/A,TRUE,"preg4";#N/A,#N/A,TRUE,"bazpr99"}</definedName>
    <definedName name="z" localSheetId="38" hidden="1">{#N/A,#N/A,TRUE,"preg4";#N/A,#N/A,TRUE,"bazpr99"}</definedName>
    <definedName name="z" localSheetId="32" hidden="1">{#N/A,#N/A,TRUE,"preg4";#N/A,#N/A,TRUE,"bazpr99"}</definedName>
    <definedName name="z" hidden="1">{#N/A,#N/A,TRUE,"preg4";#N/A,#N/A,TRUE,"bazpr99"}</definedName>
    <definedName name="zadolzenost" localSheetId="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localSheetId="13" hidden="1">{#N/A,#N/A,TRUE,"preg4";#N/A,#N/A,TRUE,"bazpr2001"}</definedName>
    <definedName name="zadolzenost" localSheetId="14" hidden="1">{#N/A,#N/A,TRUE,"preg4";#N/A,#N/A,TRUE,"bazpr2001"}</definedName>
    <definedName name="zadolzenost" localSheetId="1" hidden="1">{#N/A,#N/A,TRUE,"preg4";#N/A,#N/A,TRUE,"bazpr2001"}</definedName>
    <definedName name="zadolzenost" localSheetId="2" hidden="1">{#N/A,#N/A,TRUE,"preg4";#N/A,#N/A,TRUE,"bazpr2001"}</definedName>
    <definedName name="zadolzenost" localSheetId="33" hidden="1">{#N/A,#N/A,TRUE,"preg4";#N/A,#N/A,TRUE,"bazpr2001"}</definedName>
    <definedName name="zadolzenost" localSheetId="34" hidden="1">{#N/A,#N/A,TRUE,"preg4";#N/A,#N/A,TRUE,"bazpr2001"}</definedName>
    <definedName name="zadolzenost" localSheetId="38" hidden="1">{#N/A,#N/A,TRUE,"preg4";#N/A,#N/A,TRUE,"bazpr2001"}</definedName>
    <definedName name="zadolzenost" localSheetId="32" hidden="1">{#N/A,#N/A,TRUE,"preg4";#N/A,#N/A,TRUE,"bazpr2001"}</definedName>
    <definedName name="zadolzenost" hidden="1">{#N/A,#N/A,TRUE,"preg4";#N/A,#N/A,TRUE,"bazpr2001"}</definedName>
    <definedName name="Zemjodelstvo" localSheetId="0">#REF!</definedName>
    <definedName name="Zemjodelstvo" localSheetId="1">#REF!</definedName>
    <definedName name="Zemjodelstvo" localSheetId="33">#REF!</definedName>
    <definedName name="Zemjodelstvo" localSheetId="34">#REF!</definedName>
    <definedName name="Zemjodelstvo">#REF!</definedName>
    <definedName name="zz" localSheetId="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localSheetId="13" hidden="1">{#N/A,#N/A,TRUE,"preg4";#N/A,#N/A,TRUE,"bazpr2000"}</definedName>
    <definedName name="zz" localSheetId="14" hidden="1">{#N/A,#N/A,TRUE,"preg4";#N/A,#N/A,TRUE,"bazpr2000"}</definedName>
    <definedName name="zz" localSheetId="1" hidden="1">{#N/A,#N/A,TRUE,"preg4";#N/A,#N/A,TRUE,"bazpr2000"}</definedName>
    <definedName name="zz" localSheetId="2" hidden="1">{#N/A,#N/A,TRUE,"preg4";#N/A,#N/A,TRUE,"bazpr2000"}</definedName>
    <definedName name="zz" localSheetId="33" hidden="1">{#N/A,#N/A,TRUE,"preg4";#N/A,#N/A,TRUE,"bazpr2000"}</definedName>
    <definedName name="zz" localSheetId="34" hidden="1">{#N/A,#N/A,TRUE,"preg4";#N/A,#N/A,TRUE,"bazpr2000"}</definedName>
    <definedName name="zz" localSheetId="38" hidden="1">{#N/A,#N/A,TRUE,"preg4";#N/A,#N/A,TRUE,"bazpr2000"}</definedName>
    <definedName name="zz" localSheetId="32" hidden="1">{#N/A,#N/A,TRUE,"preg4";#N/A,#N/A,TRUE,"bazpr2000"}</definedName>
    <definedName name="zz" hidden="1">{#N/A,#N/A,TRUE,"preg4";#N/A,#N/A,TRUE,"bazpr2000"}</definedName>
    <definedName name="zzzz" localSheetId="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localSheetId="13" hidden="1">{#N/A,#N/A,TRUE,"preg4";#N/A,#N/A,TRUE,"bazpr99"}</definedName>
    <definedName name="zzzz" localSheetId="14" hidden="1">{#N/A,#N/A,TRUE,"preg4";#N/A,#N/A,TRUE,"bazpr99"}</definedName>
    <definedName name="zzzz" localSheetId="1" hidden="1">{#N/A,#N/A,TRUE,"preg4";#N/A,#N/A,TRUE,"bazpr99"}</definedName>
    <definedName name="zzzz" localSheetId="2" hidden="1">{#N/A,#N/A,TRUE,"preg4";#N/A,#N/A,TRUE,"bazpr99"}</definedName>
    <definedName name="zzzz" localSheetId="33" hidden="1">{#N/A,#N/A,TRUE,"preg4";#N/A,#N/A,TRUE,"bazpr99"}</definedName>
    <definedName name="zzzz" localSheetId="34" hidden="1">{#N/A,#N/A,TRUE,"preg4";#N/A,#N/A,TRUE,"bazpr99"}</definedName>
    <definedName name="zzzz" localSheetId="38" hidden="1">{#N/A,#N/A,TRUE,"preg4";#N/A,#N/A,TRUE,"bazpr99"}</definedName>
    <definedName name="zzzz" localSheetId="32" hidden="1">{#N/A,#N/A,TRUE,"preg4";#N/A,#N/A,TRUE,"bazpr99"}</definedName>
    <definedName name="zzzz" hidden="1">{#N/A,#N/A,TRUE,"preg4";#N/A,#N/A,TRUE,"bazpr99"}</definedName>
    <definedName name="а" localSheetId="28">#REF!</definedName>
    <definedName name="а" localSheetId="34">#REF!</definedName>
    <definedName name="а">#REF!</definedName>
    <definedName name="уво" localSheetId="34">#REF!</definedName>
    <definedName name="уво">#REF!</definedName>
    <definedName name="ујлпч" localSheetId="34">#REF!</definedName>
    <definedName name="ујлпч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4" i="37" l="1"/>
  <c r="K27" i="37" s="1"/>
  <c r="J24" i="37"/>
  <c r="J27" i="37" s="1"/>
  <c r="I24" i="37"/>
  <c r="I27" i="37" s="1"/>
  <c r="H24" i="37"/>
  <c r="H27" i="37" s="1"/>
  <c r="K23" i="37"/>
  <c r="J23" i="37"/>
  <c r="I23" i="37"/>
  <c r="H23" i="37"/>
  <c r="K20" i="37"/>
  <c r="J20" i="37"/>
  <c r="I20" i="37"/>
  <c r="H20" i="37"/>
  <c r="K19" i="37"/>
  <c r="J19" i="37"/>
  <c r="I19" i="37"/>
  <c r="H19" i="37"/>
  <c r="K15" i="37"/>
  <c r="J15" i="37"/>
  <c r="I15" i="37"/>
  <c r="H15" i="37"/>
  <c r="K10" i="37"/>
  <c r="J10" i="37"/>
  <c r="I10" i="37"/>
  <c r="H10" i="37"/>
  <c r="K9" i="37"/>
  <c r="J9" i="37"/>
  <c r="I9" i="37"/>
  <c r="H9" i="37"/>
  <c r="I25" i="37" l="1"/>
  <c r="J25" i="37"/>
  <c r="K25" i="37"/>
  <c r="H25" i="37"/>
  <c r="N13" i="35" l="1"/>
  <c r="M13" i="35"/>
  <c r="L13" i="35"/>
  <c r="L14" i="35" s="1"/>
  <c r="L15" i="35" s="1"/>
  <c r="K13" i="35"/>
  <c r="J13" i="35"/>
  <c r="I13" i="35"/>
  <c r="I14" i="35" s="1"/>
  <c r="I15" i="35" s="1"/>
  <c r="H13" i="35"/>
  <c r="G13" i="35"/>
  <c r="F13" i="35"/>
  <c r="F14" i="35" s="1"/>
  <c r="F15" i="35" s="1"/>
  <c r="E13" i="35"/>
  <c r="D13" i="35"/>
  <c r="C13" i="35"/>
  <c r="C14" i="35" s="1"/>
  <c r="C15" i="35" s="1"/>
  <c r="N12" i="35"/>
  <c r="M12" i="35"/>
  <c r="L12" i="35"/>
  <c r="K12" i="35"/>
  <c r="J12" i="35"/>
  <c r="I12" i="35"/>
  <c r="H12" i="35"/>
  <c r="G12" i="35"/>
  <c r="F12" i="35"/>
  <c r="E12" i="35"/>
  <c r="D12" i="35"/>
  <c r="C12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N9" i="35"/>
  <c r="M9" i="35"/>
  <c r="L9" i="35"/>
  <c r="K9" i="35"/>
  <c r="J9" i="35"/>
  <c r="I9" i="35"/>
  <c r="H9" i="35"/>
  <c r="G9" i="35"/>
  <c r="F9" i="35"/>
  <c r="E9" i="35"/>
  <c r="D9" i="35"/>
  <c r="C9" i="35"/>
  <c r="N8" i="35"/>
  <c r="M8" i="35"/>
  <c r="L8" i="35"/>
  <c r="K8" i="35"/>
  <c r="J8" i="35"/>
  <c r="I8" i="35"/>
  <c r="H8" i="35"/>
  <c r="G8" i="35"/>
  <c r="F8" i="35"/>
  <c r="E8" i="35"/>
  <c r="D8" i="35"/>
  <c r="C8" i="35"/>
  <c r="I37" i="33" l="1"/>
  <c r="H37" i="33"/>
  <c r="G37" i="33"/>
  <c r="I36" i="33"/>
  <c r="H36" i="33"/>
  <c r="G36" i="33"/>
  <c r="I35" i="33"/>
  <c r="H35" i="33"/>
  <c r="G35" i="33"/>
  <c r="I34" i="33"/>
  <c r="H34" i="33"/>
  <c r="G34" i="33"/>
  <c r="I33" i="33"/>
  <c r="H33" i="33"/>
  <c r="G33" i="33"/>
  <c r="I32" i="33"/>
  <c r="H32" i="33"/>
  <c r="G32" i="33"/>
  <c r="I31" i="33"/>
  <c r="H31" i="33"/>
  <c r="G31" i="33"/>
  <c r="I30" i="33"/>
  <c r="H30" i="33"/>
  <c r="G30" i="33"/>
  <c r="I29" i="33"/>
  <c r="H29" i="33"/>
  <c r="G29" i="33"/>
  <c r="I28" i="33"/>
  <c r="H28" i="33"/>
  <c r="G28" i="33"/>
  <c r="I27" i="33"/>
  <c r="H27" i="33"/>
  <c r="G27" i="33"/>
  <c r="I26" i="33"/>
  <c r="H26" i="33"/>
  <c r="G26" i="33"/>
  <c r="I25" i="33"/>
  <c r="H25" i="33"/>
  <c r="G25" i="33"/>
  <c r="I24" i="33"/>
  <c r="H24" i="33"/>
  <c r="G24" i="33"/>
  <c r="I23" i="33"/>
  <c r="H23" i="33"/>
  <c r="G23" i="33"/>
  <c r="I22" i="33"/>
  <c r="H22" i="33"/>
  <c r="G22" i="33"/>
  <c r="I21" i="33"/>
  <c r="H21" i="33"/>
  <c r="G21" i="33"/>
  <c r="I20" i="33"/>
  <c r="H20" i="33"/>
  <c r="G20" i="33"/>
  <c r="I19" i="33"/>
  <c r="H19" i="33"/>
  <c r="G19" i="33"/>
  <c r="I18" i="33"/>
  <c r="H18" i="33"/>
  <c r="G18" i="33"/>
  <c r="I17" i="33"/>
  <c r="H17" i="33"/>
  <c r="G17" i="33"/>
  <c r="I16" i="33"/>
  <c r="H16" i="33"/>
  <c r="G16" i="33"/>
  <c r="I15" i="33"/>
  <c r="H15" i="33"/>
  <c r="G15" i="33"/>
  <c r="I14" i="33"/>
  <c r="H14" i="33"/>
  <c r="G14" i="33"/>
  <c r="I13" i="33"/>
  <c r="H13" i="33"/>
  <c r="G13" i="33"/>
  <c r="I12" i="33"/>
  <c r="H12" i="33"/>
  <c r="G12" i="33"/>
  <c r="I11" i="33"/>
  <c r="H11" i="33"/>
  <c r="G11" i="33"/>
  <c r="I10" i="33"/>
  <c r="H10" i="33"/>
  <c r="G10" i="33"/>
  <c r="I9" i="33"/>
  <c r="H9" i="33"/>
  <c r="G9" i="33"/>
  <c r="I8" i="33"/>
  <c r="H8" i="33"/>
  <c r="G8" i="33"/>
  <c r="I44" i="32"/>
  <c r="H44" i="32"/>
  <c r="G44" i="32"/>
  <c r="E44" i="32"/>
  <c r="I43" i="32"/>
  <c r="H43" i="32"/>
  <c r="G43" i="32"/>
  <c r="E43" i="32"/>
  <c r="I42" i="32"/>
  <c r="H42" i="32"/>
  <c r="G42" i="32"/>
  <c r="E42" i="32"/>
  <c r="I41" i="32"/>
  <c r="H41" i="32"/>
  <c r="G41" i="32"/>
  <c r="E41" i="32"/>
  <c r="I40" i="32"/>
  <c r="H40" i="32"/>
  <c r="G40" i="32"/>
  <c r="E40" i="32"/>
  <c r="I39" i="32"/>
  <c r="H39" i="32"/>
  <c r="G39" i="32"/>
  <c r="E39" i="32"/>
  <c r="I38" i="32"/>
  <c r="H38" i="32"/>
  <c r="G38" i="32"/>
  <c r="E38" i="32"/>
  <c r="I37" i="32"/>
  <c r="H37" i="32"/>
  <c r="G37" i="32"/>
  <c r="E37" i="32"/>
  <c r="I36" i="32"/>
  <c r="H36" i="32"/>
  <c r="G36" i="32"/>
  <c r="E36" i="32"/>
  <c r="I35" i="32"/>
  <c r="H35" i="32"/>
  <c r="G35" i="32"/>
  <c r="E35" i="32"/>
  <c r="I34" i="32"/>
  <c r="H34" i="32"/>
  <c r="G34" i="32"/>
  <c r="E34" i="32"/>
  <c r="I33" i="32"/>
  <c r="H33" i="32"/>
  <c r="G33" i="32"/>
  <c r="E33" i="32"/>
  <c r="I32" i="32"/>
  <c r="H32" i="32"/>
  <c r="G32" i="32"/>
  <c r="E32" i="32"/>
  <c r="I31" i="32"/>
  <c r="H31" i="32"/>
  <c r="G31" i="32"/>
  <c r="E31" i="32"/>
  <c r="I30" i="32"/>
  <c r="H30" i="32"/>
  <c r="G30" i="32"/>
  <c r="E30" i="32"/>
  <c r="I29" i="32"/>
  <c r="H29" i="32"/>
  <c r="G29" i="32"/>
  <c r="E29" i="32"/>
  <c r="I28" i="32"/>
  <c r="H28" i="32"/>
  <c r="G28" i="32"/>
  <c r="E28" i="32"/>
  <c r="I27" i="32"/>
  <c r="H27" i="32"/>
  <c r="G27" i="32"/>
  <c r="E27" i="32"/>
  <c r="I26" i="32"/>
  <c r="H26" i="32"/>
  <c r="G26" i="32"/>
  <c r="E26" i="32"/>
  <c r="I25" i="32"/>
  <c r="H25" i="32"/>
  <c r="G25" i="32"/>
  <c r="E25" i="32"/>
  <c r="I24" i="32"/>
  <c r="H24" i="32"/>
  <c r="G24" i="32"/>
  <c r="E24" i="32"/>
  <c r="I23" i="32"/>
  <c r="H23" i="32"/>
  <c r="G23" i="32"/>
  <c r="E23" i="32"/>
  <c r="I22" i="32"/>
  <c r="H22" i="32"/>
  <c r="G22" i="32"/>
  <c r="E22" i="32"/>
  <c r="I21" i="32"/>
  <c r="H21" i="32"/>
  <c r="G21" i="32"/>
  <c r="E21" i="32"/>
  <c r="I20" i="32"/>
  <c r="H20" i="32"/>
  <c r="G20" i="32"/>
  <c r="E20" i="32"/>
  <c r="I19" i="32"/>
  <c r="H19" i="32"/>
  <c r="G19" i="32"/>
  <c r="E19" i="32"/>
  <c r="I18" i="32"/>
  <c r="H18" i="32"/>
  <c r="G18" i="32"/>
  <c r="E18" i="32"/>
  <c r="I17" i="32"/>
  <c r="H17" i="32"/>
  <c r="G17" i="32"/>
  <c r="E17" i="32"/>
  <c r="I16" i="32"/>
  <c r="H16" i="32"/>
  <c r="G16" i="32"/>
  <c r="E16" i="32"/>
  <c r="I15" i="32"/>
  <c r="H15" i="32"/>
  <c r="G15" i="32"/>
  <c r="E15" i="32"/>
  <c r="I14" i="32"/>
  <c r="H14" i="32"/>
  <c r="G14" i="32"/>
  <c r="E14" i="32"/>
  <c r="I13" i="32"/>
  <c r="H13" i="32"/>
  <c r="G13" i="32"/>
  <c r="E13" i="32"/>
  <c r="I12" i="32"/>
  <c r="H12" i="32"/>
  <c r="G12" i="32"/>
  <c r="E12" i="32"/>
  <c r="I11" i="32"/>
  <c r="H11" i="32"/>
  <c r="G11" i="32"/>
  <c r="E11" i="32"/>
  <c r="I10" i="32"/>
  <c r="H10" i="32"/>
  <c r="G10" i="32"/>
  <c r="E10" i="32"/>
  <c r="I9" i="32"/>
  <c r="H9" i="32"/>
  <c r="G9" i="32"/>
  <c r="E9" i="32"/>
  <c r="I8" i="32"/>
  <c r="H8" i="32"/>
  <c r="G8" i="32"/>
  <c r="E8" i="32"/>
  <c r="R16" i="18" l="1"/>
  <c r="Q16" i="18"/>
  <c r="M16" i="18"/>
  <c r="L16" i="18"/>
  <c r="R15" i="18"/>
  <c r="Q15" i="18"/>
  <c r="M15" i="18"/>
  <c r="L15" i="18"/>
  <c r="R14" i="18"/>
  <c r="Q14" i="18"/>
  <c r="M14" i="18"/>
  <c r="L14" i="18"/>
  <c r="R13" i="18"/>
  <c r="Q13" i="18"/>
  <c r="M13" i="18"/>
  <c r="L13" i="18"/>
  <c r="R12" i="18"/>
  <c r="Q12" i="18"/>
  <c r="M12" i="18"/>
  <c r="L12" i="18"/>
  <c r="R11" i="18"/>
  <c r="Q11" i="18"/>
  <c r="M11" i="18"/>
  <c r="L11" i="18"/>
  <c r="R10" i="18"/>
  <c r="Q10" i="18"/>
  <c r="M10" i="18"/>
  <c r="L10" i="18"/>
  <c r="R9" i="18"/>
  <c r="Q9" i="18"/>
  <c r="M9" i="18"/>
  <c r="L9" i="18"/>
  <c r="R8" i="18"/>
  <c r="Q8" i="18"/>
  <c r="M8" i="18"/>
  <c r="L8" i="18"/>
  <c r="R7" i="18"/>
  <c r="Q7" i="18"/>
  <c r="M7" i="18"/>
  <c r="L7" i="18"/>
  <c r="R6" i="18"/>
  <c r="Q6" i="18"/>
  <c r="M6" i="18"/>
  <c r="L6" i="18"/>
  <c r="H24" i="17"/>
  <c r="G24" i="17"/>
  <c r="F24" i="17"/>
  <c r="H23" i="17"/>
  <c r="G23" i="17"/>
  <c r="F23" i="17"/>
  <c r="F22" i="17"/>
  <c r="H22" i="17" s="1"/>
  <c r="E22" i="17"/>
  <c r="D22" i="17"/>
  <c r="H21" i="17"/>
  <c r="G21" i="17"/>
  <c r="F21" i="17"/>
  <c r="H20" i="17"/>
  <c r="G20" i="17"/>
  <c r="F20" i="17"/>
  <c r="H19" i="17"/>
  <c r="G19" i="17"/>
  <c r="F19" i="17"/>
  <c r="H18" i="17"/>
  <c r="G18" i="17"/>
  <c r="F18" i="17"/>
  <c r="H17" i="17"/>
  <c r="G17" i="17"/>
  <c r="F17" i="17"/>
  <c r="H16" i="17"/>
  <c r="G16" i="17"/>
  <c r="F16" i="17"/>
  <c r="H15" i="17"/>
  <c r="G15" i="17"/>
  <c r="F15" i="17"/>
  <c r="H14" i="17"/>
  <c r="G14" i="17"/>
  <c r="F14" i="17"/>
  <c r="H13" i="17"/>
  <c r="G13" i="17"/>
  <c r="F13" i="17"/>
  <c r="H12" i="17"/>
  <c r="G12" i="17"/>
  <c r="F12" i="17"/>
  <c r="H11" i="17"/>
  <c r="G11" i="17"/>
  <c r="F11" i="17"/>
  <c r="H10" i="17"/>
  <c r="G10" i="17"/>
  <c r="F10" i="17"/>
  <c r="H9" i="17"/>
  <c r="G9" i="17"/>
  <c r="F9" i="17"/>
  <c r="H8" i="17"/>
  <c r="G8" i="17"/>
  <c r="F8" i="17"/>
  <c r="H7" i="17"/>
  <c r="G7" i="17"/>
  <c r="F7" i="17"/>
  <c r="F19" i="16"/>
  <c r="E19" i="16"/>
  <c r="D19" i="16"/>
  <c r="F15" i="16"/>
  <c r="E15" i="16"/>
  <c r="D15" i="16"/>
  <c r="F10" i="16"/>
  <c r="E10" i="16"/>
  <c r="D10" i="16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G22" i="17" l="1"/>
  <c r="Q17" i="5" l="1"/>
  <c r="Q16" i="5"/>
  <c r="F18" i="3" l="1"/>
  <c r="F17" i="3"/>
  <c r="F16" i="3"/>
  <c r="F15" i="3"/>
  <c r="F14" i="3"/>
  <c r="F13" i="3"/>
  <c r="F12" i="3"/>
  <c r="F11" i="3"/>
  <c r="F10" i="3"/>
  <c r="F9" i="3"/>
  <c r="F8" i="3"/>
  <c r="F7" i="3"/>
  <c r="I177" i="1" l="1"/>
  <c r="I176" i="1"/>
</calcChain>
</file>

<file path=xl/sharedStrings.xml><?xml version="1.0" encoding="utf-8"?>
<sst xmlns="http://schemas.openxmlformats.org/spreadsheetml/2006/main" count="2636" uniqueCount="1126">
  <si>
    <t>Анекс бр.1</t>
  </si>
  <si>
    <t>БИЛАНС НА СОСТОЈБА - АКТИВА</t>
  </si>
  <si>
    <t>во милиони денари</t>
  </si>
  <si>
    <t>АКТИВА</t>
  </si>
  <si>
    <t>31.12.2019</t>
  </si>
  <si>
    <t>Големи банки</t>
  </si>
  <si>
    <t>Средни банки</t>
  </si>
  <si>
    <t>Мали банки</t>
  </si>
  <si>
    <t>Вкупно</t>
  </si>
  <si>
    <t>ПАРИЧНИ СРЕДСТВА И САЛДА КАЈ НБРСМ</t>
  </si>
  <si>
    <t>Денарски парични средства</t>
  </si>
  <si>
    <t>Девизни парични средства</t>
  </si>
  <si>
    <t>Чекови и меници</t>
  </si>
  <si>
    <t>Задолжителна резерва и задолжителни депозити</t>
  </si>
  <si>
    <t>ХАРТИИ ОД ВРЕДНОСТ МЕРЕНИ ПО ОБЈЕКТИВНА ВРЕДНОСТ ПРЕКУ БИЛАНСОТ НА УСПЕХ (ВКЛУЧУВАЈЌИ ХАРТИИ ОД ВРЕДНОСТ ЗА ТРГУВАЊЕ)</t>
  </si>
  <si>
    <t>Хартии од вредност и други финансиски инструменти во денари мерени по објективна вредност преку биланост на успех</t>
  </si>
  <si>
    <t>Хартии од вредност и други финансиски инструменти во странска валута мерени по објективна вредност преку билансот на успех</t>
  </si>
  <si>
    <t>ДЕРИВАТИ МЕРЕНИ ПО ОБЈЕКТИВНАТА ВРЕДНОСТ ПРЕКУ БИЛАНСОТ НА УСПЕХ (ВКЛУЧУВАЈЌИ ЗА ТРГУВАЊЕ)</t>
  </si>
  <si>
    <t>Деривати мерени по објективната вредност преку билансот на успех</t>
  </si>
  <si>
    <t>ФИНАНСИСКИ СРЕДСТВА МЕРЕНИ ПО ОБЈЕТИВНА ВРЕДНОСТ ПРЕКУ БИЛАНСОТ НА УСПЕХ, ОПРЕДЕЛЕНИ КАКО ТАКВИ ПРИ ПОЧЕТНОТО ПРИЗНАВАЊЕ</t>
  </si>
  <si>
    <t>Хартии од вредност и други финансиски инструменти во денари мерени по објективна вредност преку билансот на успех, определени како такви при почетното признавање</t>
  </si>
  <si>
    <t>ВГРАДЕНИ ДЕРИВАТИ И ДЕРИВАТНИ СРЕДСТВА ЧУВАНИ ЗА УПРАВУВАЊЕ СО РИЗИК</t>
  </si>
  <si>
    <t>ХАРТИИ ОД ВРЕДНОСТ МЕРЕНИ ПО АМОРТИЗИРАНА НАБАВНА ВРЕДНОСТ</t>
  </si>
  <si>
    <t>Инструменти на пазарот на пари мерени по амортизирана набавна вредност издадени од државата</t>
  </si>
  <si>
    <t>Инструменти на пазарот на пари мерени по амортизирана набавна вредност издадени од централната банка</t>
  </si>
  <si>
    <t>Останати должнички инструменти мерени по амортизирана набавна вредност издадени од државата</t>
  </si>
  <si>
    <t>Останати должнички инструменти мерени по амортизирана набавна вредност издадени од нерезиденти</t>
  </si>
  <si>
    <t>ХАРТИИ ОД ВРЕДНОСТ МЕРЕНИ ПО ОБЈЕКТИВНА ВРЕДНОСТ ПРЕКУ ОСТАНАТА СЕОПФАТНА ДОБИВКА</t>
  </si>
  <si>
    <t>Инструменти на пазарот на пари мерени по објективна вредност преку останата сеопфатна добивка издадени од државата</t>
  </si>
  <si>
    <t>Инструменти на пазарот на пари мерени по објективна вредност преку останата сеопфатна добивка издадени од централната банка</t>
  </si>
  <si>
    <t>Останати должнички инструменти мерени по објективна вредност преку останата сеопфатна добивка издадени од државата</t>
  </si>
  <si>
    <t>Останати должнички инструменти мерени по објективна вредност преку останата сеопфатна добивка издадени од нерезиденти</t>
  </si>
  <si>
    <t>Сопственички инструменти мерени по објективна вредност преку останата сеопфатна добивка издадени од нефинансиски друштва</t>
  </si>
  <si>
    <t>Сопственички инструменти мерени по објективна вредност преку останата сеопфатна добивка издадени од банки и штедилници</t>
  </si>
  <si>
    <t>Сопственички инструменти мерени по објективна вредност преку останата сеопфатна добивка издадени од останати финансиски друштва</t>
  </si>
  <si>
    <t>Сопственички инструменти мерени по објективна вредност преку останата сеопфатна добивка издадени од нерезиденти</t>
  </si>
  <si>
    <t>ПЛАСМАНИ КАЈ ЦЕНТРАЛНАТА БАНКА МЕРЕНИ ПО АМОРТИЗИРАНА НАБАВНА ВРЕДНОСТ</t>
  </si>
  <si>
    <t>Депозити кај централната банка</t>
  </si>
  <si>
    <t>Исправка на вредноста на пласманите кај централната банка</t>
  </si>
  <si>
    <t xml:space="preserve">ПЛАСМАНИ ВО ФИНАНСИСКИ ДРУШТВА МЕРЕНИ ПО АМОРТИЗИРАНА НАБАВНА ВРЕДНОСТ </t>
  </si>
  <si>
    <t>Сметки кај домашните банки</t>
  </si>
  <si>
    <t>Исправка на вредноста на сметките кај домашните банки</t>
  </si>
  <si>
    <t>unrealised</t>
  </si>
  <si>
    <t>Сметки кај странските банки</t>
  </si>
  <si>
    <t>Исправка на вредноста на сметките кај странските банки</t>
  </si>
  <si>
    <t xml:space="preserve">Депозити во нерезидентите-финансиски друштва </t>
  </si>
  <si>
    <t>Исправка на вредноста на депозитите во нерезидентите-финансиски друштва</t>
  </si>
  <si>
    <t>Кредити на домашните банки</t>
  </si>
  <si>
    <t>Исправка на вредноста (оштетување на средствата) на кредитите на домашните банки</t>
  </si>
  <si>
    <t>Кредити на штедилниците</t>
  </si>
  <si>
    <t>Акумулирана амортизација на кредитите на штедилниците</t>
  </si>
  <si>
    <t>Исправка на вредноста (оштетување на средствата) на кредитите на штедилниците</t>
  </si>
  <si>
    <t>Кредити на осигурителните друштва</t>
  </si>
  <si>
    <t>Акумулирана амортизација на кредитите на осигурителните друштва</t>
  </si>
  <si>
    <t>Исправка на вредноста (оштетување на средствата) на кредитите на осигурителните друштва</t>
  </si>
  <si>
    <t>Кредити на други финансиски друштва</t>
  </si>
  <si>
    <t>Акумулирана амортизација на кредитите на другите финансиски друштва</t>
  </si>
  <si>
    <t>Исправка на вредноста (оштетување на средствата) на кредитите на другите финансиски друштва</t>
  </si>
  <si>
    <t>Побарувања врз основа на откупени побарувања (факторинг и форфетирање) од нерезидентите - финансиски друштва</t>
  </si>
  <si>
    <t>Побарувања врз основа на откупени побарувања (факторинг и форфетирање) од нерезидентите - 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</si>
  <si>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нерезидентите-финансиски друштва</t>
  </si>
  <si>
    <t xml:space="preserve">Негативни салда на тековните сметки на финансиските друштва </t>
  </si>
  <si>
    <t>Сомнителни и спорни побарувања од финансиските друштва</t>
  </si>
  <si>
    <t>Исправка на вредноста (оштетување на средствата) на сомнителните и спорните побарувања на финансиските друштва</t>
  </si>
  <si>
    <t>ПЛАСМАНИ ВО НЕФИНАНСИСКИТЕ СУБЈЕКТИ МЕРЕНИ ПО АМОРТИЗИРАНА НАБАВНА ВРЕДНОСТ</t>
  </si>
  <si>
    <t>Кредити на нефинансиските друштва</t>
  </si>
  <si>
    <t>Акумулирана амортизација на кредитите на нефинансиските друштва</t>
  </si>
  <si>
    <t>Исправка на вредноста на кредитите на нефинансиските друштва</t>
  </si>
  <si>
    <t>Кредити на секторот „држава“</t>
  </si>
  <si>
    <t>Акумулирана амортизација на кредитите на секторот „држава“</t>
  </si>
  <si>
    <t>Исправка на вредноста на кредитите на секторот „држава“</t>
  </si>
  <si>
    <t>Кредити на непрофитните институции коишто им служат на домаќинствата</t>
  </si>
  <si>
    <t>Акумулирана амортизација на кредитите на непрофитните институции коишто им служат на домаќинствата</t>
  </si>
  <si>
    <t>Исправка на вредноста на кредитите на непрофитните институции коишто им служат на домаќинствата</t>
  </si>
  <si>
    <t>Кредити на домаќинствата</t>
  </si>
  <si>
    <t>Акумулирана амортизација на кредитите на домаќинствата</t>
  </si>
  <si>
    <t>Исправка на вредноста на кредитите на домаќинствата</t>
  </si>
  <si>
    <t>Побарувања за плаќањата извршени врз основа на дадени авали на хартии од вредност и гаранции</t>
  </si>
  <si>
    <t>Исправка на вредноста на побарувањата за плаќања извршени врз основа на дадени авали на хартии од вредност и гаранции</t>
  </si>
  <si>
    <t>Побарувања врз основа на откупени побарувања (факторинг и форфетирање) од нефинансиските друштва</t>
  </si>
  <si>
    <t>Акумулирана амортизација на побарувањата врз основа на откупени побарувања (факторинг и форфетирање) од нефинансиските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</si>
  <si>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нефинансиските друштва</t>
  </si>
  <si>
    <t>Побарувања врз основа на откупени побарувања (факторинг и форфетирање) од секторот „држава“</t>
  </si>
  <si>
    <t>Побарувања врз основа на финансиски лизинг од нефинансиските друштва</t>
  </si>
  <si>
    <t>Исправка на вредност (оштетување) на побарувањата врз основа на финансиски лизинг од нефинансиските друштва</t>
  </si>
  <si>
    <t>Побарувања врз основа на финансиски лизинг од домаќинствата</t>
  </si>
  <si>
    <t>Исправка на вредноста на побарувањата врз основа на финансиски лизинг од домаќинствата</t>
  </si>
  <si>
    <t>Пласмани во нефинансиските друштва - нерезиденти</t>
  </si>
  <si>
    <t>Акумулирана амортизација на кредитите на нефинансиските друштва - нерезиденти</t>
  </si>
  <si>
    <t>Исправка на вредноста на кредитите на нефинансиските друштва - нерезиденти</t>
  </si>
  <si>
    <t>Пласмани на домаќинствата - нерезиденти</t>
  </si>
  <si>
    <t>Акумулирана амортизација на пласманите на домаќинства - нерезиденти</t>
  </si>
  <si>
    <t>Исправка на вредност (оштетување) на пласманите на домаќинства - нерезиденти</t>
  </si>
  <si>
    <t>Негативни салда на тековните сметки на нерезиденти</t>
  </si>
  <si>
    <t xml:space="preserve">Исправка на вредност (оштетување) на негативните салда на тековните сметки на нерезиденти </t>
  </si>
  <si>
    <t>Сомнителни и спорни побарувања од нефинансиските субјекти</t>
  </si>
  <si>
    <t>Исправка на вредноста (оштетување на средствата) на сомнителните и спорните побарувања на нефинансиските субјекти</t>
  </si>
  <si>
    <t>Групна исправка на вредноста за портфолиото на кредити и побарувања</t>
  </si>
  <si>
    <t>ПОБАРУВАЊА ВРЗ ОСНОВА НА КАМАТИ</t>
  </si>
  <si>
    <t xml:space="preserve">Побарувања врз основа на камати од кредити и пласмани во денари </t>
  </si>
  <si>
    <t>Побарувања врз основа на камати од кредити и пласмани во странска валута</t>
  </si>
  <si>
    <t>Побарувања врз основа на камати од кредити и пласмани во денари со валутна клаузула</t>
  </si>
  <si>
    <t>Побарувања врз основа на камати од хартии од вредност во денари</t>
  </si>
  <si>
    <t>Побарувања врз основа на камати од хартии од вредност во странска валута</t>
  </si>
  <si>
    <t>Побарувања врз основа на камати од хартии од вредност во денари со валутна клаузула</t>
  </si>
  <si>
    <t>Побарувања врз основа на камати на други инструменти</t>
  </si>
  <si>
    <t>Побарувања врз основа на камати на депозити во денари</t>
  </si>
  <si>
    <t>Побарувања врз основа на камати на депозити во странска валута</t>
  </si>
  <si>
    <t>Сомнителни и спорни побарувања врз основа на побарувања врз основа на камати</t>
  </si>
  <si>
    <t>ВЛОЖУВАЊА ВО ПРИДРУЖЕНИ ДРУШТВА, ПОДРУЖНИЦИ И ЗАЕДНИЧКИ ВЛОЖУВАЊА</t>
  </si>
  <si>
    <t>Вложувања во придружени друштва</t>
  </si>
  <si>
    <t>Вложувања во подружници</t>
  </si>
  <si>
    <t>ОСТАНАТА АКТИВА</t>
  </si>
  <si>
    <t>Побарувања врз основа на провизии и надоместоци</t>
  </si>
  <si>
    <t>Сомнителни и спорни побарувања врз основа на провизии и надоместоци</t>
  </si>
  <si>
    <t xml:space="preserve">Интерни пресметковни односи </t>
  </si>
  <si>
    <t>Одложени даночни средства</t>
  </si>
  <si>
    <t>Други средства</t>
  </si>
  <si>
    <t>Побарувања од купувачи и други побарувања</t>
  </si>
  <si>
    <t>Одложени приходи, однапред платени трошоци и привремени сметки</t>
  </si>
  <si>
    <t>ПРЕЗЕМЕНИ СРЕДСТВА ВРЗ ОСНОВА НА НЕНАПЛАТЕНИ ПОБАРУВАЊА</t>
  </si>
  <si>
    <t>Преземени средства врз основа на ненаплатени побарувања</t>
  </si>
  <si>
    <t>Оштетување на преземените средства врз основа на ненаплатени побарувања</t>
  </si>
  <si>
    <t>НЕМАТЕРИЈАЛНИ СРЕДСТВА</t>
  </si>
  <si>
    <t>Патенти, лиценци и концесии</t>
  </si>
  <si>
    <t>Софтвер</t>
  </si>
  <si>
    <t>Други права</t>
  </si>
  <si>
    <t>Други ставки на нематеријалните средства</t>
  </si>
  <si>
    <t>Амортизација на нематеријалните средства</t>
  </si>
  <si>
    <t>ОСНОВНИ СРЕДСТВА (НЕДВИЖНОСТ И ОПРЕМА)</t>
  </si>
  <si>
    <t>Земјиште</t>
  </si>
  <si>
    <t>Градежни објекти</t>
  </si>
  <si>
    <t>Опрема</t>
  </si>
  <si>
    <t>Други ставки на недвижностите и опремата</t>
  </si>
  <si>
    <t>Недвижности и опрема во подготовка</t>
  </si>
  <si>
    <t>Амортизација на основните средства</t>
  </si>
  <si>
    <t>Оштетување на недвижностите и опремата</t>
  </si>
  <si>
    <t>НЕТЕКОВНИ СРЕДСТВА КОИШТО СЕ ЧУВААТ ЗА ПРОДАЖБА</t>
  </si>
  <si>
    <t>Набавна вредност на нетековните средства коишто се чуваат за продажба</t>
  </si>
  <si>
    <t>Оштетување на нетековните средства коишто се чуваат за продажба</t>
  </si>
  <si>
    <t>КОМИСИОНО РАБОТЕЊЕ</t>
  </si>
  <si>
    <t>Денарски побарувања врз основа на работи во име и за сметка на други</t>
  </si>
  <si>
    <t>Побарувања врз основа на работи во име и за сметка на други во странска валута</t>
  </si>
  <si>
    <t>Денарски обврски врз основа на работи во име и за сметка на други</t>
  </si>
  <si>
    <t>Обврски врз основа на работи во име и за сметка на други во странска валута</t>
  </si>
  <si>
    <t>Останати побарувања врз основа на работење во име и за сметка на други</t>
  </si>
  <si>
    <t xml:space="preserve">Останати обврски врз основа на работи во име и за сметка на други </t>
  </si>
  <si>
    <t>НЕПРИЗНАЕНА ИСПРАВКА НА ВРЕДНОСТА</t>
  </si>
  <si>
    <t>ВКУПНА АКТИВА</t>
  </si>
  <si>
    <t>* Интерна билансна шема на НБРСМ</t>
  </si>
  <si>
    <t>Анекс бр.2</t>
  </si>
  <si>
    <t>БИЛАНС НА СОСТОЈБА - ПАСИВА</t>
  </si>
  <si>
    <t>ПАСИВА</t>
  </si>
  <si>
    <t xml:space="preserve">ОБВРСКИ ЗА ТРГУВАЊЕ И ФИНАНСИСКИ ОБВРСКИ МЕРЕНИ ПО ОБЈЕКТИВНА ВРЕДНОСТ ПРЕКУ БИЛАНСОТ НА УСПЕХ ОПРЕДЕЛЕНИ КАКО ТАКВИ ПРИ ПОЧЕТНОТО ПРИЗНАВАЊЕ </t>
  </si>
  <si>
    <t>Деривати во странска валута чувани за тргување</t>
  </si>
  <si>
    <t>Дериватни обврски чувани за управување со ризик</t>
  </si>
  <si>
    <t>Дериватни обврски во странска валута</t>
  </si>
  <si>
    <t>Деривати во странска валута чувани за управување со ризик</t>
  </si>
  <si>
    <t>ДЕПОЗИТИ НА ФИНАНСИСКИ ИНСТИТУЦИИ</t>
  </si>
  <si>
    <t>Депозити на домашните банки</t>
  </si>
  <si>
    <t>Депозити на штедилниците</t>
  </si>
  <si>
    <t>Депозити на осигурителните друштва</t>
  </si>
  <si>
    <t>Депозити на пензиските фоднови</t>
  </si>
  <si>
    <t>Депозити на други финансиски институции</t>
  </si>
  <si>
    <t>Депозити на финансиските институции - нерезиденти</t>
  </si>
  <si>
    <t>Ограничени депозити и други депозити на финансиските институции</t>
  </si>
  <si>
    <t>ДЕПОЗИТИ ПО ВИДУВАЊЕ НА НЕФИНАНСИСКИТЕ СУБЈЕКТИ</t>
  </si>
  <si>
    <t>Тековни сметки и депозити по видување на нефинансиските друштва во денари</t>
  </si>
  <si>
    <t>Тековни сметки и депозити по видување на секторот „држава“ во денари</t>
  </si>
  <si>
    <t>Тековни сметки и депозити по видување на непрофитните институции коишто им служат на домаќинствата во денари</t>
  </si>
  <si>
    <t>Тековни сметки и депозити по видување на домаќинствата во денари</t>
  </si>
  <si>
    <t>Тековни сметки и депозити по видување на нерезиденти во денари</t>
  </si>
  <si>
    <t>Тековни сметки и депозити по видување на нефинансиските друштва во странска валута</t>
  </si>
  <si>
    <t>Тековни сметки и депозити по видување на секторот „држава“ во странска валута</t>
  </si>
  <si>
    <t>Тековни сметки и депозити по видување на непрофитните институции коишто им служат на домаќинствата во странска валута</t>
  </si>
  <si>
    <t>Тековни сметки и депозити по видување на домаќинствата во странска валута</t>
  </si>
  <si>
    <t>Тековни сметки и депозити по видување на нерезиденти во странска валута</t>
  </si>
  <si>
    <t>Ограничени депозити и други депозити на нефинансиските субјекти</t>
  </si>
  <si>
    <t>КРАТКОРОЧНИ ДЕПОЗИТИ НА НЕФИНАНСИСКИТЕ СУБЈЕКТИ</t>
  </si>
  <si>
    <t>Денарски краткорочни депозити на нефинансиските друштва</t>
  </si>
  <si>
    <t>Денарски краткорочни депозити на секторот „држава“</t>
  </si>
  <si>
    <t>Денарски краткорочни депозити на непрофитните институции коишто им служат на домаќинствата</t>
  </si>
  <si>
    <t>Денарски краткорочни депозити на домаќинствата</t>
  </si>
  <si>
    <t>Денарски краткорочни депозити на нерезиденти - нефинансиски субјекти</t>
  </si>
  <si>
    <t>Краткорочни депозити во странска валута на нефинансиските друштва</t>
  </si>
  <si>
    <t>Краткорочни депозити во странска валута на непрофитните институции коишто им служат на домаќинствата</t>
  </si>
  <si>
    <t>Краткорочни депозити во странска валута на домаќинствата</t>
  </si>
  <si>
    <t>Краткорочни депозити во странска валута на нерезиденти - нефинансиски субјекти</t>
  </si>
  <si>
    <t>Денарски краткорочни депозити со валутна клаузула на нефинансиските друштва</t>
  </si>
  <si>
    <t>Денарски краткорочни депозити со валутна клаузула на непрофитните институции коишто им служат на домаќинствата</t>
  </si>
  <si>
    <t>Денарски краткорочни депозити со валутна клаузула на домаќинствата</t>
  </si>
  <si>
    <t>Ограничени депозити на нефинансиските субјекти до една година</t>
  </si>
  <si>
    <t>ДОЛГОРОЧНИ ДЕПОЗИТИ НА НЕФИНАНСИСКИТЕ СУБЈЕКТИ</t>
  </si>
  <si>
    <t>Денарски долгорочни депозити на нефинансиските друштва</t>
  </si>
  <si>
    <t>Денарски долгорочни депозити на непрофитните институции коишто им служат на домаќинствата</t>
  </si>
  <si>
    <t>Денарски долгорочни депозити на домаќинствата</t>
  </si>
  <si>
    <t>Денарски долгорочни депозити на нерезидентите - нефинансиски субјекти</t>
  </si>
  <si>
    <t>Долгорочни депозити во странска валута на нефинансиските друштва</t>
  </si>
  <si>
    <t>Долгорочни депозити во странска валута на непрофитните институции коишто им служат на домаќинствата</t>
  </si>
  <si>
    <t>Долгорочни депозити во странска валута на домаќинствата</t>
  </si>
  <si>
    <t>Долгорочни депозити во странска валута на нерезидентите - нефинансиски субјекти</t>
  </si>
  <si>
    <t>Денарски долгорочни депозити со валутна клаузула на нефинансиските друштва</t>
  </si>
  <si>
    <t>Денарски долгорочни депозити со валутна клаузула на непрофитните институции коишто им служат на домаќинствата</t>
  </si>
  <si>
    <t>Денарски долгорочни депозити со валутна клаузула на домаќинствата</t>
  </si>
  <si>
    <t>Ограничени депозити на нефинансиските субјекти над една година</t>
  </si>
  <si>
    <t>ИЗДАДЕНИ ДОЛЖНИЧКИ ХАРТИИ ОД ВРЕДНОСТ</t>
  </si>
  <si>
    <t>ОБВРСКИ ВРЗ ОСНОВА НА КРЕДИТИ</t>
  </si>
  <si>
    <t>Обврски врз основа на кредити кон финансиските друштва</t>
  </si>
  <si>
    <t>Обврски врз основа на кредити кон секторот „држава“</t>
  </si>
  <si>
    <t>Обврски врз основа на кредити кон останатите сектори - резиденти</t>
  </si>
  <si>
    <t>Обврски врз основа на кредити кон нерезидентите</t>
  </si>
  <si>
    <t>Обврски по финансиски лизинг кон нерезидентите</t>
  </si>
  <si>
    <t>КОМПОНЕНТА НА ОБВРСКИТЕ ВРЗ ОСНОВА НА ХИБРИДНИ ИНСТРУМЕНТИ</t>
  </si>
  <si>
    <t>Компонента на обврските врз основа на хибридни инструменти во денари</t>
  </si>
  <si>
    <t>Компонента на обврските врз основа на хибридни инструменти во странска валута</t>
  </si>
  <si>
    <t>СУБОРДИНИРАНИ ОБВРСКИ И КУМУЛАТИВНИ ПРИОРИТЕТНИ АКЦИИ</t>
  </si>
  <si>
    <t>Субординирани обврски во денари</t>
  </si>
  <si>
    <t>Субординирани обврски во странска валута</t>
  </si>
  <si>
    <t>Субординирани обврски во денари со валутна клаузула</t>
  </si>
  <si>
    <t>Кумулативни приоритетни акции</t>
  </si>
  <si>
    <t>ОБВРСКИ ВРЗ ОСНОВА НА КАМАТИ</t>
  </si>
  <si>
    <t>Обврски врз основа на камати врз основа на кредити</t>
  </si>
  <si>
    <t>Обврски врз основа на камати од депозитите по видување и тековните сметки</t>
  </si>
  <si>
    <t>Обврски врз основа на камати од орочените депозити</t>
  </si>
  <si>
    <t>Обврски врз основа на камати од хибридните инструменти</t>
  </si>
  <si>
    <t>Обврски врз основа на камати од субординираниот долг</t>
  </si>
  <si>
    <t>Обврски врз основа на камати од други инструменти</t>
  </si>
  <si>
    <t>Обврски за камати на издадени хартии од вредност</t>
  </si>
  <si>
    <t>ОСТАНАТИ ОБВРСКИ</t>
  </si>
  <si>
    <t>Обврски врз основа на провизии и надоместоци</t>
  </si>
  <si>
    <t>Пресметани расходи, разграничени приходи и привремени сметки</t>
  </si>
  <si>
    <t>Останати обврски</t>
  </si>
  <si>
    <t>ПОСЕБНА РЕЗЕРВА И РЕЗЕРВИРАЊА</t>
  </si>
  <si>
    <t>Посебна резерва</t>
  </si>
  <si>
    <t>КАПИТАЛ И РЕЗЕРВИ</t>
  </si>
  <si>
    <t>Акционерски капитал</t>
  </si>
  <si>
    <t>Резервен фонд</t>
  </si>
  <si>
    <t>Задржана добивка / акумулирана загуба</t>
  </si>
  <si>
    <t>Ревалоризациски резерви</t>
  </si>
  <si>
    <t>Други фондови</t>
  </si>
  <si>
    <t>Тековна загуба</t>
  </si>
  <si>
    <t>ТЕКОВНА ДОБИВКА</t>
  </si>
  <si>
    <t>Gross profit</t>
  </si>
  <si>
    <t>ВКУПНА ПАСИВА</t>
  </si>
  <si>
    <t>Анекс бр. 4</t>
  </si>
  <si>
    <t>Пазарно учество и пораст на вкупната актива, кредити и депозити по групи банки</t>
  </si>
  <si>
    <t>КАТЕГОРИИ</t>
  </si>
  <si>
    <t>Износ во милиони денари</t>
  </si>
  <si>
    <t>Структура                 (во проценти)</t>
  </si>
  <si>
    <t>12.2019</t>
  </si>
  <si>
    <t>Во апсолутни износи</t>
  </si>
  <si>
    <t>Во проценти</t>
  </si>
  <si>
    <t>Во структурата (во процентни поени)</t>
  </si>
  <si>
    <t>Учество во промената (во проценти)</t>
  </si>
  <si>
    <t>Вкупна актива</t>
  </si>
  <si>
    <t xml:space="preserve">    - Големи банки</t>
  </si>
  <si>
    <t xml:space="preserve">    - Средни банки</t>
  </si>
  <si>
    <t xml:space="preserve">    - Мали банки</t>
  </si>
  <si>
    <t>Кредити на нефинансиски субјекти</t>
  </si>
  <si>
    <t>Депозити на нефинансиски субјекти</t>
  </si>
  <si>
    <t>Анекс бр. 39</t>
  </si>
  <si>
    <t>Број на банки во одделните групи банки*</t>
  </si>
  <si>
    <t>пет банки</t>
  </si>
  <si>
    <t>три банки</t>
  </si>
  <si>
    <t>Група големи банки (актива поголема од 40,85 милијарди денари на 31.12.2020 година)</t>
  </si>
  <si>
    <t>Група средни банки (актива меѓу 10,2 и 40,85 милијарди денари на 31.12.2020 година)</t>
  </si>
  <si>
    <t>Група мали банки (актива помала од 10,2 милијарди денари на 31.12.2020 година)</t>
  </si>
  <si>
    <t>шест банки</t>
  </si>
  <si>
    <t>* Структурата на групите банки е утврдена со состојба на 31.12.2020, според износот на активата на одделните банки на 31.12.2020 година</t>
  </si>
  <si>
    <t>31.12.2020</t>
  </si>
  <si>
    <t>Дериватни средства во девизи</t>
  </si>
  <si>
    <t>Акумулирана амортизација на откупените побарувања (факторинг и форфетирање) од нерезиденти финансиски институции</t>
  </si>
  <si>
    <t>Исправка на вредноста на негативните салда по тековни сметки на финансиски институции</t>
  </si>
  <si>
    <t>Кредити врз основа на кредитни картички и негативни салда на тековните сметки на финансиските институции - нерезиденти</t>
  </si>
  <si>
    <t>Исправка на вредноста (оштетување на средствата) на кредити врз основа на кредитни картички и негативни салда на тековните сметки на финансиските институции - нерезиденти</t>
  </si>
  <si>
    <t>Акумулирана амортизација на побарувањата врз основа на откупени побарувања (факторинг и форфетирање) од сектор држава</t>
  </si>
  <si>
    <t>Исправка на вредноста (оштетување на средствата) на побарувањата врз основа на откупени побарувања (факторинг и форфетирање) од сектор држава</t>
  </si>
  <si>
    <t>Оштетување на нематеријалните средства</t>
  </si>
  <si>
    <t>12.2020</t>
  </si>
  <si>
    <t>Годишна промена
12.2020/12.2019</t>
  </si>
  <si>
    <t>Анекс бр.11</t>
  </si>
  <si>
    <t>Структура на депозитите на нефинансиските субјекти</t>
  </si>
  <si>
    <t>Датум</t>
  </si>
  <si>
    <t>Опис</t>
  </si>
  <si>
    <t>Нефинансиски друштва</t>
  </si>
  <si>
    <t>Домаќинства</t>
  </si>
  <si>
    <t>Други клиенти</t>
  </si>
  <si>
    <t>Денарски</t>
  </si>
  <si>
    <t>Денарски со клаузула</t>
  </si>
  <si>
    <t>Девизни</t>
  </si>
  <si>
    <t>Депозити по видување</t>
  </si>
  <si>
    <t>Депозити орочени до една година</t>
  </si>
  <si>
    <t>Депозити орочени над една година</t>
  </si>
  <si>
    <t>Вкупни депозити</t>
  </si>
  <si>
    <t>Промена 31.12.2020/31.12.2019</t>
  </si>
  <si>
    <t>Апсолутен пораст на депозитите</t>
  </si>
  <si>
    <t>Пораст во %</t>
  </si>
  <si>
    <t>Структура на порастот</t>
  </si>
  <si>
    <t>Анекс бр.12</t>
  </si>
  <si>
    <t>Структура на депозитите на нефинансиските субјекти по одделни групи банки</t>
  </si>
  <si>
    <t xml:space="preserve"> Структура на депозитите на нефинансиските субјекти, по групи банки</t>
  </si>
  <si>
    <t>ДЕН</t>
  </si>
  <si>
    <t>КЛА</t>
  </si>
  <si>
    <t>ДЕВ</t>
  </si>
  <si>
    <t>Забелешка:</t>
  </si>
  <si>
    <t>ДЕН: во денари</t>
  </si>
  <si>
    <t>КЛА: во денари со девизна клаузула</t>
  </si>
  <si>
    <t>ДЕВ: во девизи</t>
  </si>
  <si>
    <t>Анекс бр.13</t>
  </si>
  <si>
    <t>Распореденост на депозитите на нефинансиските субјекти по групи банки</t>
  </si>
  <si>
    <t>Структури на депозитите</t>
  </si>
  <si>
    <t>Секторска структура</t>
  </si>
  <si>
    <t>Рочна структура</t>
  </si>
  <si>
    <t>По видување</t>
  </si>
  <si>
    <t>Краткорочни</t>
  </si>
  <si>
    <t>Долгорочни</t>
  </si>
  <si>
    <t>Валутна структура</t>
  </si>
  <si>
    <t>Анекс бр.14</t>
  </si>
  <si>
    <t>Структура на депозитите на нефинансиски субјекти по групи банки</t>
  </si>
  <si>
    <t xml:space="preserve"> </t>
  </si>
  <si>
    <t>Структура на депозитите</t>
  </si>
  <si>
    <t>Денарски со валутна клаузула</t>
  </si>
  <si>
    <t>Анекс бр.15</t>
  </si>
  <si>
    <t>Годишна промена на депозитите на нефинансиските субјекти</t>
  </si>
  <si>
    <t>Состојба на крајот на годината (во милиони денари)</t>
  </si>
  <si>
    <t>Апсолутна годишна промена (во милиони денари)</t>
  </si>
  <si>
    <t>Годишна стапка на промена</t>
  </si>
  <si>
    <t>12.2011</t>
  </si>
  <si>
    <t>12.2012</t>
  </si>
  <si>
    <t>12.2013</t>
  </si>
  <si>
    <t>12.2014</t>
  </si>
  <si>
    <t>12.2015</t>
  </si>
  <si>
    <t>12.2016</t>
  </si>
  <si>
    <t>12.2017</t>
  </si>
  <si>
    <t>12.2018</t>
  </si>
  <si>
    <t>Сектор</t>
  </si>
  <si>
    <t>Рочност</t>
  </si>
  <si>
    <t>Валута</t>
  </si>
  <si>
    <t>Показатели за ликвидноста по одделни групи банки</t>
  </si>
  <si>
    <t>Показател</t>
  </si>
  <si>
    <t>Мали    банки</t>
  </si>
  <si>
    <t>Банкарски систем</t>
  </si>
  <si>
    <t>Ликвидни средства/Вкупни средства</t>
  </si>
  <si>
    <t>Ликвидни средства/Вкупни обврски</t>
  </si>
  <si>
    <t>Ликвидни средства/Краткорочни обврски</t>
  </si>
  <si>
    <t>Ликвидни средства/Обврски со преостаната рочност до 1 година</t>
  </si>
  <si>
    <t>Ликвидни средства/Обврски со преостаната рочност до 30 дена</t>
  </si>
  <si>
    <t xml:space="preserve">Ликвидни средства/Вкупни депозити на нефинансиските субјекти </t>
  </si>
  <si>
    <t>Ликвидни средства/Депозити на домаќинствата</t>
  </si>
  <si>
    <t>Кредити/Депозити</t>
  </si>
  <si>
    <t>Договорна преостаната рочна структура  на средствата и обврските на банкарскиот систем на 31.12.2020 година</t>
  </si>
  <si>
    <t>Реден број</t>
  </si>
  <si>
    <t>до 7 дена</t>
  </si>
  <si>
    <t>од 8 до 30 дена</t>
  </si>
  <si>
    <t>од 31 до 90 дена</t>
  </si>
  <si>
    <t>од 91 до 180 дена</t>
  </si>
  <si>
    <t>од 181 до 365 дена</t>
  </si>
  <si>
    <t>СРЕДСТВА</t>
  </si>
  <si>
    <t>Парични средства, парични еквиваленти, злато и благородни метали</t>
  </si>
  <si>
    <t>Финансиски средства чувани за тргување</t>
  </si>
  <si>
    <t>инструменти на пазарот на пари</t>
  </si>
  <si>
    <t>други должнички инструменти</t>
  </si>
  <si>
    <t>сопственички инструменти</t>
  </si>
  <si>
    <t>Деривати за тргување</t>
  </si>
  <si>
    <t>Вградени деривати и деривати чувани за управување со ризик</t>
  </si>
  <si>
    <t>Финансиски средства по објективна вредност преку билансот на успех, определни како такви при почетното признавање</t>
  </si>
  <si>
    <t>кредити</t>
  </si>
  <si>
    <t>Финансиски средства коишто се чуваат до достасување</t>
  </si>
  <si>
    <t>Финансиски средства расположливи за продажба</t>
  </si>
  <si>
    <t>други инструменти</t>
  </si>
  <si>
    <t>Кредити и побарувања</t>
  </si>
  <si>
    <t>меѓубанкарски трансакции</t>
  </si>
  <si>
    <t>депозити</t>
  </si>
  <si>
    <t>финансиски лизинг</t>
  </si>
  <si>
    <t>други побарувања</t>
  </si>
  <si>
    <t>Побарувања врз основа на камати</t>
  </si>
  <si>
    <t>Останата неспомната билансна актива</t>
  </si>
  <si>
    <t>ВКУПНИ СРЕДСТВА (1+2+3+4+5+6+7+8+9+10+11)</t>
  </si>
  <si>
    <t>ОБВРСКИ</t>
  </si>
  <si>
    <t>Трансакциски сметки</t>
  </si>
  <si>
    <t>Финансиски обврски по објективна вредност преку билансот на успех</t>
  </si>
  <si>
    <t>обврски по кредити</t>
  </si>
  <si>
    <t>субординирани инструменти</t>
  </si>
  <si>
    <t>Депозити</t>
  </si>
  <si>
    <t>депозити по видување</t>
  </si>
  <si>
    <t>орочени депозити</t>
  </si>
  <si>
    <t>Обврски по кредити</t>
  </si>
  <si>
    <t>Издадени должнички хартии од вредност</t>
  </si>
  <si>
    <t>Обврски по  камати</t>
  </si>
  <si>
    <t>Обврски по провизии и надоместоци</t>
  </si>
  <si>
    <t>Обврски по основ на финансиски лизинг</t>
  </si>
  <si>
    <t>Друга неспомната билансна пасива</t>
  </si>
  <si>
    <t>ВКУПНИ ОБВРСКИ (13+14+15+16+17+18+19+20+21+22+23)</t>
  </si>
  <si>
    <t>ВОНБИЛАНСНИ СТАВКИ</t>
  </si>
  <si>
    <t>Вонбилансна актива</t>
  </si>
  <si>
    <t>Вонбилансни обврски</t>
  </si>
  <si>
    <t>Нето вонбилансни обврски (25-26)</t>
  </si>
  <si>
    <t>РАЗЛИКА (12-24+27)</t>
  </si>
  <si>
    <t>ЗБИР НА РАЗЛИКАТА</t>
  </si>
  <si>
    <t>Очекувана преостаната рочна структура на средствата и обврските на банкарскиот систем на 31.12.2020 година</t>
  </si>
  <si>
    <t>Очекувана рочност (билансна и вонбилансна евиденција)</t>
  </si>
  <si>
    <t>Очекувана рочност (идни активности)</t>
  </si>
  <si>
    <t>Анекс бр. 29</t>
  </si>
  <si>
    <t>Анекс бр. 30</t>
  </si>
  <si>
    <t>Анекс бр. 31</t>
  </si>
  <si>
    <t>Анекс бр.5</t>
  </si>
  <si>
    <t>Структура на кредитите на нефинансиските субјекти</t>
  </si>
  <si>
    <t>Достасани кредити</t>
  </si>
  <si>
    <t>Краткорочни кредити</t>
  </si>
  <si>
    <t>Долгорочни кредити</t>
  </si>
  <si>
    <t>Нефункционални кредити</t>
  </si>
  <si>
    <t>Вкупни кредити</t>
  </si>
  <si>
    <t>Исправка на вредноста</t>
  </si>
  <si>
    <t>Акумулирана амортизација</t>
  </si>
  <si>
    <t>Вкупни нето-кредити</t>
  </si>
  <si>
    <t>Пораст 31.12.2020/     31.12.2019</t>
  </si>
  <si>
    <t>Апсолутен пораст на кредитите</t>
  </si>
  <si>
    <t>Анекс бр.6</t>
  </si>
  <si>
    <t>Структура на кредитите на нефинансиските субјекти, по одделни групи банки</t>
  </si>
  <si>
    <t>Анекс бр.7</t>
  </si>
  <si>
    <t>Распореденост на кредитите на нефинансиските субјекти, по одделни групи банки</t>
  </si>
  <si>
    <t>Структури на кредитите</t>
  </si>
  <si>
    <t>Достасани</t>
  </si>
  <si>
    <t>Нефункционални</t>
  </si>
  <si>
    <t>Анекс бр. 8</t>
  </si>
  <si>
    <t>Структурни карактеристики на кредитите на нефинансиските субјекти, кај одделните групи банки</t>
  </si>
  <si>
    <t>Структура на кредити</t>
  </si>
  <si>
    <t>Денарски со валутна каузула</t>
  </si>
  <si>
    <t>Анекс бр.9</t>
  </si>
  <si>
    <t>Кредитна изложеност по одделни дејности/кредитни производи</t>
  </si>
  <si>
    <t>Сектори</t>
  </si>
  <si>
    <t>Кредитни производи / одделни дејности</t>
  </si>
  <si>
    <t>Изложеност на кредитен ризик во илјади денари на 31.12.2020 година</t>
  </si>
  <si>
    <t>Изложеност на кредитен ризик во илјади денари на 31.12.2019 година</t>
  </si>
  <si>
    <t>Апсолутна годишна промена на изложеноста на кредитен ризик во илјади денари</t>
  </si>
  <si>
    <t>Учество во вкупниот годишен пораст на изложеноста на кредитен ризик</t>
  </si>
  <si>
    <t>ДОМАЌИНСТВА</t>
  </si>
  <si>
    <t>Кредити за набавка и реновирање на станбен и деловен простор</t>
  </si>
  <si>
    <t>Потрошувачки кредити</t>
  </si>
  <si>
    <t>Негативни салда по тековни сметки</t>
  </si>
  <si>
    <t>Кредитни картички</t>
  </si>
  <si>
    <t>Автомобилски кредити</t>
  </si>
  <si>
    <t>Други кредити</t>
  </si>
  <si>
    <t>Трговци-поединци</t>
  </si>
  <si>
    <t>ВКУПНО ДОМАЌИНСТВА</t>
  </si>
  <si>
    <t>НЕФИНАНСИСКИ ДРУШТВА И ДРУГИ КЛИЕНТИ</t>
  </si>
  <si>
    <t>Земјоделство, шумарство и рибарство</t>
  </si>
  <si>
    <t>Индустрија</t>
  </si>
  <si>
    <t>Градежништво</t>
  </si>
  <si>
    <t>Трговија на големо и мало</t>
  </si>
  <si>
    <t xml:space="preserve">Транспорт, складирање, информации и комуникации </t>
  </si>
  <si>
    <t>Објекти за сместување и сервисни дејности со храна</t>
  </si>
  <si>
    <t>Дејности во врска со недвижен имот, стручни, научни и технички дејности и адм.пом.услужни дејности</t>
  </si>
  <si>
    <t>Останати дејности</t>
  </si>
  <si>
    <t>ВКУПНО НЕФИНАНСИСКИ ДРУШТВА И ДРУГИ КЛИЕНТИ</t>
  </si>
  <si>
    <t>ВКУПНА ИЗЛОЖЕНОСТ НА КРЕДИТЕН РИЗИК *</t>
  </si>
  <si>
    <t xml:space="preserve">* Забелешка: Вкупната изложеност на кредитен ризик ги опфаќа и секторите: Финансиски дејности и дејности на осигурување, како и јавна управа и одбрана; задолжително социјално осигурување.  </t>
  </si>
  <si>
    <t>Анекс бр.10</t>
  </si>
  <si>
    <t>Годишна промена на кредитите на нефинансиските субјекти</t>
  </si>
  <si>
    <t>Анекс бр. 16</t>
  </si>
  <si>
    <t>Компоненти и валутна структура на кредитната изложеност на банките, со состојба на 31.12.2020 година</t>
  </si>
  <si>
    <t>Дејности / производи</t>
  </si>
  <si>
    <t>Денари</t>
  </si>
  <si>
    <t>Денари со девизна клаузула</t>
  </si>
  <si>
    <t>Девизи</t>
  </si>
  <si>
    <t>Вкупно за банкарскиот систем</t>
  </si>
  <si>
    <t>РГ</t>
  </si>
  <si>
    <t>РК</t>
  </si>
  <si>
    <t>НГ</t>
  </si>
  <si>
    <t>НК</t>
  </si>
  <si>
    <t>ДП</t>
  </si>
  <si>
    <t>ВИ</t>
  </si>
  <si>
    <t>ВК</t>
  </si>
  <si>
    <t>Рударство и вадење камен</t>
  </si>
  <si>
    <t>Прехранбрена индустрија</t>
  </si>
  <si>
    <t>Текстилна индустрија и производство на облека и обувки</t>
  </si>
  <si>
    <t>Хемиска индустрија, производство на градежни материјали, производство и преработка на горива</t>
  </si>
  <si>
    <t>Производство на метали, машини, алати и опрема</t>
  </si>
  <si>
    <t>Останата преработувачка индустрија</t>
  </si>
  <si>
    <t>Снабдување со електрична енергија, гас, пареа и климатизација</t>
  </si>
  <si>
    <t>Снабдување со вода; отстранување на отпадните води; управување со отпадот и дејности за санација на околината</t>
  </si>
  <si>
    <t>Трговија на големо и трговија на мало; поправка на моторни возила и мотоцикли</t>
  </si>
  <si>
    <t>Транспорт и складирање</t>
  </si>
  <si>
    <t>Информации и комуникаци</t>
  </si>
  <si>
    <t>Финансиски дејности и дејности на осигурување</t>
  </si>
  <si>
    <t>Дејности во врска со недвижниот имот</t>
  </si>
  <si>
    <t xml:space="preserve">Стручни, научни и технички дејности </t>
  </si>
  <si>
    <t>Административни и помошни услужни дејности</t>
  </si>
  <si>
    <t>Јавна управа и одбрана; задолжително социјално осигурување</t>
  </si>
  <si>
    <t>Образование</t>
  </si>
  <si>
    <t xml:space="preserve">Дејности на здравствена и социјална заштита </t>
  </si>
  <si>
    <t>Уметност, забава и рекреација</t>
  </si>
  <si>
    <t>Други услужни дејности</t>
  </si>
  <si>
    <t>Дејности на домаќинствата како работодавач</t>
  </si>
  <si>
    <t>Дејности на екстратериторијалните организации и тела</t>
  </si>
  <si>
    <t>Кредити за набавка и реновирање станбен простор</t>
  </si>
  <si>
    <t>Кредити за набавка и реновирање деловен простор</t>
  </si>
  <si>
    <t>Негативни салда на тековни сметки</t>
  </si>
  <si>
    <t>Кредити врз основа на издадени кредитни картички</t>
  </si>
  <si>
    <t>Земјоделство</t>
  </si>
  <si>
    <t>Трговија</t>
  </si>
  <si>
    <t>ВКУПНО</t>
  </si>
  <si>
    <t>Легенда:</t>
  </si>
  <si>
    <t>РГ: Редовна главница</t>
  </si>
  <si>
    <t>РК: Редовна камата</t>
  </si>
  <si>
    <t>НГ: Нефункционална главница</t>
  </si>
  <si>
    <t>НК: Нефункционална камата</t>
  </si>
  <si>
    <t>ДП: Други побарувања</t>
  </si>
  <si>
    <t>ВИ: Вонбилансна изложеност</t>
  </si>
  <si>
    <t>ВК: Вкупна кредитна изложеност</t>
  </si>
  <si>
    <t>Анекс бр. 17</t>
  </si>
  <si>
    <t>Годишна промена (31.12.2020-31.12.2019) на кредитната изложеност според типот на кредитна изложеност и дејност / производ</t>
  </si>
  <si>
    <t xml:space="preserve">во милиони денари </t>
  </si>
  <si>
    <t>Вкупна кредитна изложеност</t>
  </si>
  <si>
    <t>Прехранбена индустрија</t>
  </si>
  <si>
    <t>Информации и комуникации</t>
  </si>
  <si>
    <t>Дејности на домаќинствата како работодавачи</t>
  </si>
  <si>
    <t>Анекс бр. 18</t>
  </si>
  <si>
    <t>Годишна промена (31.12.2020-31.12.2019) на кредитната изложеност според категоријата на ризик и дејност / производ</t>
  </si>
  <si>
    <t>А</t>
  </si>
  <si>
    <t>Б</t>
  </si>
  <si>
    <t>В ред.</t>
  </si>
  <si>
    <t>В неф.</t>
  </si>
  <si>
    <t>Г</t>
  </si>
  <si>
    <t>Д</t>
  </si>
  <si>
    <t>Исправка на вредност</t>
  </si>
  <si>
    <t>Анекс бр. 19</t>
  </si>
  <si>
    <t>Компоненти и валутна структура на необезбедената кредитната изложеност на банките, според дејност / производ, со состојба на 31.12.2020 година</t>
  </si>
  <si>
    <t>ИВ</t>
  </si>
  <si>
    <t>ИВ: Исправка на вредноста</t>
  </si>
  <si>
    <t>Анекс бр. 20</t>
  </si>
  <si>
    <t>Компоненти и структура на кредитната изложеност на банките по категорија на ризик, со состојба на 31.12.2020 година</t>
  </si>
  <si>
    <t>Редовна главница</t>
  </si>
  <si>
    <t>Редовна камата</t>
  </si>
  <si>
    <t>Нефункционална главница</t>
  </si>
  <si>
    <t>Други побарувања</t>
  </si>
  <si>
    <t>Вонбилансна изложеност</t>
  </si>
  <si>
    <t>Пресметана исправка на вредноста и посебна резерва</t>
  </si>
  <si>
    <t>Компоненти и структура на кредитната изложеност на банките по категорија на ризик, со состојба на 31.12.2019 година</t>
  </si>
  <si>
    <t>Анекс бр. 21</t>
  </si>
  <si>
    <t>Транзициска матрица за кредитната изложеност кон нефинансиските друштва, и по одделни дејности</t>
  </si>
  <si>
    <t xml:space="preserve">Категорија 
на ризик </t>
  </si>
  <si>
    <t>Висина на кредитната изложеност (во милиони денари)</t>
  </si>
  <si>
    <t>Структура на кредитната изложеност на 31.12.2020 г. според категоријата на ризик (во милиони денари)</t>
  </si>
  <si>
    <t>Редовен статус</t>
  </si>
  <si>
    <t>Нефункционален статус</t>
  </si>
  <si>
    <t>Излезени</t>
  </si>
  <si>
    <t>В фун.</t>
  </si>
  <si>
    <t>Градежништво и дејности во врска со недвижен имот</t>
  </si>
  <si>
    <t>Индустрија*</t>
  </si>
  <si>
    <t>Забелешка: 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</si>
  <si>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Анекс бр. 22</t>
  </si>
  <si>
    <t>Транзициска матрица за кредитната изложеност кон домаќинствата, и по одделни кредитни производи</t>
  </si>
  <si>
    <t>Станбени кредити</t>
  </si>
  <si>
    <t xml:space="preserve">            </t>
  </si>
  <si>
    <t>Кредитни картички и негативни салда на тековни сметки</t>
  </si>
  <si>
    <t>Анекс бр. 23</t>
  </si>
  <si>
    <t>Показатели за квалитетот на кредитното портфолио на банкарскиот систем</t>
  </si>
  <si>
    <t>31.12.2016</t>
  </si>
  <si>
    <t>31.12.2017</t>
  </si>
  <si>
    <t>31.12.2018</t>
  </si>
  <si>
    <t>Просечно ниво на ризичност</t>
  </si>
  <si>
    <t>Покриеност на вкупната кредитна изложеност кон нефинансиски субјекти со исправката на вредноста и посебната резерва</t>
  </si>
  <si>
    <t>Учество на „В, Г и Д“ во вкупната кредитна изложеност</t>
  </si>
  <si>
    <t>Учество на „В, Г и Д“ во вкупната кредитна изложеност кон нефинансиски субјекти</t>
  </si>
  <si>
    <t xml:space="preserve">Учество на „Д“ во вкупната кредитна изложеност </t>
  </si>
  <si>
    <t>Покриеност на „В, Г и Д“ со вкупната пресметана исправка на вредноста и посебна резерва</t>
  </si>
  <si>
    <t>Покриеност на нефункционалите кредити на нефинансиските субјекти со вкупната исправка на вредноста и посебна резерва</t>
  </si>
  <si>
    <t>Покриеност на нефункционалите кредити на нефинансиските субјекти со исправката на вредноста и посебната резерва за нефункционалните кредити</t>
  </si>
  <si>
    <t>Учество на „В, Г и Д“ во сопствените средства</t>
  </si>
  <si>
    <t>Учество на „Д“ во сопствените средства</t>
  </si>
  <si>
    <t>Учество на нефункционалните кредити, нето, од вкупната исправка на вредноста во сопствените средства</t>
  </si>
  <si>
    <t>Учество на нефункционалните кредити, нето, од исправката на вредноста за нефункционалните кредити во сопствените средства</t>
  </si>
  <si>
    <t>Учество на „В, Г и Д“, нето, од пресметаната исправка на вредноста и посебна резерва за  „В, Г и Д“, во сопствените средства</t>
  </si>
  <si>
    <t>Учество на нефункционалните кредити во вкупните кредити</t>
  </si>
  <si>
    <t>Учество на нефункционалните кредити во вкупните кредити кај нефинансиските субјекти</t>
  </si>
  <si>
    <t>Учество на реструктурираната и пролонгираната кредитна изложеност во вкупната кредитна изложеност</t>
  </si>
  <si>
    <t>Анекс бр. 24</t>
  </si>
  <si>
    <t>Показатели за степенот на ризичност на кредитната изложеност според валутната структура</t>
  </si>
  <si>
    <t>Учество во вкупната кредитна изложеност</t>
  </si>
  <si>
    <t xml:space="preserve">Учество на „В, Г и Д“ во вкупната кредитна изложеност </t>
  </si>
  <si>
    <t>Покриеност на „В, Г и Д“ со вкупната пресметана исправка на вредноста и посебната резерва</t>
  </si>
  <si>
    <t>Покриеност на нефункционалите кредити со вкупната пресметана исправка на вредноста и посебната резерва</t>
  </si>
  <si>
    <t>Покриеност на нефункционалните кредити со пресметаната исправка на вредноста и посебната резерва за нефункционалните кредити</t>
  </si>
  <si>
    <t>Анекс бр. 25</t>
  </si>
  <si>
    <t>Показатели за степенот на ризичност на кредитната изложеност кон секторот „нефинансиски друштва и други клиенти“</t>
  </si>
  <si>
    <t>Земјоделство, лов и шумарство</t>
  </si>
  <si>
    <t>Вкупна изложеност кон нефинансиски друштва и други клиенти</t>
  </si>
  <si>
    <t>Учество во изложеноста на кредитен ризик кон секторот „нефинансиски друштва и други клиенти“</t>
  </si>
  <si>
    <t xml:space="preserve">Учество на нефункционалните кредити во вкупните кредити </t>
  </si>
  <si>
    <t>Покриеност на нефункционалните кредити со пресметаната исправка на вредноста и посебна резерва за нефункционалните кредити</t>
  </si>
  <si>
    <t>Анекс бр. 26</t>
  </si>
  <si>
    <t>Показатели за степенот на ризичност на кредитната изложеност кон секторот „домаќинства“</t>
  </si>
  <si>
    <t>Кредити за станбен и деловен простор</t>
  </si>
  <si>
    <t>Кредити за финансирање на потрошувачката на физичките лица*</t>
  </si>
  <si>
    <t>Вкупна изложеност кон домаќинствата</t>
  </si>
  <si>
    <t>Учество во изложеноста на кредитниот ризик кон секторот „домаќинства“</t>
  </si>
  <si>
    <t>Покриеност на нефункционалите кредити со вкупната пресметана исправка на вредноста и посебна резерва</t>
  </si>
  <si>
    <t xml:space="preserve">Забелешка: * Кредитите за финансирање на потрошувачката на физичките лица ги опфаќаат кредитите на физичките лица врз основа на потрошувачки кредити, негативни салда по тековни сметки, кредитни картички, автомобилски и други кредити, освен станбени и кредити за деловен простор. </t>
  </si>
  <si>
    <t>Анекс бр. 27</t>
  </si>
  <si>
    <t>Структура на вкупната кредитна изложеност кон физички лица според висината на месечните примања, со состојба на 31.12.2020 година</t>
  </si>
  <si>
    <t>Висина на месечните примања по сите основи</t>
  </si>
  <si>
    <t xml:space="preserve">Структура на кредитната изложеност кон физичките лица </t>
  </si>
  <si>
    <t>Структура на бројот на физички лица - кредитокорисници</t>
  </si>
  <si>
    <t>Без податок за плата</t>
  </si>
  <si>
    <t>до 7.000 денари</t>
  </si>
  <si>
    <t>над 7.000 до 15.000 денари</t>
  </si>
  <si>
    <t>над 15.000 денари до 22.000 денари</t>
  </si>
  <si>
    <t>над 22.000 денари до 25.000 денари</t>
  </si>
  <si>
    <t>над 25.000 денари до 30.000 денари</t>
  </si>
  <si>
    <t>над 30.000 денари до 50.000 денари</t>
  </si>
  <si>
    <t>над 50.000 денари до 100.000 денари</t>
  </si>
  <si>
    <t>над 100.000 денари</t>
  </si>
  <si>
    <t xml:space="preserve">Вкупно </t>
  </si>
  <si>
    <t>Анекс бр. 28</t>
  </si>
  <si>
    <t xml:space="preserve">Стрес-тест симулација на влошување на квалитетот на кредитната изложеност кон оделните дејности од секторот „нефинансиски друштва“ </t>
  </si>
  <si>
    <t>Показатели</t>
  </si>
  <si>
    <t>Земјоделство, шумарство и риболов</t>
  </si>
  <si>
    <t>Вкупна изложеност кон нефинансиски друштва</t>
  </si>
  <si>
    <t>почетна состојба</t>
  </si>
  <si>
    <t>Адекватност на капиталот на ниво на банкарскиот систем</t>
  </si>
  <si>
    <t>% на „В, Г и Д“ во вкупната кредитна изложеност</t>
  </si>
  <si>
    <t>I симулација</t>
  </si>
  <si>
    <t>II симулација</t>
  </si>
  <si>
    <t>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</si>
  <si>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Стрес-тест симулација врз кредитната изложеност кон домаќинствата според производи**</t>
  </si>
  <si>
    <r>
      <t>Негативни салда</t>
    </r>
    <r>
      <rPr>
        <b/>
        <sz val="10"/>
        <rFont val="Tahoma"/>
        <family val="2"/>
      </rPr>
      <t xml:space="preserve"> на</t>
    </r>
    <r>
      <rPr>
        <b/>
        <sz val="10"/>
        <rFont val="Tahoma"/>
        <family val="2"/>
        <charset val="204"/>
      </rPr>
      <t xml:space="preserve"> тековни сметки</t>
    </r>
  </si>
  <si>
    <r>
      <t>Вкупна изложеност кон домаќинств</t>
    </r>
    <r>
      <rPr>
        <b/>
        <sz val="10"/>
        <rFont val="Tahoma"/>
        <family val="2"/>
      </rPr>
      <t>ата</t>
    </r>
  </si>
  <si>
    <r>
      <rPr>
        <b/>
        <sz val="10"/>
        <rFont val="Tahoma"/>
        <family val="2"/>
      </rPr>
      <t>I симулација</t>
    </r>
    <r>
      <rPr>
        <sz val="10"/>
        <rFont val="Tahoma"/>
        <family val="2"/>
      </rPr>
      <t xml:space="preserve"> - прераспоредување на 10% од кредитната изложеност со пониска кон категориите со повисока ризичност.</t>
    </r>
  </si>
  <si>
    <r>
      <rPr>
        <b/>
        <sz val="10"/>
        <rFont val="Tahoma"/>
        <family val="2"/>
      </rPr>
      <t xml:space="preserve">II симулација </t>
    </r>
    <r>
      <rPr>
        <sz val="10"/>
        <rFont val="Tahoma"/>
        <family val="2"/>
      </rPr>
      <t>- прераспоредување на 30% од кредитната изложеност со пониска кон категориите со повисока ризичност.</t>
    </r>
  </si>
  <si>
    <r>
      <t xml:space="preserve">** Под </t>
    </r>
    <r>
      <rPr>
        <b/>
        <sz val="10"/>
        <rFont val="Tahoma"/>
        <family val="2"/>
      </rPr>
      <t>домаќинства</t>
    </r>
    <r>
      <rPr>
        <sz val="10"/>
        <rFont val="Tahoma"/>
        <family val="2"/>
      </rPr>
      <t xml:space="preserve"> се подразбираат физичките лица и трговците-поединци.</t>
    </r>
  </si>
  <si>
    <t>Анекс бр. 32</t>
  </si>
  <si>
    <t>Структура на активата со валутна компонента, со состојба на 31.12.2020 година</t>
  </si>
  <si>
    <t>АКТИВА СО ВАЛУТНА КОМПОНЕНТА</t>
  </si>
  <si>
    <t>Ред. број</t>
  </si>
  <si>
    <t>Ставка</t>
  </si>
  <si>
    <t>Промена</t>
  </si>
  <si>
    <t>Износ (во милиони денари)</t>
  </si>
  <si>
    <t>Структура (во %)</t>
  </si>
  <si>
    <t>Финансиски средства по објективната вредност преку билансот на успех, определени како такви при почетното признавање</t>
  </si>
  <si>
    <t>6.1</t>
  </si>
  <si>
    <t>во странска валута</t>
  </si>
  <si>
    <t>6.2</t>
  </si>
  <si>
    <t>во денари со девизна клаузула</t>
  </si>
  <si>
    <t>7.1</t>
  </si>
  <si>
    <t>7.2</t>
  </si>
  <si>
    <t>Кредити и побарувања во странска валута</t>
  </si>
  <si>
    <t>8.1</t>
  </si>
  <si>
    <t>8.2</t>
  </si>
  <si>
    <t>8.3</t>
  </si>
  <si>
    <t>8.4</t>
  </si>
  <si>
    <t>8.5</t>
  </si>
  <si>
    <t>исправка на вредноста</t>
  </si>
  <si>
    <t>Кредити и побарувања во денари со девизна клаузула</t>
  </si>
  <si>
    <t>9.1</t>
  </si>
  <si>
    <t>9.2</t>
  </si>
  <si>
    <t>9.3</t>
  </si>
  <si>
    <t>9.4</t>
  </si>
  <si>
    <t>9.5</t>
  </si>
  <si>
    <t>Побарувања врз основа на камата во странска валута</t>
  </si>
  <si>
    <t>10.1</t>
  </si>
  <si>
    <t>пресметана камата</t>
  </si>
  <si>
    <t>10.2</t>
  </si>
  <si>
    <t>Побарувања врз основа на камата во денари со девизна клаузула</t>
  </si>
  <si>
    <t>11.1</t>
  </si>
  <si>
    <t>11.2</t>
  </si>
  <si>
    <t>Побарувања врз основа на провизии и надомести</t>
  </si>
  <si>
    <t>12.1</t>
  </si>
  <si>
    <t>пресметани провизии и надомести</t>
  </si>
  <si>
    <t>12.2</t>
  </si>
  <si>
    <t xml:space="preserve">Вложувања </t>
  </si>
  <si>
    <t xml:space="preserve">Вкупна билансна актива </t>
  </si>
  <si>
    <t>Вкупна билансна и вонбилансна актива во странска валута и во денари со девизна клаузула (15+16)</t>
  </si>
  <si>
    <t>Анекс бр. 33</t>
  </si>
  <si>
    <t>Структура на пасивата со валутна компонента, со состојба на 31.12.2020 година</t>
  </si>
  <si>
    <t>ПАСИВА СО ВАЛУТНА КОМПОНЕНТА</t>
  </si>
  <si>
    <t>Тековни сметки и други краткорочни обврски</t>
  </si>
  <si>
    <t>Финансиски обврски по објективната вредност преку билансот на успех</t>
  </si>
  <si>
    <t>Депозити во странска валута</t>
  </si>
  <si>
    <t>5.1</t>
  </si>
  <si>
    <t>финансиски институции</t>
  </si>
  <si>
    <t>5.2</t>
  </si>
  <si>
    <t>нефинансиски институции</t>
  </si>
  <si>
    <t>5.3</t>
  </si>
  <si>
    <t>физички лица</t>
  </si>
  <si>
    <t>5.4</t>
  </si>
  <si>
    <t>нерезиденти</t>
  </si>
  <si>
    <t>5.5</t>
  </si>
  <si>
    <t>останати клиенти</t>
  </si>
  <si>
    <t>Депозити во денари со девизна клаузула</t>
  </si>
  <si>
    <t>6.3</t>
  </si>
  <si>
    <t>6.4</t>
  </si>
  <si>
    <t>6.5</t>
  </si>
  <si>
    <t>Обврски врз основа на кредити</t>
  </si>
  <si>
    <t>Обврски врз основа на камати во странска валута</t>
  </si>
  <si>
    <t>Обврски врз основа на камати во денари со девизна клаузула</t>
  </si>
  <si>
    <t>Обврски врз основа на провизии и надомести</t>
  </si>
  <si>
    <t>Финансиски лизинг</t>
  </si>
  <si>
    <t>Хибридни и субординирани инструменти  во странска валута</t>
  </si>
  <si>
    <t>Хибридни и субординирани инструменти  во денари со девизна клаузула</t>
  </si>
  <si>
    <t>Останата неспомната билансна пасива</t>
  </si>
  <si>
    <t xml:space="preserve">Вкупна билансна пасива </t>
  </si>
  <si>
    <t>Вонбилансна пасива</t>
  </si>
  <si>
    <t>Вкупна билансна и вонбилансна пасива во странска валута и во денари со девизна клаузула (16+17)</t>
  </si>
  <si>
    <t>Анекс бр. 35</t>
  </si>
  <si>
    <t>Вкупна вредност на каматочувствителните позиции од портфолиото на банкарски активности, по тип на каматна стапка на 31.12.2020</t>
  </si>
  <si>
    <t>Каматночувствителни позиции                                         (во милиони денари)</t>
  </si>
  <si>
    <t>Временски период</t>
  </si>
  <si>
    <t>до 1 месец</t>
  </si>
  <si>
    <t>1-3 месеци</t>
  </si>
  <si>
    <t>3-6 месеци</t>
  </si>
  <si>
    <t>6-12 месеци</t>
  </si>
  <si>
    <t>1-2 години</t>
  </si>
  <si>
    <t>2-3 години</t>
  </si>
  <si>
    <t>3-4 години</t>
  </si>
  <si>
    <t>4-5 години</t>
  </si>
  <si>
    <t>5-7 години</t>
  </si>
  <si>
    <t>7-10 години</t>
  </si>
  <si>
    <t>10-15 години</t>
  </si>
  <si>
    <t>15-20 години</t>
  </si>
  <si>
    <t>над 20 години</t>
  </si>
  <si>
    <t/>
  </si>
  <si>
    <t>БИЛАНСНИ ПОЗИЦИИ</t>
  </si>
  <si>
    <t>01</t>
  </si>
  <si>
    <t>Средства по видување</t>
  </si>
  <si>
    <t>01.01</t>
  </si>
  <si>
    <t>01.02</t>
  </si>
  <si>
    <t xml:space="preserve">Депозити по видување </t>
  </si>
  <si>
    <t>02</t>
  </si>
  <si>
    <t>Издвоена задолжителна резерва и задолжителни депозити</t>
  </si>
  <si>
    <t>03</t>
  </si>
  <si>
    <t>Орочени депозити</t>
  </si>
  <si>
    <t>03.01</t>
  </si>
  <si>
    <t>Депозити со можност за предвремено повлекување</t>
  </si>
  <si>
    <t>03.02</t>
  </si>
  <si>
    <t>Останати орочени депозити</t>
  </si>
  <si>
    <t>04</t>
  </si>
  <si>
    <t>Кредити</t>
  </si>
  <si>
    <t>04.01</t>
  </si>
  <si>
    <t>Кредити со можност за  предвремена отплата</t>
  </si>
  <si>
    <t>04.02</t>
  </si>
  <si>
    <t>Останати кредити</t>
  </si>
  <si>
    <t>05</t>
  </si>
  <si>
    <t>Хартии од вредност</t>
  </si>
  <si>
    <t>05.01</t>
  </si>
  <si>
    <t xml:space="preserve">Должнички хартии од вредност и други финансиски инструменти со кои не се тргува активно, а коишто се вреднуваат по објективната вредност преку билансот на успех </t>
  </si>
  <si>
    <t>05.02</t>
  </si>
  <si>
    <t>Должнички хартии од вредност и други финансиски инструменти расположливи за продажба</t>
  </si>
  <si>
    <t>05.03</t>
  </si>
  <si>
    <t>Должнички хартии од вредност и други финансиски инструменти коишто се чуваат до достасување</t>
  </si>
  <si>
    <t>06</t>
  </si>
  <si>
    <t>Останата неспомната актива</t>
  </si>
  <si>
    <t>Вкупна билансна актива (1+2+3+4+5+6)</t>
  </si>
  <si>
    <t>07</t>
  </si>
  <si>
    <t>Обврски по видување</t>
  </si>
  <si>
    <t>07.01</t>
  </si>
  <si>
    <t>07.02</t>
  </si>
  <si>
    <t>08</t>
  </si>
  <si>
    <t>08.01</t>
  </si>
  <si>
    <t>Депозити со можност за предвремена отплата</t>
  </si>
  <si>
    <t>08.02</t>
  </si>
  <si>
    <t>09</t>
  </si>
  <si>
    <t>09.01</t>
  </si>
  <si>
    <t>Кредити со можност за предвремено повлекување</t>
  </si>
  <si>
    <t>09.02</t>
  </si>
  <si>
    <t>10</t>
  </si>
  <si>
    <t>Обврски по издадени хартии од вредност</t>
  </si>
  <si>
    <t>11</t>
  </si>
  <si>
    <t>Хибридни инструменти и субординиран долг</t>
  </si>
  <si>
    <t>12</t>
  </si>
  <si>
    <t>Останата неспомната пасива</t>
  </si>
  <si>
    <t>Вкупна билансна пасива (7+8+9+10+11+12)</t>
  </si>
  <si>
    <t xml:space="preserve">НЕТО БИЛАНСНА ПОЗИЦИЈА </t>
  </si>
  <si>
    <t>ВОНБИЛАНСНИ ПОЗИЦИИ</t>
  </si>
  <si>
    <t>13</t>
  </si>
  <si>
    <t>Деривати</t>
  </si>
  <si>
    <t>14</t>
  </si>
  <si>
    <t>Останати (класични) вонбиласни позиции</t>
  </si>
  <si>
    <t>Вкупна вонбилансна актива (13+14)</t>
  </si>
  <si>
    <t>15</t>
  </si>
  <si>
    <t>16</t>
  </si>
  <si>
    <t>Вкупна вонбилансна пасива (15+16)</t>
  </si>
  <si>
    <t xml:space="preserve">НЕТО ВОНБИЛАНСНА ПОЗИЦИЈА </t>
  </si>
  <si>
    <t xml:space="preserve">ВКУПНА НЕТО-ПОЗИЦИЈА </t>
  </si>
  <si>
    <t>ПОНДЕРИ</t>
  </si>
  <si>
    <t xml:space="preserve">ПОНДЕРИРАНА ПОЗИЦИЈА </t>
  </si>
  <si>
    <t>НЕТО ПОНДЕРИРАНА ПОЗИЦИЈА</t>
  </si>
  <si>
    <t>ПРИЛАГОДЛИВА КАМАТНА СТАПКА</t>
  </si>
  <si>
    <t>ФИКСНА КАМАТНА СТАПКА</t>
  </si>
  <si>
    <t>ПРОМЕНЛИВА КАМАТНА СТАПКА</t>
  </si>
  <si>
    <t>Каматочувстителни средства и обврски според типот на каматната стапка и вкупна пондерирана вредност на банкарскиот систем, и по групи банки</t>
  </si>
  <si>
    <t>Позиции</t>
  </si>
  <si>
    <t>Фиксна каматна стапка</t>
  </si>
  <si>
    <t>Променлива каматна стапка</t>
  </si>
  <si>
    <t>Прилагодлива каматна стапка</t>
  </si>
  <si>
    <t>Каматочувствителни средства</t>
  </si>
  <si>
    <t>Каматочувствителни обврски</t>
  </si>
  <si>
    <t>Нето билансни каматочувствителни позиции</t>
  </si>
  <si>
    <t>Нето вонбилансни каматочувствителни позиции</t>
  </si>
  <si>
    <t>Вкупна нето-позиција</t>
  </si>
  <si>
    <t>Пондерирана нето-позиција по каматна стапка</t>
  </si>
  <si>
    <t>Пондерирана нето-позиција</t>
  </si>
  <si>
    <t>Вкупна пондерирана вредност/сопствени средства</t>
  </si>
  <si>
    <t>Анекс бр. 34</t>
  </si>
  <si>
    <t>Сопствени средства, по групи банки</t>
  </si>
  <si>
    <t>A1.</t>
  </si>
  <si>
    <t>Сопствени средства</t>
  </si>
  <si>
    <t>A2.</t>
  </si>
  <si>
    <t xml:space="preserve">Основен капитал </t>
  </si>
  <si>
    <t>A3.</t>
  </si>
  <si>
    <t>Редовен основен капитал (РОК)</t>
  </si>
  <si>
    <t>A3.1</t>
  </si>
  <si>
    <t>Позиции во РОК</t>
  </si>
  <si>
    <t>A3.1.1.</t>
  </si>
  <si>
    <t>Kапитални инструменти од РОК</t>
  </si>
  <si>
    <t>A3.1.2.</t>
  </si>
  <si>
    <t>Премија од капиталните инструменти од РОК</t>
  </si>
  <si>
    <t>A3.1.3.</t>
  </si>
  <si>
    <t xml:space="preserve">Задолжителна општа резерва (општ резервен фонд) </t>
  </si>
  <si>
    <t>A3.1.4.</t>
  </si>
  <si>
    <t>Задржана нераспоредена добивка</t>
  </si>
  <si>
    <t>A3.1.5</t>
  </si>
  <si>
    <t>(-) Акумулирана загуба од претходни години</t>
  </si>
  <si>
    <t>A3.1.6.</t>
  </si>
  <si>
    <t xml:space="preserve">Тековна добивка или добивка на крајот на годината </t>
  </si>
  <si>
    <t>A3.1.7.</t>
  </si>
  <si>
    <t>Кумулативна сеопфатна добивка или загуба</t>
  </si>
  <si>
    <t>A3.2.</t>
  </si>
  <si>
    <t>(-) Одбитни ставки од РОК</t>
  </si>
  <si>
    <t>A3.2.01.</t>
  </si>
  <si>
    <t>(-) Загуба на крајот на годината или тековна загуба</t>
  </si>
  <si>
    <t>A3.2.02.</t>
  </si>
  <si>
    <t>(-) Нематеријални средства</t>
  </si>
  <si>
    <t>A3.2.03.</t>
  </si>
  <si>
    <t xml:space="preserve">(-) Одложени даночни средства коишто зависат од идната профитабилност на банката </t>
  </si>
  <si>
    <t>A3.2.04.</t>
  </si>
  <si>
    <t>(-) Вложувања во сопствени капитални инструменти од РОК</t>
  </si>
  <si>
    <t>A3.2.04.1.</t>
  </si>
  <si>
    <t xml:space="preserve">   (-) Директни вложувања во сопствени капитални инструменти од РОК</t>
  </si>
  <si>
    <t>A3.2.04.2.</t>
  </si>
  <si>
    <t xml:space="preserve">   (-) Индиректни вложувања во сопствени капитални инструменти од РОК</t>
  </si>
  <si>
    <t>A3.2.04.3.</t>
  </si>
  <si>
    <t xml:space="preserve">   (-) Синтетички вложувања во сопствени капитални инструменти од РОК</t>
  </si>
  <si>
    <t>A3.2.04.4.</t>
  </si>
  <si>
    <t xml:space="preserve">   (-) Вложувања во сопствени капитални инструменти од РОК за кои банката има договорна обврска да ги купи</t>
  </si>
  <si>
    <t>A3.2.05.</t>
  </si>
  <si>
    <t>(-) Директни, индиректни и синтетички вложувања во капитални инструменти од РОК на лица од финансискиот сектор, при што тие лица имаат вложувања во банката</t>
  </si>
  <si>
    <t>A3.2.06.</t>
  </si>
  <si>
    <t>(-) Директни, индиректни и синтетички вложувања во капитални инструменти од РОК на лица од финансискиот сектор во кои банката нема значајно вложување</t>
  </si>
  <si>
    <t>A3.2.07.</t>
  </si>
  <si>
    <t>(-) Директни, индиректни и синтетички вложувања во капитални инструменти од РОК на лица од финансискиот сектор во кои банката има значајно вложување</t>
  </si>
  <si>
    <t>A3.2.08.</t>
  </si>
  <si>
    <t>(-) Износ на одбитни ставки од ДОК којшто го надминува вкупниот износ на ДОК</t>
  </si>
  <si>
    <t>A3.2.09.</t>
  </si>
  <si>
    <t>(-) Износ на надминувањето на лимитите за вложувања во нефинансиски институции</t>
  </si>
  <si>
    <t>A3.2.10.</t>
  </si>
  <si>
    <t xml:space="preserve">(-) Трошоци за данок </t>
  </si>
  <si>
    <t>A3.2.11.</t>
  </si>
  <si>
    <t>(-) Разлика меѓу висината на потребната и извршената исправка на вредноста/посебната резерва</t>
  </si>
  <si>
    <t>A3.3.</t>
  </si>
  <si>
    <t>Регулаторни усогласувања на РОК</t>
  </si>
  <si>
    <t>A3.3.1.</t>
  </si>
  <si>
    <t>(-) Зголемување на РОК коешто произлегува од позиции на секјуритизација</t>
  </si>
  <si>
    <t>A3.3.2.</t>
  </si>
  <si>
    <t>(-) Добивки или (+) загуби од заштитата од ризикот од парични текови</t>
  </si>
  <si>
    <t>A3.3.3.</t>
  </si>
  <si>
    <t>(-) Добивки или (+) загуби од обврски на банката коишто се мерат по објективна вредност</t>
  </si>
  <si>
    <t>A3.3.4.</t>
  </si>
  <si>
    <t>(-) Добивки или (+) загуби  поврзани со обврски врз основа на деривати коишто се мерат по објективна вредност</t>
  </si>
  <si>
    <t>A3.4.</t>
  </si>
  <si>
    <t>Позиции како резултат на консолидација</t>
  </si>
  <si>
    <t>A3.4.1.</t>
  </si>
  <si>
    <t xml:space="preserve">Неконтролирачко (малцинско) учество коешто се признава во РОК на консолидирана основа </t>
  </si>
  <si>
    <t>A3.4.2.</t>
  </si>
  <si>
    <t>Останато</t>
  </si>
  <si>
    <t>A3.5.</t>
  </si>
  <si>
    <t>Други позиции од РОК</t>
  </si>
  <si>
    <t>A3.6.</t>
  </si>
  <si>
    <t>B4.</t>
  </si>
  <si>
    <t>Додатен основен капитал (ДОК)</t>
  </si>
  <si>
    <t>B4.1</t>
  </si>
  <si>
    <t>Позиции во ДОК</t>
  </si>
  <si>
    <t>B4.1.1.</t>
  </si>
  <si>
    <t>Капитални инструменти од ДОК</t>
  </si>
  <si>
    <t>B4.1.2.</t>
  </si>
  <si>
    <t>Премија од капиталните инструменти од ДОК</t>
  </si>
  <si>
    <t>B4.2.</t>
  </si>
  <si>
    <t>(-) Одбитни ставки од ДОК</t>
  </si>
  <si>
    <t>B4.2.1.</t>
  </si>
  <si>
    <t>(-) Вложувања во сопствени капитални инструменти од ДОК</t>
  </si>
  <si>
    <t>B4.2.1.1.</t>
  </si>
  <si>
    <t xml:space="preserve">   (-) Директни вложувања во сопствени капитални инструменти од ДОК</t>
  </si>
  <si>
    <t>B4.2.1.2.</t>
  </si>
  <si>
    <t xml:space="preserve">   (-) Индиректни вложувања во сопствени капитални инструменти од ДОК</t>
  </si>
  <si>
    <t>B4.2.1.3.</t>
  </si>
  <si>
    <t xml:space="preserve">   (-) Синтетички вложувања во сопствени капитални инструменти од ДОК</t>
  </si>
  <si>
    <t>B4.2.1.4.</t>
  </si>
  <si>
    <t xml:space="preserve">   (-) Вложувања во сопствени капитални инструменти од ДОК за кои банката има договорна обврска да ги купи</t>
  </si>
  <si>
    <t>B4.2.2.</t>
  </si>
  <si>
    <t xml:space="preserve">(-) Директни, индиректни и синтетички вложувања во капитални инструменти од ДОК на лица од финансискиот сектор, при што тие лица имаат вложувања во банката </t>
  </si>
  <si>
    <t>B4.2.3.</t>
  </si>
  <si>
    <t>(-) Директни, индиректни и синтетички вложувања во капитални инструменти од ДОК на лица од финансискиот сектор во кои банката нема значајно вложување</t>
  </si>
  <si>
    <t>B4.2.4.</t>
  </si>
  <si>
    <t>(-) Директни, индиректни и синтетички вложувања во капитални инструменти од ДОК на лица од финансискиот сектор во кои банката има значајно вложување</t>
  </si>
  <si>
    <t>B4.2.5.</t>
  </si>
  <si>
    <t>(-) Износ на одбитни ставки од ДК којшто го надминува вкупниот износ на ДК</t>
  </si>
  <si>
    <t>B4.2.6.</t>
  </si>
  <si>
    <t>B4.3.</t>
  </si>
  <si>
    <t>Регулаторни усогласувања на ДОК</t>
  </si>
  <si>
    <t>B4.3.1.</t>
  </si>
  <si>
    <t>(-) Зголемување на ДОК коешто произлегува од позиции на секјуритизација</t>
  </si>
  <si>
    <t>B4.3.2.</t>
  </si>
  <si>
    <t>(-) Добивки или (+) загуби  од заштитата од ризикот од парични текови</t>
  </si>
  <si>
    <t>B4.3.3.</t>
  </si>
  <si>
    <t>(-) Добивки или (+) загуби  од обврски на банката коишто се мерат по објективна вредност</t>
  </si>
  <si>
    <t>B4.3.4.</t>
  </si>
  <si>
    <t>(-) Добивки или (+) загуби поврзани со обврски врз основа на деривати коишто се мерат по објективна вредност</t>
  </si>
  <si>
    <t>B4.4.</t>
  </si>
  <si>
    <t>B4.4.1.</t>
  </si>
  <si>
    <t>(+/-) Прифатлив додатен основен капитал којшто се признава во ДОК на консолидирана основа</t>
  </si>
  <si>
    <t>B4.4.2.</t>
  </si>
  <si>
    <t>B4.5.</t>
  </si>
  <si>
    <t>Други позиции од ДОК</t>
  </si>
  <si>
    <t>C5.</t>
  </si>
  <si>
    <t>Дополнителен капитал (ДК)</t>
  </si>
  <si>
    <t>C5.1.</t>
  </si>
  <si>
    <t>Позиции во ДК</t>
  </si>
  <si>
    <t>C5.1.1.</t>
  </si>
  <si>
    <t xml:space="preserve">Капитални инструменти од ДК </t>
  </si>
  <si>
    <t>C5.1.2.</t>
  </si>
  <si>
    <t xml:space="preserve">Субординирани кредити </t>
  </si>
  <si>
    <t>C5.1.3.</t>
  </si>
  <si>
    <t>Премија од капитални инструменти од ДК</t>
  </si>
  <si>
    <t>C5.2.</t>
  </si>
  <si>
    <t>(-) Одбитни ставки од ДК</t>
  </si>
  <si>
    <t>C5.2.1.</t>
  </si>
  <si>
    <t xml:space="preserve">(-) Вложувања во сопствени капитални инструменти од ДК </t>
  </si>
  <si>
    <t>C5.2.1.1.</t>
  </si>
  <si>
    <t xml:space="preserve">   (-) Директни вложувања во сопствени капитални инструменти од ДК </t>
  </si>
  <si>
    <t>C5.2.1.2.</t>
  </si>
  <si>
    <t xml:space="preserve">   (-) Индиректни вложувања во сопствени капитални инструменти од ДК </t>
  </si>
  <si>
    <t>C5.2.1.3.</t>
  </si>
  <si>
    <t xml:space="preserve">   (-) Синтетички вложувања во сопствени капитални инструменти од ДК </t>
  </si>
  <si>
    <t>C5.2.1.4.</t>
  </si>
  <si>
    <t xml:space="preserve">   (-) Вложувања во сопствени капитални инструменти од ДК за кои банката има договорна обврска да ги купи</t>
  </si>
  <si>
    <t>C5.2.2.</t>
  </si>
  <si>
    <t>(-) директни, индиректни и синтетички вложувања во позиции од ДК на лица од финансискиот сектор, при што тие лица имаат вложувања во банката</t>
  </si>
  <si>
    <t>C5.2.3.</t>
  </si>
  <si>
    <t>(-) директни, индиректни и синтетички вложувања во позиции од ДК на лица од финансискиот сектор во кои банката нема значајно вложување</t>
  </si>
  <si>
    <t>C5.2.4.</t>
  </si>
  <si>
    <t>(-) директни, индиректни и синтетички вложувања во позиции од ДК на лица од финансискиот сектор во кои банката има значајно вложување</t>
  </si>
  <si>
    <t>C5.3.</t>
  </si>
  <si>
    <t>Регулаторни усогласувања на ДК</t>
  </si>
  <si>
    <t>C5.3.1.</t>
  </si>
  <si>
    <t>(-) Зголемување на ДК коешто произлегува од позиции на секјуритизација</t>
  </si>
  <si>
    <t>C5.3.2.</t>
  </si>
  <si>
    <t>C5.3.3.</t>
  </si>
  <si>
    <t>C5.3.4.</t>
  </si>
  <si>
    <t>C5.4.</t>
  </si>
  <si>
    <t>C5.4.1.</t>
  </si>
  <si>
    <t>Прифатлив дoполнителен капитал којшто се признава во ДК на консолидирана основа</t>
  </si>
  <si>
    <t>C5.4.2.</t>
  </si>
  <si>
    <t>C5.5.</t>
  </si>
  <si>
    <t>Други позиции од ДК</t>
  </si>
  <si>
    <t>Стапка на адекватност на капиталот, по групи банки</t>
  </si>
  <si>
    <t>I</t>
  </si>
  <si>
    <t>АКТИВА ПОНДЕРИРАНА СПОРЕД КРЕДИТНИОТ РИЗИК</t>
  </si>
  <si>
    <t>Билансна актива пондерирана според кредитниот ризик</t>
  </si>
  <si>
    <t>Вонбилансна актива пондерирана според кредитниот ризик</t>
  </si>
  <si>
    <t>Актива пондерирана според кредитниот ризик (1+2)</t>
  </si>
  <si>
    <t>Капитал потребен за покривање на кредитниот ризик (8% од реден број 3)</t>
  </si>
  <si>
    <t>II</t>
  </si>
  <si>
    <t>АКТИВА ПОНДЕРИРАНА СПОРЕД ВАЛУТНИОТ РИЗИК</t>
  </si>
  <si>
    <t>Агрегатна девизна позиција</t>
  </si>
  <si>
    <t>Нето-позиција во злато</t>
  </si>
  <si>
    <t xml:space="preserve">Актива пондерирана според валутниот ризик </t>
  </si>
  <si>
    <t>Капитал потребен за покривање на валутниот ризик (8% од реден број 7)</t>
  </si>
  <si>
    <t>III</t>
  </si>
  <si>
    <t>АКТИВА ПОНДЕРИРАНА СПОРЕД ОПЕРАТИВНИОТ РИЗИК</t>
  </si>
  <si>
    <t>Актива пондерирана според оперативниот ризик со примена на пристапот на базичен индикатор</t>
  </si>
  <si>
    <t>Актива пондерирана според оперативниот ризик со примена на стандардизираниот пристап</t>
  </si>
  <si>
    <t>Актива пондерирана според оперативниот ризик (9+10)</t>
  </si>
  <si>
    <t>Капитал потребен за покривање на оперативниот ризик (8% од реден број 11)</t>
  </si>
  <si>
    <t>IV</t>
  </si>
  <si>
    <t>АКТИВА ПОНДЕРИРАНА СПОРЕД ДРУГИТЕ РИЗИЦИ</t>
  </si>
  <si>
    <t>Актива пондерирана според други ризици</t>
  </si>
  <si>
    <t>Капитал потребен за покривање на другите ризици (8% од реден број 13)</t>
  </si>
  <si>
    <t>V</t>
  </si>
  <si>
    <t>АКТИВА ПОНДЕРИРАНА СПОРЕД РИЗИЦИ (3+7+11+13)</t>
  </si>
  <si>
    <t>Капитал потребен за покривање на ризиците (4+8+12+14)</t>
  </si>
  <si>
    <t>VI</t>
  </si>
  <si>
    <t>СОПСТВЕНИ СРЕДСТВА</t>
  </si>
  <si>
    <t>VII</t>
  </si>
  <si>
    <t>СТАПКА НА АДЕКВАТНОСТ НА КАПИТАЛОТ (VI/V)</t>
  </si>
  <si>
    <t>Анекс бр. 36</t>
  </si>
  <si>
    <t>Анекс бр. 37</t>
  </si>
  <si>
    <t>во милиони денари и во %</t>
  </si>
  <si>
    <t>Анекс бр.3</t>
  </si>
  <si>
    <t>БИЛАНС НА УСПЕХ</t>
  </si>
  <si>
    <t xml:space="preserve">Големи банки </t>
  </si>
  <si>
    <t xml:space="preserve">Средни банки </t>
  </si>
  <si>
    <t xml:space="preserve">Мали банки </t>
  </si>
  <si>
    <t>ПРИХОДИ ОД КАМАТИ</t>
  </si>
  <si>
    <t>Приходи од камати од нефинансиските друштва</t>
  </si>
  <si>
    <t>Приходи од камати од приватните нефинансиски друштва</t>
  </si>
  <si>
    <t>Приходи од камати од јавните нефинансиски друштва</t>
  </si>
  <si>
    <t>Приходи од камати од секторот „држава“</t>
  </si>
  <si>
    <t>Приходи од камати од централната влада</t>
  </si>
  <si>
    <t>Приходи од камати од локалната самоуправа</t>
  </si>
  <si>
    <t>Приходи од камата од непрофитните финансиски институции коишто им служат на домаќинствата</t>
  </si>
  <si>
    <t>Приходи од камати од финансиските друштва</t>
  </si>
  <si>
    <t>Приходи од камати од централната банка</t>
  </si>
  <si>
    <t>Приходи од камати од банките</t>
  </si>
  <si>
    <t>Приходи од камати од штедилниците</t>
  </si>
  <si>
    <t>Приходи од камати од осигурителните друштва</t>
  </si>
  <si>
    <t>Приходи од камати од другите финансиски друштва</t>
  </si>
  <si>
    <t>Приходи од камати од домаќинствата</t>
  </si>
  <si>
    <t>Приходи од камати од самостојните вршители на дејност со личен труд</t>
  </si>
  <si>
    <t>Приходи од камата од физичките лица</t>
  </si>
  <si>
    <t>Приходи од камати од нерезидентите</t>
  </si>
  <si>
    <t>Приходи од камати од нефинансиските друштва - нерезиденти</t>
  </si>
  <si>
    <t>Приходи од камати од државата - нерезиденти</t>
  </si>
  <si>
    <t>Приходи од камата од финансиските друштва - нерезиденти</t>
  </si>
  <si>
    <t>Приходи од камата од домаќинства - нерезиденти</t>
  </si>
  <si>
    <t>Исправка на вредноста (загуби поради оштетување) на приходите од камата на нето-основа</t>
  </si>
  <si>
    <t xml:space="preserve">РАСХОДИ ЗА КАМАТИ </t>
  </si>
  <si>
    <t>Расходи за камати на нефинансиските друштва</t>
  </si>
  <si>
    <t>Расходи за камати за приватните нефинансиски друштва</t>
  </si>
  <si>
    <t>Расходи за камати за јавните нефинансиски друштва</t>
  </si>
  <si>
    <t>Расходи за камата за секторот „држава“</t>
  </si>
  <si>
    <t>Расходи за камата за централната влада</t>
  </si>
  <si>
    <t>Расходи за камата за локалната самоуправа</t>
  </si>
  <si>
    <t>Расходи за камата за непрофитните институции коишто им служат на домаќинствата</t>
  </si>
  <si>
    <t>Расходи за камата за финансиските друштва</t>
  </si>
  <si>
    <t>Расходи за камата за централната банка</t>
  </si>
  <si>
    <t>Расходи за камата за банките</t>
  </si>
  <si>
    <t>Расходи за камата за осигурителните друштва</t>
  </si>
  <si>
    <t>Расходи за камата за пензиските фондови</t>
  </si>
  <si>
    <t>Расходи за камата за другите финансиски институции</t>
  </si>
  <si>
    <t>Расходи за камати за домаќинствата</t>
  </si>
  <si>
    <t>Расходи за камати за самостојните вршители на дејност со личен труд</t>
  </si>
  <si>
    <t>Расходи за камата за физичките лица</t>
  </si>
  <si>
    <t>Расходи за камата за нерезидентите</t>
  </si>
  <si>
    <t>Расходи за камата за нефинансиските друштва - нерезиденти</t>
  </si>
  <si>
    <t>Расходи за камата за секторот „држава“ - нерезиденти</t>
  </si>
  <si>
    <t>Расходи за камата за непрофитните институции коишто им служат на домаќинствата - нерезиденти</t>
  </si>
  <si>
    <t>Расходи за камата за финансиските друштва - нерезиденти</t>
  </si>
  <si>
    <t>Расходи за камата за домаќинствата - нерезиденти</t>
  </si>
  <si>
    <t>НЕТО-ПРИХОДИ ОД КАМАТИ</t>
  </si>
  <si>
    <t>НЕТО-ПРИХОДИ ОД ПРОВИЗИИ И НАДОМЕСТОЦИ</t>
  </si>
  <si>
    <t>Приходи од провизии и надоместоци</t>
  </si>
  <si>
    <t>Расходи за провизии и надоместоци</t>
  </si>
  <si>
    <t>НЕТО-ПРИХОДИ ОД ИНСТРУМЕНТИ МЕРЕНИ ПО ОБЈЕКТИВНА ВРЕДНОСТ ПРЕКУ БИЛАНСОТ НА УСПЕХ (ВКЛУЧУВАЈЌИ ЗА ТРГУВАЊЕ)</t>
  </si>
  <si>
    <t>Нето-приходи од средствата и обврските мерени по објективна вредност преку билансот на успех</t>
  </si>
  <si>
    <t>Остварени нето-приходи од средствата и обврските мерени по објективна вредност преку билансот на успех</t>
  </si>
  <si>
    <t>Неостварени нето-приходи од средствата и обврските мерени по објективна вредност преку билансот на успех</t>
  </si>
  <si>
    <t>Нето-приходи од дериватните средства и обврски мерени по објективна вредност преку билансот на успех</t>
  </si>
  <si>
    <t>Остварени нето-приходи од дериватните средства и обврски мерени по објективна вредност преку билансот на успех</t>
  </si>
  <si>
    <t>Неостварени нето-приходи од дериватните средства и обврски мерени по објективна вредност преку билансот на успех</t>
  </si>
  <si>
    <t>Приходи од дивиденди од средствата за тргување</t>
  </si>
  <si>
    <t>Нето каматен приход од финансиски средства и обврски чувани за тргување</t>
  </si>
  <si>
    <t>НЕТО-ПРИХОДИ ОД ДРУГИ ФИНАНСИСКИ ИНСТРУМЕНТИ МЕРЕНИ ПО ОБЈЕКТИВНА ВРЕДНОСТ ПРЕКУ БИЛАНСОТ НА УСПЕХ, ОПРЕДЕЛЕНИ КАКО ТАКВИ ПРИ ПОЧЕТНОТО ПРИЗНАВАЊЕ</t>
  </si>
  <si>
    <t>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</si>
  <si>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Oстварени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</si>
  <si>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Неостварени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</si>
  <si>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Нето-приходи од дериватните средства и обврски чувани за управување со ризик</t>
  </si>
  <si>
    <t>Неостварени нето-приходи од дериватните средства и обврски чувани за управување со ризик</t>
  </si>
  <si>
    <t>НЕТО-ПРИХОДИ ОД КУРСНИ РАЗЛИКИ</t>
  </si>
  <si>
    <t>Остварени нето-приходи од курсни разлики</t>
  </si>
  <si>
    <t>Неостварени нето-приходи од курсни разлики</t>
  </si>
  <si>
    <t>Нето-приходи од девизно валутно работење</t>
  </si>
  <si>
    <t>ОСТАНАТИ ПРИХОДИ ОД ДЕЈНОСТА</t>
  </si>
  <si>
    <t>Приходи врз основа на дивиденди и капитални вложувања</t>
  </si>
  <si>
    <t>Добивка од продажба на финансиските средства мерени по објективна вредност преку останата сеопфатна добивка</t>
  </si>
  <si>
    <t>Капитални добивки остварени од продажба на средства</t>
  </si>
  <si>
    <t>Ослободување на останатите резервирања</t>
  </si>
  <si>
    <t>Приходи по други основи</t>
  </si>
  <si>
    <t>Наплатени претходно отпишани побарувања</t>
  </si>
  <si>
    <t>Вонредни приходи</t>
  </si>
  <si>
    <t>ЗАГУБИ ПОРАДИ ОШТЕТУВАЊЕ - ИСПРАВКА НА ВРЕДНОСТА НА ФИНАНСИСКИТЕ СРЕДСТВА И ПОСЕБНА РЕЗЕРВА ЗА ПОТЕНЦИЈАЛНИ КРЕДИТНИ ЗАГУБИ ОД ВОНБИЛАНСНА ИЗЛОЖЕНОСТ</t>
  </si>
  <si>
    <t>Исправка на вредноста (загуби поради оштетување) на финансиските средства и посебна резерва за вонбилансна изложеност</t>
  </si>
  <si>
    <t>Исправка на вредноста (загуби поради оштетување) на финансиските средства на поединечна основа</t>
  </si>
  <si>
    <t>Исправка на вредноста (загуби поради оштетување) на финансиските средства на групна основа</t>
  </si>
  <si>
    <t>Посебна резерва за потенцијални кредитни загуби од вонбилансна изложеност</t>
  </si>
  <si>
    <t>Ослободување на исправката на вредноста (загуби поради оштетување) на финансиските средства и посебната резерва за вонбиласна изложеност</t>
  </si>
  <si>
    <t>Ослободување на исправката на вредноста (загуби поради оштетување) на финансиските средства на поединечна основа</t>
  </si>
  <si>
    <t>Ослободување на исправката на вредноста (загуби поради оштетување) на финансиските средства на групна основа</t>
  </si>
  <si>
    <t>Ослободување на посебната резерва за потенцијални кредитни загуби од вонбилансна изложеност</t>
  </si>
  <si>
    <t xml:space="preserve">Непризнаена исправката на вредноста (загуби поради оштетување) на финансиските средства </t>
  </si>
  <si>
    <t>ЗАГУБИ ПОРАДИ ОШТЕТУВАЊЕ НА НЕФИНАНСИСКИТЕ СРЕДСТВА</t>
  </si>
  <si>
    <t>Исправка на вредноста (загуби поради оштетување) на нефинансиските средства</t>
  </si>
  <si>
    <t xml:space="preserve">Ослободување на исправката на вредноста (загуби поради оштетување) на нефинансиските средства </t>
  </si>
  <si>
    <t>ТРОШОЦИ ЗА ВРАБОТЕНИТЕ</t>
  </si>
  <si>
    <t>АМОРТИЗАЦИЈА</t>
  </si>
  <si>
    <t>ОСТАНАТИ РАСХОДИ НА ДЕЈНОСТА</t>
  </si>
  <si>
    <t>Општи и административни трошоци</t>
  </si>
  <si>
    <t>Премии за осигурување депозити</t>
  </si>
  <si>
    <t>Загуба од продажба на финансиските средства мерени по објективна вредност преку останата сеопфатна добивка</t>
  </si>
  <si>
    <t>Останати резервирања</t>
  </si>
  <si>
    <t>Расходи по други основи</t>
  </si>
  <si>
    <t>Вонредни расходи</t>
  </si>
  <si>
    <t>ДОБИВКА/ЗАГУБА ПРЕД ОДАНОЧУВАЊЕ</t>
  </si>
  <si>
    <t>ДАНОК НА ДОБИВКА</t>
  </si>
  <si>
    <t>ДОБИВКА/ЗАГУБА ПО ОДАНОЧУВАЊЕ</t>
  </si>
  <si>
    <t>Показатели за профитабилноста и ефикасноста на банкарскиот систем и одделните групи банки</t>
  </si>
  <si>
    <t>Група големи банки</t>
  </si>
  <si>
    <t>Група средни банки</t>
  </si>
  <si>
    <t>Група мали банки</t>
  </si>
  <si>
    <t>Стапка на поврат на просечните средства (ROAA)</t>
  </si>
  <si>
    <t>Стапка на поврат на просечниот капитал (ROAE)</t>
  </si>
  <si>
    <t xml:space="preserve">Оперативни трошоци / Вкупни редовни приходи (Cost-to-income) </t>
  </si>
  <si>
    <t>Некаматни расходи / Вкупни редовни приходи</t>
  </si>
  <si>
    <t>Трошоци за вработени /Вкупни редовни приходи</t>
  </si>
  <si>
    <t>Трошоци за вработени /Оперативни трошоци</t>
  </si>
  <si>
    <t>Исправка на вредноста за финансиски и нефинансиски средства / Нето каматен приход</t>
  </si>
  <si>
    <t>Нето каматен приход /Просечна средства</t>
  </si>
  <si>
    <t>Нето каматен приход /Вкупни редовни приходи</t>
  </si>
  <si>
    <t>Нето каматен приход /Некаматни расходи</t>
  </si>
  <si>
    <t>Некаматни приходи/Вкупни редовни приходи</t>
  </si>
  <si>
    <t>Добивка (загуба) од работењето /Вкупни редовни приходи</t>
  </si>
  <si>
    <t>Стапка на поврат на просечниот редовен основен капитал</t>
  </si>
  <si>
    <t>Стапка на поврат на просечната актива пондерирана според ризиците</t>
  </si>
  <si>
    <t>*Стапка на поврат на просечниот "материјален основен капитал и резерви"</t>
  </si>
  <si>
    <t>Финансиски резултат / просечен број на обични акции (во денари)</t>
  </si>
  <si>
    <t>Анекс бр. 38</t>
  </si>
  <si>
    <t>* Т.н. "материјален основен капитал и резерви" (англ. tangible common equity) се добива како разлика меѓу вкупниот капитал и резерви, капиталот врз основа на издадени некумулативни приоритетни акции и нематеријалните средства на банките.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</si>
</sst>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00000"/>
    <numFmt numFmtId="166" formatCode="#,##0.000"/>
    <numFmt numFmtId="167" formatCode="#,##0.00000"/>
    <numFmt numFmtId="168" formatCode="#,##0.000000000"/>
    <numFmt numFmtId="169" formatCode="#,##0.0"/>
    <numFmt numFmtId="170" formatCode="0.0%"/>
    <numFmt numFmtId="171" formatCode="0.0"/>
    <numFmt numFmtId="172" formatCode="#,##0.0000"/>
    <numFmt numFmtId="173" formatCode="_-* #,##0.00\ _д_е_н_._-;\-* #,##0.00\ _д_е_н_._-;_-* &quot;-&quot;??\ _д_е_н_._-;_-@_-"/>
    <numFmt numFmtId="174" formatCode="&quot;   &quot;@"/>
    <numFmt numFmtId="175" formatCode="&quot;      &quot;@"/>
    <numFmt numFmtId="176" formatCode="&quot;         &quot;@"/>
    <numFmt numFmtId="177" formatCode="&quot;            &quot;@"/>
    <numFmt numFmtId="178" formatCode="&quot;               &quot;@"/>
    <numFmt numFmtId="179" formatCode="_(* #.##0.00_);_(* \(#.##0.00\);_(* &quot;-&quot;??_);_(@_)"/>
    <numFmt numFmtId="180" formatCode="_-[$€-2]* #,##0.00_-;\-[$€-2]* #,##0.00_-;_-[$€-2]* &quot;-&quot;??_-"/>
    <numFmt numFmtId="181" formatCode="General_)"/>
    <numFmt numFmtId="182" formatCode="[Black][&gt;0.05]#,##0.0;[Black][&lt;-0.05]\-#,##0.0;;"/>
    <numFmt numFmtId="183" formatCode="[Black][&gt;0.5]#,##0;[Black][&lt;-0.5]\-#,##0;;"/>
    <numFmt numFmtId="184" formatCode="0.0000%"/>
    <numFmt numFmtId="185" formatCode="0.00000%"/>
    <numFmt numFmtId="186" formatCode="#,###"/>
    <numFmt numFmtId="187" formatCode="0.00\ %"/>
    <numFmt numFmtId="188" formatCode="0.0000"/>
    <numFmt numFmtId="189" formatCode="_(* #,##0.000_);_(* \(#,##0.000\);_(* &quot;-&quot;??_);_(@_)"/>
    <numFmt numFmtId="190" formatCode="0.000000%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sz val="11"/>
      <name val="MAC C Times"/>
      <family val="1"/>
    </font>
    <font>
      <sz val="10"/>
      <color theme="1"/>
      <name val="Tahoma"/>
      <family val="2"/>
    </font>
    <font>
      <sz val="11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i/>
      <sz val="10"/>
      <name val="Tahoma"/>
      <family val="2"/>
    </font>
    <font>
      <b/>
      <sz val="11"/>
      <name val="Tahoma"/>
      <family val="2"/>
    </font>
    <font>
      <b/>
      <i/>
      <sz val="10"/>
      <name val="Tahoma"/>
      <family val="2"/>
    </font>
    <font>
      <sz val="9"/>
      <name val="Tahoma"/>
      <family val="2"/>
    </font>
    <font>
      <sz val="11"/>
      <color indexed="8"/>
      <name val="Calibri"/>
      <family val="2"/>
    </font>
    <font>
      <sz val="11"/>
      <name val="Tahoma"/>
      <family val="2"/>
    </font>
    <font>
      <sz val="11"/>
      <color theme="1"/>
      <name val="Tahoma"/>
      <family val="2"/>
    </font>
    <font>
      <b/>
      <sz val="1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sz val="10"/>
      <color indexed="12"/>
      <name val="MS Sans Serif"/>
      <family val="2"/>
    </font>
    <font>
      <sz val="10"/>
      <color indexed="12"/>
      <name val="MS Sans Serif"/>
      <family val="2"/>
      <charset val="204"/>
    </font>
    <font>
      <sz val="11"/>
      <color indexed="63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SvobodaFWF"/>
      <charset val="2"/>
    </font>
    <font>
      <sz val="12"/>
      <color indexed="24"/>
      <name val="Arial"/>
      <family val="2"/>
    </font>
    <font>
      <sz val="12"/>
      <name val="Helv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color indexed="24"/>
      <name val="Arial"/>
      <family val="2"/>
    </font>
    <font>
      <sz val="10"/>
      <name val="Times New Roman"/>
      <family val="1"/>
    </font>
    <font>
      <sz val="11"/>
      <name val="Tms Rmn"/>
    </font>
    <font>
      <sz val="10"/>
      <color indexed="8"/>
      <name val="Arial"/>
      <family val="2"/>
    </font>
    <font>
      <sz val="10"/>
      <name val="Times New Roman"/>
      <family val="1"/>
      <charset val="204"/>
    </font>
    <font>
      <sz val="10"/>
      <name val="MAC C Times"/>
      <family val="1"/>
    </font>
    <font>
      <b/>
      <sz val="18"/>
      <color indexed="62"/>
      <name val="Cambria"/>
      <family val="2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indexed="8"/>
      <name val="Tahoma"/>
      <family val="2"/>
      <charset val="204"/>
    </font>
    <font>
      <b/>
      <sz val="9"/>
      <name val="Tahoma"/>
      <family val="2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sz val="10"/>
      <color rgb="FF1D0DF3"/>
      <name val="Tahoma"/>
      <family val="2"/>
      <charset val="204"/>
    </font>
    <font>
      <sz val="10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0"/>
      <color theme="1"/>
      <name val="Tahoma"/>
      <family val="2"/>
    </font>
    <font>
      <b/>
      <sz val="11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1"/>
      <color theme="1"/>
      <name val="Tahoma"/>
      <family val="2"/>
    </font>
    <font>
      <sz val="10"/>
      <color rgb="FFFF0000"/>
      <name val="Tahoma"/>
      <family val="2"/>
    </font>
    <font>
      <sz val="10"/>
      <color indexed="8"/>
      <name val="Arial"/>
      <family val="2"/>
      <charset val="204"/>
    </font>
    <font>
      <b/>
      <sz val="11"/>
      <color rgb="FFFF0000"/>
      <name val="Tahoma"/>
      <family val="2"/>
    </font>
    <font>
      <sz val="10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theme="1"/>
      <name val="Tahoma"/>
      <family val="2"/>
      <charset val="204"/>
    </font>
    <font>
      <sz val="11"/>
      <name val="Tahoma"/>
      <family val="2"/>
      <charset val="204"/>
    </font>
    <font>
      <b/>
      <i/>
      <sz val="10"/>
      <color theme="1"/>
      <name val="Tahoma"/>
      <family val="2"/>
      <charset val="204"/>
    </font>
    <font>
      <b/>
      <sz val="10"/>
      <name val="Arial"/>
      <family val="2"/>
      <charset val="204"/>
    </font>
    <font>
      <sz val="11"/>
      <color theme="1"/>
      <name val="Tahoma"/>
      <family val="2"/>
      <charset val="204"/>
    </font>
    <font>
      <i/>
      <sz val="10"/>
      <name val="Tahoma"/>
      <family val="2"/>
      <charset val="204"/>
    </font>
  </fonts>
  <fills count="6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8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indexed="55"/>
        <bgColor indexed="64"/>
      </patternFill>
    </fill>
  </fills>
  <borders count="14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23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5" fillId="0" borderId="0"/>
    <xf numFmtId="0" fontId="7" fillId="0" borderId="0"/>
    <xf numFmtId="0" fontId="2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0" fillId="0" borderId="0"/>
    <xf numFmtId="0" fontId="7" fillId="0" borderId="0"/>
    <xf numFmtId="0" fontId="1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2" fillId="0" borderId="0"/>
    <xf numFmtId="174" fontId="37" fillId="0" borderId="0" applyFont="0" applyFill="0" applyBorder="0" applyAlignment="0" applyProtection="0"/>
    <xf numFmtId="38" fontId="38" fillId="0" borderId="0" applyFill="0" applyBorder="0" applyAlignment="0">
      <protection locked="0"/>
    </xf>
    <xf numFmtId="38" fontId="39" fillId="0" borderId="0" applyFill="0" applyBorder="0" applyAlignment="0">
      <protection locked="0"/>
    </xf>
    <xf numFmtId="175" fontId="37" fillId="0" borderId="0" applyFont="0" applyFill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15" fillId="36" borderId="0" applyNumberFormat="0" applyBorder="0" applyAlignment="0" applyProtection="0"/>
    <xf numFmtId="0" fontId="7" fillId="13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15" fillId="38" borderId="0" applyNumberFormat="0" applyBorder="0" applyAlignment="0" applyProtection="0"/>
    <xf numFmtId="0" fontId="7" fillId="1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15" fillId="40" borderId="0" applyNumberFormat="0" applyBorder="0" applyAlignment="0" applyProtection="0"/>
    <xf numFmtId="0" fontId="7" fillId="21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15" fillId="42" borderId="0" applyNumberFormat="0" applyBorder="0" applyAlignment="0" applyProtection="0"/>
    <xf numFmtId="0" fontId="7" fillId="25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15" fillId="43" borderId="0" applyNumberFormat="0" applyBorder="0" applyAlignment="0" applyProtection="0"/>
    <xf numFmtId="0" fontId="7" fillId="29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15" fillId="39" borderId="0" applyNumberFormat="0" applyBorder="0" applyAlignment="0" applyProtection="0"/>
    <xf numFmtId="0" fontId="7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176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5" fillId="44" borderId="0" applyNumberFormat="0" applyBorder="0" applyAlignment="0" applyProtection="0"/>
    <xf numFmtId="0" fontId="7" fillId="1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15" fillId="46" borderId="0" applyNumberFormat="0" applyBorder="0" applyAlignment="0" applyProtection="0"/>
    <xf numFmtId="0" fontId="7" fillId="1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15" fillId="47" borderId="0" applyNumberFormat="0" applyBorder="0" applyAlignment="0" applyProtection="0"/>
    <xf numFmtId="0" fontId="7" fillId="22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5" fillId="42" borderId="0" applyNumberFormat="0" applyBorder="0" applyAlignment="0" applyProtection="0"/>
    <xf numFmtId="0" fontId="7" fillId="26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15" fillId="44" borderId="0" applyNumberFormat="0" applyBorder="0" applyAlignment="0" applyProtection="0"/>
    <xf numFmtId="0" fontId="7" fillId="30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15" fillId="49" borderId="0" applyNumberFormat="0" applyBorder="0" applyAlignment="0" applyProtection="0"/>
    <xf numFmtId="0" fontId="7" fillId="34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178" fontId="37" fillId="0" borderId="0" applyFont="0" applyFill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0" borderId="0" applyNumberFormat="0" applyBorder="0" applyAlignment="0" applyProtection="0"/>
    <xf numFmtId="0" fontId="60" fillId="15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60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7" borderId="0" applyNumberFormat="0" applyBorder="0" applyAlignment="0" applyProtection="0"/>
    <xf numFmtId="0" fontId="60" fillId="23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52" borderId="0" applyNumberFormat="0" applyBorder="0" applyAlignment="0" applyProtection="0"/>
    <xf numFmtId="0" fontId="60" fillId="27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60" fillId="3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53" borderId="0" applyNumberFormat="0" applyBorder="0" applyAlignment="0" applyProtection="0"/>
    <xf numFmtId="0" fontId="60" fillId="35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4" borderId="0" applyNumberFormat="0" applyBorder="0" applyAlignment="0" applyProtection="0"/>
    <xf numFmtId="0" fontId="60" fillId="12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60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60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2" borderId="0" applyNumberFormat="0" applyBorder="0" applyAlignment="0" applyProtection="0"/>
    <xf numFmtId="0" fontId="60" fillId="24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60" fillId="2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60" fillId="3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61" fillId="6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3" fillId="59" borderId="83" applyNumberFormat="0" applyAlignment="0" applyProtection="0"/>
    <xf numFmtId="0" fontId="23" fillId="59" borderId="83" applyNumberFormat="0" applyAlignment="0" applyProtection="0"/>
    <xf numFmtId="0" fontId="23" fillId="59" borderId="83" applyNumberFormat="0" applyAlignment="0" applyProtection="0"/>
    <xf numFmtId="0" fontId="23" fillId="59" borderId="83" applyNumberFormat="0" applyAlignment="0" applyProtection="0"/>
    <xf numFmtId="0" fontId="23" fillId="59" borderId="83" applyNumberFormat="0" applyAlignment="0" applyProtection="0"/>
    <xf numFmtId="0" fontId="23" fillId="59" borderId="83" applyNumberFormat="0" applyAlignment="0" applyProtection="0"/>
    <xf numFmtId="0" fontId="23" fillId="37" borderId="83" applyNumberFormat="0" applyAlignment="0" applyProtection="0"/>
    <xf numFmtId="0" fontId="23" fillId="37" borderId="83" applyNumberFormat="0" applyAlignment="0" applyProtection="0"/>
    <xf numFmtId="0" fontId="23" fillId="37" borderId="83" applyNumberFormat="0" applyAlignment="0" applyProtection="0"/>
    <xf numFmtId="0" fontId="23" fillId="37" borderId="83" applyNumberFormat="0" applyAlignment="0" applyProtection="0"/>
    <xf numFmtId="0" fontId="23" fillId="37" borderId="83" applyNumberFormat="0" applyAlignment="0" applyProtection="0"/>
    <xf numFmtId="0" fontId="23" fillId="59" borderId="83" applyNumberFormat="0" applyAlignment="0" applyProtection="0"/>
    <xf numFmtId="0" fontId="62" fillId="9" borderId="77" applyNumberFormat="0" applyAlignment="0" applyProtection="0"/>
    <xf numFmtId="0" fontId="23" fillId="59" borderId="83" applyNumberFormat="0" applyAlignment="0" applyProtection="0"/>
    <xf numFmtId="0" fontId="23" fillId="59" borderId="83" applyNumberFormat="0" applyAlignment="0" applyProtection="0"/>
    <xf numFmtId="0" fontId="23" fillId="59" borderId="83" applyNumberFormat="0" applyAlignment="0" applyProtection="0"/>
    <xf numFmtId="0" fontId="23" fillId="59" borderId="83" applyNumberFormat="0" applyAlignment="0" applyProtection="0"/>
    <xf numFmtId="0" fontId="23" fillId="59" borderId="83" applyNumberFormat="0" applyAlignment="0" applyProtection="0"/>
    <xf numFmtId="0" fontId="23" fillId="59" borderId="83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63" fillId="10" borderId="80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0" fontId="24" fillId="60" borderId="84" applyNumberFormat="0" applyAlignment="0" applyProtection="0"/>
    <xf numFmtId="1" fontId="41" fillId="4" borderId="29">
      <alignment horizontal="right" vertical="center"/>
    </xf>
    <xf numFmtId="0" fontId="42" fillId="4" borderId="29">
      <alignment horizontal="right" vertical="center"/>
    </xf>
    <xf numFmtId="0" fontId="2" fillId="4" borderId="85"/>
    <xf numFmtId="0" fontId="41" fillId="3" borderId="29">
      <alignment horizontal="center" vertical="center"/>
    </xf>
    <xf numFmtId="1" fontId="41" fillId="4" borderId="29">
      <alignment horizontal="right" vertical="center"/>
    </xf>
    <xf numFmtId="0" fontId="2" fillId="4" borderId="0"/>
    <xf numFmtId="0" fontId="43" fillId="4" borderId="29">
      <alignment horizontal="left" vertical="center"/>
    </xf>
    <xf numFmtId="0" fontId="43" fillId="4" borderId="29"/>
    <xf numFmtId="0" fontId="42" fillId="4" borderId="29">
      <alignment horizontal="right" vertical="center"/>
    </xf>
    <xf numFmtId="0" fontId="44" fillId="61" borderId="29">
      <alignment horizontal="left" vertical="center"/>
    </xf>
    <xf numFmtId="0" fontId="44" fillId="61" borderId="29">
      <alignment horizontal="left" vertical="center"/>
    </xf>
    <xf numFmtId="0" fontId="45" fillId="4" borderId="29">
      <alignment horizontal="left" vertical="center"/>
    </xf>
    <xf numFmtId="0" fontId="46" fillId="4" borderId="85"/>
    <xf numFmtId="0" fontId="41" fillId="62" borderId="29">
      <alignment horizontal="left" vertical="center"/>
    </xf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48" fillId="0" borderId="0" applyProtection="0"/>
    <xf numFmtId="180" fontId="2" fillId="0" borderId="0" applyFont="0" applyFill="0" applyBorder="0" applyAlignment="0" applyProtection="0"/>
    <xf numFmtId="181" fontId="4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2" fontId="48" fillId="0" borderId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5" fillId="5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0" borderId="86" applyNumberFormat="0" applyFill="0" applyAlignment="0" applyProtection="0"/>
    <xf numFmtId="0" fontId="27" fillId="0" borderId="86" applyNumberFormat="0" applyFill="0" applyAlignment="0" applyProtection="0"/>
    <xf numFmtId="0" fontId="27" fillId="0" borderId="86" applyNumberFormat="0" applyFill="0" applyAlignment="0" applyProtection="0"/>
    <xf numFmtId="0" fontId="27" fillId="0" borderId="86" applyNumberFormat="0" applyFill="0" applyAlignment="0" applyProtection="0"/>
    <xf numFmtId="0" fontId="27" fillId="0" borderId="86" applyNumberFormat="0" applyFill="0" applyAlignment="0" applyProtection="0"/>
    <xf numFmtId="0" fontId="27" fillId="0" borderId="86" applyNumberFormat="0" applyFill="0" applyAlignment="0" applyProtection="0"/>
    <xf numFmtId="0" fontId="50" fillId="0" borderId="87" applyNumberFormat="0" applyFill="0" applyAlignment="0" applyProtection="0"/>
    <xf numFmtId="0" fontId="50" fillId="0" borderId="87" applyNumberFormat="0" applyFill="0" applyAlignment="0" applyProtection="0"/>
    <xf numFmtId="0" fontId="50" fillId="0" borderId="87" applyNumberFormat="0" applyFill="0" applyAlignment="0" applyProtection="0"/>
    <xf numFmtId="0" fontId="50" fillId="0" borderId="87" applyNumberFormat="0" applyFill="0" applyAlignment="0" applyProtection="0"/>
    <xf numFmtId="0" fontId="50" fillId="0" borderId="87" applyNumberFormat="0" applyFill="0" applyAlignment="0" applyProtection="0"/>
    <xf numFmtId="0" fontId="27" fillId="0" borderId="86" applyNumberFormat="0" applyFill="0" applyAlignment="0" applyProtection="0"/>
    <xf numFmtId="0" fontId="66" fillId="0" borderId="74" applyNumberFormat="0" applyFill="0" applyAlignment="0" applyProtection="0"/>
    <xf numFmtId="0" fontId="27" fillId="0" borderId="86" applyNumberFormat="0" applyFill="0" applyAlignment="0" applyProtection="0"/>
    <xf numFmtId="0" fontId="27" fillId="0" borderId="86" applyNumberFormat="0" applyFill="0" applyAlignment="0" applyProtection="0"/>
    <xf numFmtId="0" fontId="27" fillId="0" borderId="86" applyNumberFormat="0" applyFill="0" applyAlignment="0" applyProtection="0"/>
    <xf numFmtId="0" fontId="27" fillId="0" borderId="86" applyNumberFormat="0" applyFill="0" applyAlignment="0" applyProtection="0"/>
    <xf numFmtId="0" fontId="27" fillId="0" borderId="86" applyNumberFormat="0" applyFill="0" applyAlignment="0" applyProtection="0"/>
    <xf numFmtId="0" fontId="27" fillId="0" borderId="86" applyNumberFormat="0" applyFill="0" applyAlignment="0" applyProtection="0"/>
    <xf numFmtId="0" fontId="28" fillId="0" borderId="88" applyNumberFormat="0" applyFill="0" applyAlignment="0" applyProtection="0"/>
    <xf numFmtId="0" fontId="28" fillId="0" borderId="88" applyNumberFormat="0" applyFill="0" applyAlignment="0" applyProtection="0"/>
    <xf numFmtId="0" fontId="28" fillId="0" borderId="88" applyNumberFormat="0" applyFill="0" applyAlignment="0" applyProtection="0"/>
    <xf numFmtId="0" fontId="28" fillId="0" borderId="88" applyNumberFormat="0" applyFill="0" applyAlignment="0" applyProtection="0"/>
    <xf numFmtId="0" fontId="28" fillId="0" borderId="88" applyNumberFormat="0" applyFill="0" applyAlignment="0" applyProtection="0"/>
    <xf numFmtId="0" fontId="28" fillId="0" borderId="88" applyNumberFormat="0" applyFill="0" applyAlignment="0" applyProtection="0"/>
    <xf numFmtId="0" fontId="51" fillId="0" borderId="89" applyNumberFormat="0" applyFill="0" applyAlignment="0" applyProtection="0"/>
    <xf numFmtId="0" fontId="51" fillId="0" borderId="89" applyNumberFormat="0" applyFill="0" applyAlignment="0" applyProtection="0"/>
    <xf numFmtId="0" fontId="51" fillId="0" borderId="89" applyNumberFormat="0" applyFill="0" applyAlignment="0" applyProtection="0"/>
    <xf numFmtId="0" fontId="51" fillId="0" borderId="89" applyNumberFormat="0" applyFill="0" applyAlignment="0" applyProtection="0"/>
    <xf numFmtId="0" fontId="51" fillId="0" borderId="89" applyNumberFormat="0" applyFill="0" applyAlignment="0" applyProtection="0"/>
    <xf numFmtId="0" fontId="28" fillId="0" borderId="88" applyNumberFormat="0" applyFill="0" applyAlignment="0" applyProtection="0"/>
    <xf numFmtId="0" fontId="67" fillId="0" borderId="75" applyNumberFormat="0" applyFill="0" applyAlignment="0" applyProtection="0"/>
    <xf numFmtId="0" fontId="28" fillId="0" borderId="88" applyNumberFormat="0" applyFill="0" applyAlignment="0" applyProtection="0"/>
    <xf numFmtId="0" fontId="28" fillId="0" borderId="88" applyNumberFormat="0" applyFill="0" applyAlignment="0" applyProtection="0"/>
    <xf numFmtId="0" fontId="28" fillId="0" borderId="88" applyNumberFormat="0" applyFill="0" applyAlignment="0" applyProtection="0"/>
    <xf numFmtId="0" fontId="28" fillId="0" borderId="88" applyNumberFormat="0" applyFill="0" applyAlignment="0" applyProtection="0"/>
    <xf numFmtId="0" fontId="28" fillId="0" borderId="88" applyNumberFormat="0" applyFill="0" applyAlignment="0" applyProtection="0"/>
    <xf numFmtId="0" fontId="28" fillId="0" borderId="88" applyNumberFormat="0" applyFill="0" applyAlignment="0" applyProtection="0"/>
    <xf numFmtId="0" fontId="29" fillId="0" borderId="90" applyNumberFormat="0" applyFill="0" applyAlignment="0" applyProtection="0"/>
    <xf numFmtId="0" fontId="29" fillId="0" borderId="90" applyNumberFormat="0" applyFill="0" applyAlignment="0" applyProtection="0"/>
    <xf numFmtId="0" fontId="29" fillId="0" borderId="90" applyNumberFormat="0" applyFill="0" applyAlignment="0" applyProtection="0"/>
    <xf numFmtId="0" fontId="29" fillId="0" borderId="90" applyNumberFormat="0" applyFill="0" applyAlignment="0" applyProtection="0"/>
    <xf numFmtId="0" fontId="29" fillId="0" borderId="90" applyNumberFormat="0" applyFill="0" applyAlignment="0" applyProtection="0"/>
    <xf numFmtId="0" fontId="29" fillId="0" borderId="90" applyNumberFormat="0" applyFill="0" applyAlignment="0" applyProtection="0"/>
    <xf numFmtId="0" fontId="52" fillId="0" borderId="91" applyNumberFormat="0" applyFill="0" applyAlignment="0" applyProtection="0"/>
    <xf numFmtId="0" fontId="52" fillId="0" borderId="91" applyNumberFormat="0" applyFill="0" applyAlignment="0" applyProtection="0"/>
    <xf numFmtId="0" fontId="52" fillId="0" borderId="91" applyNumberFormat="0" applyFill="0" applyAlignment="0" applyProtection="0"/>
    <xf numFmtId="0" fontId="52" fillId="0" borderId="91" applyNumberFormat="0" applyFill="0" applyAlignment="0" applyProtection="0"/>
    <xf numFmtId="0" fontId="52" fillId="0" borderId="91" applyNumberFormat="0" applyFill="0" applyAlignment="0" applyProtection="0"/>
    <xf numFmtId="0" fontId="29" fillId="0" borderId="90" applyNumberFormat="0" applyFill="0" applyAlignment="0" applyProtection="0"/>
    <xf numFmtId="0" fontId="68" fillId="0" borderId="76" applyNumberFormat="0" applyFill="0" applyAlignment="0" applyProtection="0"/>
    <xf numFmtId="0" fontId="29" fillId="0" borderId="90" applyNumberFormat="0" applyFill="0" applyAlignment="0" applyProtection="0"/>
    <xf numFmtId="0" fontId="29" fillId="0" borderId="90" applyNumberFormat="0" applyFill="0" applyAlignment="0" applyProtection="0"/>
    <xf numFmtId="0" fontId="29" fillId="0" borderId="90" applyNumberFormat="0" applyFill="0" applyAlignment="0" applyProtection="0"/>
    <xf numFmtId="0" fontId="29" fillId="0" borderId="90" applyNumberFormat="0" applyFill="0" applyAlignment="0" applyProtection="0"/>
    <xf numFmtId="0" fontId="29" fillId="0" borderId="90" applyNumberFormat="0" applyFill="0" applyAlignment="0" applyProtection="0"/>
    <xf numFmtId="0" fontId="29" fillId="0" borderId="90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8" fillId="0" borderId="0" applyNumberFormat="0" applyFont="0" applyFill="0" applyBorder="0" applyAlignment="0" applyProtection="0"/>
    <xf numFmtId="0" fontId="53" fillId="0" borderId="0" applyProtection="0"/>
    <xf numFmtId="169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69" fillId="8" borderId="77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0" fillId="39" borderId="83" applyNumberFormat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70" fillId="0" borderId="79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0" fontId="31" fillId="0" borderId="92" applyNumberFormat="0" applyFill="0" applyAlignment="0" applyProtection="0"/>
    <xf numFmtId="41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2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71" fillId="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5" fillId="0" borderId="0"/>
    <xf numFmtId="0" fontId="55" fillId="0" borderId="0"/>
    <xf numFmtId="0" fontId="2" fillId="0" borderId="0"/>
    <xf numFmtId="0" fontId="2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2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2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7" fillId="0" borderId="0"/>
    <xf numFmtId="0" fontId="2" fillId="0" borderId="0"/>
    <xf numFmtId="0" fontId="56" fillId="0" borderId="0">
      <alignment vertical="top"/>
    </xf>
    <xf numFmtId="0" fontId="10" fillId="0" borderId="0"/>
    <xf numFmtId="0" fontId="1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2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7" fillId="0" borderId="0"/>
    <xf numFmtId="0" fontId="56" fillId="0" borderId="0">
      <alignment vertical="top"/>
    </xf>
    <xf numFmtId="0" fontId="10" fillId="0" borderId="0"/>
    <xf numFmtId="0" fontId="1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2" fillId="0" borderId="0"/>
    <xf numFmtId="0" fontId="10" fillId="0" borderId="0"/>
    <xf numFmtId="0" fontId="10" fillId="0" borderId="0"/>
    <xf numFmtId="0" fontId="58" fillId="0" borderId="0"/>
    <xf numFmtId="0" fontId="58" fillId="0" borderId="0"/>
    <xf numFmtId="0" fontId="1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6" fillId="0" borderId="0">
      <alignment vertical="top"/>
    </xf>
    <xf numFmtId="0" fontId="56" fillId="0" borderId="0">
      <alignment vertical="top"/>
    </xf>
    <xf numFmtId="0" fontId="15" fillId="0" borderId="0"/>
    <xf numFmtId="0" fontId="10" fillId="0" borderId="0"/>
    <xf numFmtId="0" fontId="2" fillId="0" borderId="0"/>
    <xf numFmtId="0" fontId="10" fillId="0" borderId="0"/>
    <xf numFmtId="0" fontId="7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8" fillId="0" borderId="0"/>
    <xf numFmtId="0" fontId="2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7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2" fillId="0" borderId="0"/>
    <xf numFmtId="0" fontId="56" fillId="0" borderId="0">
      <alignment vertical="top"/>
    </xf>
    <xf numFmtId="0" fontId="2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10" fillId="0" borderId="0"/>
    <xf numFmtId="0" fontId="15" fillId="41" borderId="93" applyNumberFormat="0" applyFont="0" applyAlignment="0" applyProtection="0"/>
    <xf numFmtId="0" fontId="15" fillId="41" borderId="93" applyNumberFormat="0" applyFont="0" applyAlignment="0" applyProtection="0"/>
    <xf numFmtId="0" fontId="15" fillId="41" borderId="93" applyNumberFormat="0" applyFont="0" applyAlignment="0" applyProtection="0"/>
    <xf numFmtId="0" fontId="15" fillId="41" borderId="93" applyNumberFormat="0" applyFont="0" applyAlignment="0" applyProtection="0"/>
    <xf numFmtId="0" fontId="15" fillId="41" borderId="93" applyNumberFormat="0" applyFont="0" applyAlignment="0" applyProtection="0"/>
    <xf numFmtId="0" fontId="15" fillId="41" borderId="93" applyNumberFormat="0" applyFont="0" applyAlignment="0" applyProtection="0"/>
    <xf numFmtId="0" fontId="2" fillId="41" borderId="94" applyNumberFormat="0" applyFont="0" applyAlignment="0" applyProtection="0"/>
    <xf numFmtId="0" fontId="2" fillId="41" borderId="94" applyNumberFormat="0" applyFont="0" applyAlignment="0" applyProtection="0"/>
    <xf numFmtId="0" fontId="2" fillId="41" borderId="94" applyNumberFormat="0" applyFont="0" applyAlignment="0" applyProtection="0"/>
    <xf numFmtId="0" fontId="2" fillId="41" borderId="94" applyNumberFormat="0" applyFont="0" applyAlignment="0" applyProtection="0"/>
    <xf numFmtId="0" fontId="2" fillId="41" borderId="94" applyNumberFormat="0" applyFont="0" applyAlignment="0" applyProtection="0"/>
    <xf numFmtId="0" fontId="15" fillId="41" borderId="93" applyNumberFormat="0" applyFont="0" applyAlignment="0" applyProtection="0"/>
    <xf numFmtId="0" fontId="20" fillId="11" borderId="81" applyNumberFormat="0" applyFont="0" applyAlignment="0" applyProtection="0"/>
    <xf numFmtId="0" fontId="15" fillId="41" borderId="93" applyNumberFormat="0" applyFont="0" applyAlignment="0" applyProtection="0"/>
    <xf numFmtId="0" fontId="15" fillId="41" borderId="93" applyNumberFormat="0" applyFont="0" applyAlignment="0" applyProtection="0"/>
    <xf numFmtId="0" fontId="15" fillId="41" borderId="93" applyNumberFormat="0" applyFont="0" applyAlignment="0" applyProtection="0"/>
    <xf numFmtId="0" fontId="15" fillId="41" borderId="93" applyNumberFormat="0" applyFont="0" applyAlignment="0" applyProtection="0"/>
    <xf numFmtId="0" fontId="15" fillId="41" borderId="93" applyNumberFormat="0" applyFont="0" applyAlignment="0" applyProtection="0"/>
    <xf numFmtId="0" fontId="15" fillId="41" borderId="93" applyNumberFormat="0" applyFont="0" applyAlignment="0" applyProtection="0"/>
    <xf numFmtId="0" fontId="33" fillId="59" borderId="95" applyNumberFormat="0" applyAlignment="0" applyProtection="0"/>
    <xf numFmtId="0" fontId="33" fillId="59" borderId="95" applyNumberFormat="0" applyAlignment="0" applyProtection="0"/>
    <xf numFmtId="0" fontId="33" fillId="59" borderId="95" applyNumberFormat="0" applyAlignment="0" applyProtection="0"/>
    <xf numFmtId="0" fontId="33" fillId="59" borderId="95" applyNumberFormat="0" applyAlignment="0" applyProtection="0"/>
    <xf numFmtId="0" fontId="33" fillId="59" borderId="95" applyNumberFormat="0" applyAlignment="0" applyProtection="0"/>
    <xf numFmtId="0" fontId="33" fillId="59" borderId="95" applyNumberFormat="0" applyAlignment="0" applyProtection="0"/>
    <xf numFmtId="0" fontId="33" fillId="37" borderId="95" applyNumberFormat="0" applyAlignment="0" applyProtection="0"/>
    <xf numFmtId="0" fontId="33" fillId="37" borderId="95" applyNumberFormat="0" applyAlignment="0" applyProtection="0"/>
    <xf numFmtId="0" fontId="33" fillId="37" borderId="95" applyNumberFormat="0" applyAlignment="0" applyProtection="0"/>
    <xf numFmtId="0" fontId="33" fillId="37" borderId="95" applyNumberFormat="0" applyAlignment="0" applyProtection="0"/>
    <xf numFmtId="0" fontId="33" fillId="37" borderId="95" applyNumberFormat="0" applyAlignment="0" applyProtection="0"/>
    <xf numFmtId="0" fontId="33" fillId="59" borderId="95" applyNumberFormat="0" applyAlignment="0" applyProtection="0"/>
    <xf numFmtId="0" fontId="72" fillId="9" borderId="78" applyNumberFormat="0" applyAlignment="0" applyProtection="0"/>
    <xf numFmtId="0" fontId="33" fillId="59" borderId="95" applyNumberFormat="0" applyAlignment="0" applyProtection="0"/>
    <xf numFmtId="0" fontId="33" fillId="59" borderId="95" applyNumberFormat="0" applyAlignment="0" applyProtection="0"/>
    <xf numFmtId="0" fontId="33" fillId="59" borderId="95" applyNumberFormat="0" applyAlignment="0" applyProtection="0"/>
    <xf numFmtId="0" fontId="33" fillId="59" borderId="95" applyNumberFormat="0" applyAlignment="0" applyProtection="0"/>
    <xf numFmtId="0" fontId="33" fillId="59" borderId="95" applyNumberFormat="0" applyAlignment="0" applyProtection="0"/>
    <xf numFmtId="0" fontId="33" fillId="59" borderId="95" applyNumberFormat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6" fillId="0" borderId="0" applyFont="0" applyFill="0" applyBorder="0" applyAlignment="0" applyProtection="0">
      <alignment vertical="top"/>
    </xf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" fillId="0" borderId="0" applyFont="0" applyFill="0" applyBorder="0" applyAlignment="0" applyProtection="0"/>
    <xf numFmtId="182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6" applyNumberFormat="0" applyFill="0" applyAlignment="0" applyProtection="0"/>
    <xf numFmtId="0" fontId="35" fillId="0" borderId="96" applyNumberFormat="0" applyFill="0" applyAlignment="0" applyProtection="0"/>
    <xf numFmtId="0" fontId="35" fillId="0" borderId="96" applyNumberFormat="0" applyFill="0" applyAlignment="0" applyProtection="0"/>
    <xf numFmtId="0" fontId="35" fillId="0" borderId="96" applyNumberFormat="0" applyFill="0" applyAlignment="0" applyProtection="0"/>
    <xf numFmtId="0" fontId="35" fillId="0" borderId="96" applyNumberFormat="0" applyFill="0" applyAlignment="0" applyProtection="0"/>
    <xf numFmtId="0" fontId="35" fillId="0" borderId="96" applyNumberFormat="0" applyFill="0" applyAlignment="0" applyProtection="0"/>
    <xf numFmtId="0" fontId="33" fillId="0" borderId="97" applyNumberFormat="0" applyFill="0" applyAlignment="0" applyProtection="0"/>
    <xf numFmtId="0" fontId="33" fillId="0" borderId="97" applyNumberFormat="0" applyFill="0" applyAlignment="0" applyProtection="0"/>
    <xf numFmtId="0" fontId="33" fillId="0" borderId="97" applyNumberFormat="0" applyFill="0" applyAlignment="0" applyProtection="0"/>
    <xf numFmtId="0" fontId="33" fillId="0" borderId="97" applyNumberFormat="0" applyFill="0" applyAlignment="0" applyProtection="0"/>
    <xf numFmtId="0" fontId="33" fillId="0" borderId="97" applyNumberFormat="0" applyFill="0" applyAlignment="0" applyProtection="0"/>
    <xf numFmtId="0" fontId="35" fillId="0" borderId="96" applyNumberFormat="0" applyFill="0" applyAlignment="0" applyProtection="0"/>
    <xf numFmtId="0" fontId="74" fillId="0" borderId="82" applyNumberFormat="0" applyFill="0" applyAlignment="0" applyProtection="0"/>
    <xf numFmtId="0" fontId="35" fillId="0" borderId="96" applyNumberFormat="0" applyFill="0" applyAlignment="0" applyProtection="0"/>
    <xf numFmtId="0" fontId="35" fillId="0" borderId="96" applyNumberFormat="0" applyFill="0" applyAlignment="0" applyProtection="0"/>
    <xf numFmtId="0" fontId="35" fillId="0" borderId="96" applyNumberFormat="0" applyFill="0" applyAlignment="0" applyProtection="0"/>
    <xf numFmtId="0" fontId="35" fillId="0" borderId="96" applyNumberFormat="0" applyFill="0" applyAlignment="0" applyProtection="0"/>
    <xf numFmtId="0" fontId="35" fillId="0" borderId="96" applyNumberFormat="0" applyFill="0" applyAlignment="0" applyProtection="0"/>
    <xf numFmtId="0" fontId="35" fillId="0" borderId="96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71" fontId="2" fillId="0" borderId="0">
      <alignment horizontal="right"/>
    </xf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92" fillId="0" borderId="0" applyFont="0" applyFill="0" applyBorder="0" applyAlignment="0" applyProtection="0">
      <alignment vertical="top"/>
    </xf>
    <xf numFmtId="0" fontId="5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" fillId="0" borderId="0" applyFont="0" applyFill="0" applyBorder="0" applyAlignment="0" applyProtection="0"/>
    <xf numFmtId="0" fontId="7" fillId="0" borderId="0"/>
  </cellStyleXfs>
  <cellXfs count="2407">
    <xf numFmtId="0" fontId="0" fillId="0" borderId="0" xfId="0"/>
    <xf numFmtId="0" fontId="3" fillId="0" borderId="0" xfId="2" applyFont="1" applyAlignment="1">
      <alignment wrapText="1"/>
    </xf>
    <xf numFmtId="0" fontId="3" fillId="0" borderId="0" xfId="2" applyFont="1" applyFill="1" applyBorder="1" applyAlignment="1">
      <alignment wrapText="1"/>
    </xf>
    <xf numFmtId="0" fontId="4" fillId="0" borderId="0" xfId="2" applyFont="1" applyFill="1" applyBorder="1" applyAlignment="1">
      <alignment wrapText="1"/>
    </xf>
    <xf numFmtId="0" fontId="3" fillId="0" borderId="0" xfId="2" applyFont="1" applyFill="1" applyAlignment="1">
      <alignment wrapText="1"/>
    </xf>
    <xf numFmtId="0" fontId="3" fillId="0" borderId="1" xfId="2" applyFont="1" applyBorder="1" applyAlignment="1">
      <alignment wrapText="1"/>
    </xf>
    <xf numFmtId="0" fontId="3" fillId="0" borderId="1" xfId="2" applyFont="1" applyFill="1" applyBorder="1" applyAlignment="1">
      <alignment wrapText="1"/>
    </xf>
    <xf numFmtId="0" fontId="4" fillId="2" borderId="10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 wrapText="1"/>
    </xf>
    <xf numFmtId="0" fontId="4" fillId="2" borderId="12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3" fontId="4" fillId="3" borderId="10" xfId="3" applyNumberFormat="1" applyFont="1" applyFill="1" applyBorder="1" applyAlignment="1">
      <alignment horizontal="center" vertical="center" wrapText="1"/>
    </xf>
    <xf numFmtId="3" fontId="4" fillId="3" borderId="17" xfId="3" applyNumberFormat="1" applyFont="1" applyFill="1" applyBorder="1" applyAlignment="1">
      <alignment horizontal="center" vertical="center" wrapText="1"/>
    </xf>
    <xf numFmtId="3" fontId="4" fillId="3" borderId="12" xfId="3" applyNumberFormat="1" applyFont="1" applyFill="1" applyBorder="1" applyAlignment="1">
      <alignment horizontal="center" vertical="center" wrapText="1"/>
    </xf>
    <xf numFmtId="3" fontId="4" fillId="2" borderId="13" xfId="3" applyNumberFormat="1" applyFont="1" applyFill="1" applyBorder="1" applyAlignment="1">
      <alignment horizontal="center" vertical="center" wrapText="1"/>
    </xf>
    <xf numFmtId="3" fontId="4" fillId="2" borderId="10" xfId="3" applyNumberFormat="1" applyFont="1" applyFill="1" applyBorder="1" applyAlignment="1">
      <alignment horizontal="center" vertical="center" wrapText="1"/>
    </xf>
    <xf numFmtId="3" fontId="4" fillId="2" borderId="17" xfId="3" applyNumberFormat="1" applyFont="1" applyFill="1" applyBorder="1" applyAlignment="1">
      <alignment horizontal="center" vertical="center" wrapText="1"/>
    </xf>
    <xf numFmtId="3" fontId="4" fillId="2" borderId="12" xfId="3" applyNumberFormat="1" applyFont="1" applyFill="1" applyBorder="1" applyAlignment="1">
      <alignment horizontal="center" vertical="center" wrapText="1"/>
    </xf>
    <xf numFmtId="0" fontId="4" fillId="0" borderId="0" xfId="2" applyFont="1" applyFill="1" applyAlignment="1">
      <alignment wrapText="1"/>
    </xf>
    <xf numFmtId="3" fontId="3" fillId="0" borderId="21" xfId="3" applyNumberFormat="1" applyFont="1" applyBorder="1" applyAlignment="1">
      <alignment horizontal="center" vertical="center" wrapText="1"/>
    </xf>
    <xf numFmtId="3" fontId="3" fillId="0" borderId="22" xfId="3" applyNumberFormat="1" applyFont="1" applyBorder="1" applyAlignment="1">
      <alignment horizontal="center" vertical="center" wrapText="1"/>
    </xf>
    <xf numFmtId="3" fontId="3" fillId="0" borderId="23" xfId="3" applyNumberFormat="1" applyFont="1" applyBorder="1" applyAlignment="1">
      <alignment horizontal="center" vertical="center" wrapText="1"/>
    </xf>
    <xf numFmtId="3" fontId="4" fillId="2" borderId="24" xfId="3" applyNumberFormat="1" applyFont="1" applyFill="1" applyBorder="1" applyAlignment="1">
      <alignment horizontal="center" vertical="center" wrapText="1"/>
    </xf>
    <xf numFmtId="3" fontId="3" fillId="0" borderId="28" xfId="3" applyNumberFormat="1" applyFont="1" applyBorder="1" applyAlignment="1">
      <alignment horizontal="center" vertical="center" wrapText="1"/>
    </xf>
    <xf numFmtId="3" fontId="3" fillId="0" borderId="29" xfId="3" applyNumberFormat="1" applyFont="1" applyBorder="1" applyAlignment="1">
      <alignment horizontal="center" vertical="center" wrapText="1"/>
    </xf>
    <xf numFmtId="3" fontId="3" fillId="0" borderId="30" xfId="3" applyNumberFormat="1" applyFont="1" applyBorder="1" applyAlignment="1">
      <alignment horizontal="center" vertical="center" wrapText="1"/>
    </xf>
    <xf numFmtId="3" fontId="4" fillId="2" borderId="31" xfId="3" applyNumberFormat="1" applyFont="1" applyFill="1" applyBorder="1" applyAlignment="1">
      <alignment horizontal="center" vertical="center" wrapText="1"/>
    </xf>
    <xf numFmtId="3" fontId="3" fillId="0" borderId="35" xfId="3" applyNumberFormat="1" applyFont="1" applyBorder="1" applyAlignment="1">
      <alignment horizontal="center" vertical="center" wrapText="1"/>
    </xf>
    <xf numFmtId="3" fontId="3" fillId="0" borderId="36" xfId="3" applyNumberFormat="1" applyFont="1" applyBorder="1" applyAlignment="1">
      <alignment horizontal="center" vertical="center" wrapText="1"/>
    </xf>
    <xf numFmtId="3" fontId="3" fillId="0" borderId="37" xfId="3" applyNumberFormat="1" applyFont="1" applyBorder="1" applyAlignment="1">
      <alignment horizontal="center" vertical="center" wrapText="1"/>
    </xf>
    <xf numFmtId="3" fontId="4" fillId="2" borderId="38" xfId="3" applyNumberFormat="1" applyFont="1" applyFill="1" applyBorder="1" applyAlignment="1">
      <alignment horizontal="center" vertical="center" wrapText="1"/>
    </xf>
    <xf numFmtId="3" fontId="3" fillId="0" borderId="40" xfId="3" applyNumberFormat="1" applyFont="1" applyBorder="1" applyAlignment="1">
      <alignment horizontal="center" vertical="center" wrapText="1"/>
    </xf>
    <xf numFmtId="3" fontId="3" fillId="0" borderId="41" xfId="3" applyNumberFormat="1" applyFont="1" applyBorder="1" applyAlignment="1">
      <alignment horizontal="center" vertical="center" wrapText="1"/>
    </xf>
    <xf numFmtId="3" fontId="3" fillId="0" borderId="42" xfId="3" applyNumberFormat="1" applyFont="1" applyBorder="1" applyAlignment="1">
      <alignment horizontal="center" vertical="center" wrapText="1"/>
    </xf>
    <xf numFmtId="3" fontId="4" fillId="2" borderId="43" xfId="3" applyNumberFormat="1" applyFont="1" applyFill="1" applyBorder="1" applyAlignment="1">
      <alignment horizontal="center" vertical="center" wrapText="1"/>
    </xf>
    <xf numFmtId="3" fontId="3" fillId="0" borderId="21" xfId="3" applyNumberFormat="1" applyFont="1" applyFill="1" applyBorder="1" applyAlignment="1">
      <alignment horizontal="center" vertical="center" wrapText="1"/>
    </xf>
    <xf numFmtId="3" fontId="3" fillId="0" borderId="22" xfId="3" applyNumberFormat="1" applyFont="1" applyFill="1" applyBorder="1" applyAlignment="1">
      <alignment horizontal="center" vertical="center" wrapText="1"/>
    </xf>
    <xf numFmtId="3" fontId="3" fillId="0" borderId="23" xfId="3" applyNumberFormat="1" applyFont="1" applyFill="1" applyBorder="1" applyAlignment="1">
      <alignment horizontal="center" vertical="center" wrapText="1"/>
    </xf>
    <xf numFmtId="0" fontId="9" fillId="0" borderId="28" xfId="4" applyFont="1" applyBorder="1" applyAlignment="1">
      <alignment horizontal="left" vertical="center" wrapText="1"/>
    </xf>
    <xf numFmtId="3" fontId="3" fillId="0" borderId="28" xfId="3" applyNumberFormat="1" applyFont="1" applyFill="1" applyBorder="1" applyAlignment="1">
      <alignment horizontal="center" vertical="center" wrapText="1"/>
    </xf>
    <xf numFmtId="3" fontId="3" fillId="0" borderId="29" xfId="3" applyNumberFormat="1" applyFont="1" applyFill="1" applyBorder="1" applyAlignment="1">
      <alignment horizontal="center" vertical="center" wrapText="1"/>
    </xf>
    <xf numFmtId="3" fontId="3" fillId="0" borderId="30" xfId="3" applyNumberFormat="1" applyFont="1" applyFill="1" applyBorder="1" applyAlignment="1">
      <alignment horizontal="center" vertical="center" wrapText="1"/>
    </xf>
    <xf numFmtId="0" fontId="11" fillId="0" borderId="28" xfId="2" applyFont="1" applyBorder="1" applyAlignment="1">
      <alignment horizontal="left" vertical="center" wrapText="1"/>
    </xf>
    <xf numFmtId="0" fontId="9" fillId="0" borderId="25" xfId="4" applyFont="1" applyBorder="1" applyAlignment="1">
      <alignment horizontal="left" vertical="center" wrapText="1"/>
    </xf>
    <xf numFmtId="3" fontId="3" fillId="0" borderId="51" xfId="3" applyNumberFormat="1" applyFont="1" applyFill="1" applyBorder="1" applyAlignment="1">
      <alignment horizontal="center" vertical="center" wrapText="1"/>
    </xf>
    <xf numFmtId="3" fontId="3" fillId="0" borderId="50" xfId="3" applyNumberFormat="1" applyFont="1" applyFill="1" applyBorder="1" applyAlignment="1">
      <alignment horizontal="center" vertical="center" wrapText="1"/>
    </xf>
    <xf numFmtId="3" fontId="3" fillId="0" borderId="26" xfId="3" applyNumberFormat="1" applyFont="1" applyFill="1" applyBorder="1" applyAlignment="1">
      <alignment horizontal="center" vertical="center" wrapText="1"/>
    </xf>
    <xf numFmtId="0" fontId="11" fillId="0" borderId="28" xfId="7" applyFont="1" applyBorder="1" applyAlignment="1">
      <alignment horizontal="left" vertical="center" wrapText="1"/>
    </xf>
    <xf numFmtId="0" fontId="11" fillId="0" borderId="25" xfId="2" applyFont="1" applyBorder="1" applyAlignment="1">
      <alignment horizontal="left" vertical="center" wrapText="1"/>
    </xf>
    <xf numFmtId="0" fontId="11" fillId="0" borderId="28" xfId="6" applyFont="1" applyFill="1" applyBorder="1" applyAlignment="1">
      <alignment horizontal="left" vertical="center" wrapText="1"/>
    </xf>
    <xf numFmtId="0" fontId="9" fillId="0" borderId="28" xfId="4" applyFont="1" applyFill="1" applyBorder="1" applyAlignment="1">
      <alignment horizontal="left" vertical="center" wrapText="1"/>
    </xf>
    <xf numFmtId="0" fontId="9" fillId="0" borderId="21" xfId="4" applyFont="1" applyFill="1" applyBorder="1" applyAlignment="1">
      <alignment horizontal="left" vertical="center" wrapText="1"/>
    </xf>
    <xf numFmtId="0" fontId="11" fillId="0" borderId="28" xfId="2" applyFont="1" applyFill="1" applyBorder="1" applyAlignment="1">
      <alignment horizontal="left" vertical="center" wrapText="1"/>
    </xf>
    <xf numFmtId="0" fontId="11" fillId="0" borderId="28" xfId="7" applyFont="1" applyFill="1" applyBorder="1" applyAlignment="1">
      <alignment horizontal="left" vertical="center" wrapText="1"/>
    </xf>
    <xf numFmtId="0" fontId="3" fillId="0" borderId="28" xfId="7" applyFont="1" applyFill="1" applyBorder="1" applyAlignment="1">
      <alignment horizontal="left" vertical="center" wrapText="1"/>
    </xf>
    <xf numFmtId="0" fontId="9" fillId="0" borderId="25" xfId="4" applyFont="1" applyFill="1" applyBorder="1" applyAlignment="1">
      <alignment horizontal="left" vertical="center" wrapText="1"/>
    </xf>
    <xf numFmtId="0" fontId="9" fillId="0" borderId="28" xfId="3" applyFont="1" applyFill="1" applyBorder="1" applyAlignment="1">
      <alignment horizontal="left" vertical="center" wrapText="1"/>
    </xf>
    <xf numFmtId="3" fontId="3" fillId="0" borderId="40" xfId="3" applyNumberFormat="1" applyFont="1" applyFill="1" applyBorder="1" applyAlignment="1">
      <alignment horizontal="center" vertical="center" wrapText="1"/>
    </xf>
    <xf numFmtId="3" fontId="3" fillId="0" borderId="41" xfId="3" applyNumberFormat="1" applyFont="1" applyFill="1" applyBorder="1" applyAlignment="1">
      <alignment horizontal="center" vertical="center" wrapText="1"/>
    </xf>
    <xf numFmtId="3" fontId="3" fillId="0" borderId="42" xfId="3" applyNumberFormat="1" applyFont="1" applyFill="1" applyBorder="1" applyAlignment="1">
      <alignment horizontal="center" vertical="center" wrapText="1"/>
    </xf>
    <xf numFmtId="3" fontId="3" fillId="0" borderId="35" xfId="3" applyNumberFormat="1" applyFont="1" applyFill="1" applyBorder="1" applyAlignment="1">
      <alignment horizontal="center" vertical="center" wrapText="1"/>
    </xf>
    <xf numFmtId="3" fontId="3" fillId="0" borderId="36" xfId="3" applyNumberFormat="1" applyFont="1" applyFill="1" applyBorder="1" applyAlignment="1">
      <alignment horizontal="center" vertical="center" wrapText="1"/>
    </xf>
    <xf numFmtId="3" fontId="3" fillId="0" borderId="37" xfId="3" applyNumberFormat="1" applyFont="1" applyFill="1" applyBorder="1" applyAlignment="1">
      <alignment horizontal="center" vertical="center" wrapText="1"/>
    </xf>
    <xf numFmtId="3" fontId="3" fillId="4" borderId="21" xfId="3" applyNumberFormat="1" applyFont="1" applyFill="1" applyBorder="1" applyAlignment="1">
      <alignment horizontal="center" vertical="center" wrapText="1"/>
    </xf>
    <xf numFmtId="3" fontId="3" fillId="4" borderId="22" xfId="3" applyNumberFormat="1" applyFont="1" applyFill="1" applyBorder="1" applyAlignment="1">
      <alignment horizontal="center" vertical="center" wrapText="1"/>
    </xf>
    <xf numFmtId="3" fontId="3" fillId="4" borderId="23" xfId="3" applyNumberFormat="1" applyFont="1" applyFill="1" applyBorder="1" applyAlignment="1">
      <alignment horizontal="center" vertical="center" wrapText="1"/>
    </xf>
    <xf numFmtId="3" fontId="3" fillId="4" borderId="28" xfId="3" applyNumberFormat="1" applyFont="1" applyFill="1" applyBorder="1" applyAlignment="1">
      <alignment horizontal="center" vertical="center" wrapText="1"/>
    </xf>
    <xf numFmtId="3" fontId="3" fillId="4" borderId="29" xfId="3" applyNumberFormat="1" applyFont="1" applyFill="1" applyBorder="1" applyAlignment="1">
      <alignment horizontal="center" vertical="center" wrapText="1"/>
    </xf>
    <xf numFmtId="3" fontId="3" fillId="4" borderId="30" xfId="3" applyNumberFormat="1" applyFont="1" applyFill="1" applyBorder="1" applyAlignment="1">
      <alignment horizontal="center" vertical="center" wrapText="1"/>
    </xf>
    <xf numFmtId="3" fontId="3" fillId="4" borderId="35" xfId="3" applyNumberFormat="1" applyFont="1" applyFill="1" applyBorder="1" applyAlignment="1">
      <alignment horizontal="center" vertical="center" wrapText="1"/>
    </xf>
    <xf numFmtId="3" fontId="3" fillId="4" borderId="36" xfId="3" applyNumberFormat="1" applyFont="1" applyFill="1" applyBorder="1" applyAlignment="1">
      <alignment horizontal="center" vertical="center" wrapText="1"/>
    </xf>
    <xf numFmtId="3" fontId="3" fillId="4" borderId="37" xfId="3" applyNumberFormat="1" applyFont="1" applyFill="1" applyBorder="1" applyAlignment="1">
      <alignment horizontal="center" vertical="center" wrapText="1"/>
    </xf>
    <xf numFmtId="3" fontId="3" fillId="4" borderId="40" xfId="3" applyNumberFormat="1" applyFont="1" applyFill="1" applyBorder="1" applyAlignment="1">
      <alignment horizontal="center" vertical="center" wrapText="1"/>
    </xf>
    <xf numFmtId="3" fontId="3" fillId="4" borderId="41" xfId="3" applyNumberFormat="1" applyFont="1" applyFill="1" applyBorder="1" applyAlignment="1">
      <alignment horizontal="center" vertical="center" wrapText="1"/>
    </xf>
    <xf numFmtId="3" fontId="3" fillId="4" borderId="42" xfId="3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horizontal="left" wrapText="1"/>
    </xf>
    <xf numFmtId="0" fontId="3" fillId="0" borderId="0" xfId="2" applyFont="1" applyBorder="1" applyAlignment="1">
      <alignment wrapText="1"/>
    </xf>
    <xf numFmtId="3" fontId="3" fillId="0" borderId="0" xfId="2" applyNumberFormat="1" applyFont="1" applyAlignment="1">
      <alignment wrapText="1"/>
    </xf>
    <xf numFmtId="3" fontId="3" fillId="0" borderId="0" xfId="2" applyNumberFormat="1" applyFont="1" applyFill="1" applyBorder="1" applyAlignment="1">
      <alignment wrapText="1"/>
    </xf>
    <xf numFmtId="165" fontId="3" fillId="0" borderId="0" xfId="2" applyNumberFormat="1" applyFont="1" applyFill="1" applyBorder="1" applyAlignment="1">
      <alignment wrapText="1"/>
    </xf>
    <xf numFmtId="0" fontId="3" fillId="0" borderId="0" xfId="2" applyFont="1" applyBorder="1" applyAlignment="1"/>
    <xf numFmtId="0" fontId="4" fillId="2" borderId="7" xfId="2" applyFont="1" applyFill="1" applyBorder="1" applyAlignment="1">
      <alignment horizontal="center" vertical="center" wrapText="1"/>
    </xf>
    <xf numFmtId="3" fontId="4" fillId="2" borderId="11" xfId="2" applyNumberFormat="1" applyFont="1" applyFill="1" applyBorder="1" applyAlignment="1">
      <alignment horizontal="center" vertical="center" wrapText="1"/>
    </xf>
    <xf numFmtId="3" fontId="4" fillId="2" borderId="7" xfId="2" applyNumberFormat="1" applyFont="1" applyFill="1" applyBorder="1" applyAlignment="1">
      <alignment horizontal="center" vertical="center" wrapText="1"/>
    </xf>
    <xf numFmtId="3" fontId="4" fillId="2" borderId="13" xfId="2" applyNumberFormat="1" applyFont="1" applyFill="1" applyBorder="1" applyAlignment="1">
      <alignment horizontal="center" vertical="center" wrapText="1"/>
    </xf>
    <xf numFmtId="0" fontId="11" fillId="0" borderId="57" xfId="2" applyFont="1" applyBorder="1" applyAlignment="1">
      <alignment horizontal="left" vertical="center" wrapText="1"/>
    </xf>
    <xf numFmtId="3" fontId="3" fillId="0" borderId="55" xfId="2" applyNumberFormat="1" applyFont="1" applyFill="1" applyBorder="1" applyAlignment="1">
      <alignment horizontal="center" vertical="center" wrapText="1"/>
    </xf>
    <xf numFmtId="3" fontId="3" fillId="0" borderId="59" xfId="2" applyNumberFormat="1" applyFont="1" applyFill="1" applyBorder="1" applyAlignment="1">
      <alignment horizontal="center" vertical="center" wrapText="1"/>
    </xf>
    <xf numFmtId="3" fontId="3" fillId="0" borderId="54" xfId="2" applyNumberFormat="1" applyFont="1" applyFill="1" applyBorder="1" applyAlignment="1">
      <alignment horizontal="center" vertical="center" wrapText="1"/>
    </xf>
    <xf numFmtId="3" fontId="4" fillId="2" borderId="60" xfId="2" applyNumberFormat="1" applyFont="1" applyFill="1" applyBorder="1" applyAlignment="1">
      <alignment horizontal="center" vertical="center" wrapText="1"/>
    </xf>
    <xf numFmtId="0" fontId="3" fillId="0" borderId="18" xfId="2" applyFont="1" applyBorder="1" applyAlignment="1">
      <alignment horizontal="left" vertical="center" wrapText="1"/>
    </xf>
    <xf numFmtId="3" fontId="3" fillId="0" borderId="61" xfId="2" applyNumberFormat="1" applyFont="1" applyFill="1" applyBorder="1" applyAlignment="1">
      <alignment horizontal="center" vertical="center" wrapText="1"/>
    </xf>
    <xf numFmtId="3" fontId="3" fillId="0" borderId="62" xfId="2" applyNumberFormat="1" applyFont="1" applyFill="1" applyBorder="1" applyAlignment="1">
      <alignment horizontal="center" vertical="center" wrapText="1"/>
    </xf>
    <xf numFmtId="3" fontId="4" fillId="2" borderId="43" xfId="2" applyNumberFormat="1" applyFont="1" applyFill="1" applyBorder="1" applyAlignment="1">
      <alignment horizontal="center" vertical="center" wrapText="1"/>
    </xf>
    <xf numFmtId="0" fontId="3" fillId="0" borderId="25" xfId="2" applyFont="1" applyBorder="1" applyAlignment="1">
      <alignment horizontal="left" vertical="center" wrapText="1"/>
    </xf>
    <xf numFmtId="0" fontId="9" fillId="0" borderId="30" xfId="5" applyFont="1" applyBorder="1" applyAlignment="1">
      <alignment vertical="center" wrapText="1"/>
    </xf>
    <xf numFmtId="3" fontId="3" fillId="0" borderId="50" xfId="2" applyNumberFormat="1" applyFont="1" applyFill="1" applyBorder="1" applyAlignment="1">
      <alignment horizontal="center" vertical="center" wrapText="1"/>
    </xf>
    <xf numFmtId="3" fontId="3" fillId="0" borderId="27" xfId="2" applyNumberFormat="1" applyFont="1" applyFill="1" applyBorder="1" applyAlignment="1">
      <alignment horizontal="center" vertical="center" wrapText="1"/>
    </xf>
    <xf numFmtId="3" fontId="4" fillId="2" borderId="31" xfId="2" applyNumberFormat="1" applyFont="1" applyFill="1" applyBorder="1" applyAlignment="1">
      <alignment horizontal="center" vertical="center" wrapText="1"/>
    </xf>
    <xf numFmtId="3" fontId="3" fillId="0" borderId="63" xfId="2" applyNumberFormat="1" applyFont="1" applyFill="1" applyBorder="1" applyAlignment="1">
      <alignment horizontal="center" vertical="center" wrapText="1"/>
    </xf>
    <xf numFmtId="3" fontId="3" fillId="0" borderId="20" xfId="2" applyNumberFormat="1" applyFont="1" applyFill="1" applyBorder="1" applyAlignment="1">
      <alignment horizontal="center" vertical="center" wrapText="1"/>
    </xf>
    <xf numFmtId="3" fontId="4" fillId="2" borderId="24" xfId="2" applyNumberFormat="1" applyFont="1" applyFill="1" applyBorder="1" applyAlignment="1">
      <alignment horizontal="center" vertical="center" wrapText="1"/>
    </xf>
    <xf numFmtId="0" fontId="3" fillId="0" borderId="25" xfId="2" applyFont="1" applyFill="1" applyBorder="1" applyAlignment="1">
      <alignment horizontal="left" vertical="center" wrapText="1"/>
    </xf>
    <xf numFmtId="0" fontId="3" fillId="0" borderId="32" xfId="2" applyFont="1" applyBorder="1" applyAlignment="1">
      <alignment horizontal="left" vertical="center" wrapText="1"/>
    </xf>
    <xf numFmtId="3" fontId="4" fillId="3" borderId="11" xfId="10" applyNumberFormat="1" applyFont="1" applyFill="1" applyBorder="1" applyAlignment="1">
      <alignment horizontal="center" vertical="center" wrapText="1"/>
    </xf>
    <xf numFmtId="3" fontId="4" fillId="3" borderId="17" xfId="10" applyNumberFormat="1" applyFont="1" applyFill="1" applyBorder="1" applyAlignment="1">
      <alignment horizontal="center" vertical="center" wrapText="1"/>
    </xf>
    <xf numFmtId="3" fontId="4" fillId="3" borderId="39" xfId="10" applyNumberFormat="1" applyFont="1" applyFill="1" applyBorder="1" applyAlignment="1">
      <alignment horizontal="center" vertical="center" wrapText="1"/>
    </xf>
    <xf numFmtId="3" fontId="4" fillId="2" borderId="7" xfId="10" applyNumberFormat="1" applyFont="1" applyFill="1" applyBorder="1" applyAlignment="1">
      <alignment horizontal="center" vertical="center" wrapText="1"/>
    </xf>
    <xf numFmtId="0" fontId="11" fillId="0" borderId="47" xfId="2" applyFont="1" applyBorder="1" applyAlignment="1">
      <alignment horizontal="left" vertical="center" wrapText="1"/>
    </xf>
    <xf numFmtId="3" fontId="3" fillId="0" borderId="63" xfId="11" applyNumberFormat="1" applyFont="1" applyBorder="1" applyAlignment="1">
      <alignment horizontal="center" vertical="center" wrapText="1"/>
    </xf>
    <xf numFmtId="3" fontId="3" fillId="0" borderId="22" xfId="11" applyNumberFormat="1" applyFont="1" applyBorder="1" applyAlignment="1">
      <alignment horizontal="center" vertical="center" wrapText="1"/>
    </xf>
    <xf numFmtId="3" fontId="3" fillId="0" borderId="64" xfId="11" applyNumberFormat="1" applyFont="1" applyBorder="1" applyAlignment="1">
      <alignment horizontal="center" vertical="center" wrapText="1"/>
    </xf>
    <xf numFmtId="3" fontId="4" fillId="2" borderId="20" xfId="11" applyNumberFormat="1" applyFont="1" applyFill="1" applyBorder="1" applyAlignment="1">
      <alignment horizontal="center" vertical="center" wrapText="1"/>
    </xf>
    <xf numFmtId="3" fontId="3" fillId="0" borderId="50" xfId="11" applyNumberFormat="1" applyFont="1" applyBorder="1" applyAlignment="1">
      <alignment horizontal="center" vertical="center" wrapText="1"/>
    </xf>
    <xf numFmtId="3" fontId="3" fillId="0" borderId="29" xfId="11" applyNumberFormat="1" applyFont="1" applyBorder="1" applyAlignment="1">
      <alignment horizontal="center" vertical="center" wrapText="1"/>
    </xf>
    <xf numFmtId="3" fontId="3" fillId="0" borderId="51" xfId="11" applyNumberFormat="1" applyFont="1" applyBorder="1" applyAlignment="1">
      <alignment horizontal="center" vertical="center" wrapText="1"/>
    </xf>
    <xf numFmtId="3" fontId="4" fillId="2" borderId="27" xfId="11" applyNumberFormat="1" applyFont="1" applyFill="1" applyBorder="1" applyAlignment="1">
      <alignment horizontal="center" vertical="center" wrapText="1"/>
    </xf>
    <xf numFmtId="3" fontId="3" fillId="0" borderId="50" xfId="12" applyNumberFormat="1" applyFont="1" applyBorder="1" applyAlignment="1">
      <alignment horizontal="center" vertical="center" wrapText="1"/>
    </xf>
    <xf numFmtId="3" fontId="3" fillId="0" borderId="29" xfId="12" applyNumberFormat="1" applyFont="1" applyBorder="1" applyAlignment="1">
      <alignment horizontal="center" vertical="center" wrapText="1"/>
    </xf>
    <xf numFmtId="3" fontId="3" fillId="0" borderId="51" xfId="12" applyNumberFormat="1" applyFont="1" applyBorder="1" applyAlignment="1">
      <alignment horizontal="center" vertical="center" wrapText="1"/>
    </xf>
    <xf numFmtId="3" fontId="4" fillId="2" borderId="27" xfId="12" applyNumberFormat="1" applyFont="1" applyFill="1" applyBorder="1" applyAlignment="1">
      <alignment horizontal="center" vertical="center" wrapText="1"/>
    </xf>
    <xf numFmtId="0" fontId="11" fillId="0" borderId="52" xfId="2" applyFont="1" applyBorder="1" applyAlignment="1">
      <alignment horizontal="left" vertical="center" wrapText="1"/>
    </xf>
    <xf numFmtId="3" fontId="3" fillId="0" borderId="66" xfId="12" applyNumberFormat="1" applyFont="1" applyBorder="1" applyAlignment="1">
      <alignment horizontal="center" vertical="center" wrapText="1"/>
    </xf>
    <xf numFmtId="3" fontId="3" fillId="0" borderId="36" xfId="12" applyNumberFormat="1" applyFont="1" applyBorder="1" applyAlignment="1">
      <alignment horizontal="center" vertical="center" wrapText="1"/>
    </xf>
    <xf numFmtId="3" fontId="3" fillId="0" borderId="67" xfId="12" applyNumberFormat="1" applyFont="1" applyBorder="1" applyAlignment="1">
      <alignment horizontal="center" vertical="center" wrapText="1"/>
    </xf>
    <xf numFmtId="3" fontId="4" fillId="2" borderId="62" xfId="12" applyNumberFormat="1" applyFont="1" applyFill="1" applyBorder="1" applyAlignment="1">
      <alignment horizontal="center" vertical="center" wrapText="1"/>
    </xf>
    <xf numFmtId="3" fontId="4" fillId="3" borderId="10" xfId="13" applyNumberFormat="1" applyFont="1" applyFill="1" applyBorder="1" applyAlignment="1">
      <alignment horizontal="center" vertical="center" wrapText="1"/>
    </xf>
    <xf numFmtId="3" fontId="4" fillId="3" borderId="17" xfId="13" applyNumberFormat="1" applyFont="1" applyFill="1" applyBorder="1" applyAlignment="1">
      <alignment horizontal="center" vertical="center" wrapText="1"/>
    </xf>
    <xf numFmtId="3" fontId="4" fillId="3" borderId="39" xfId="13" applyNumberFormat="1" applyFont="1" applyFill="1" applyBorder="1" applyAlignment="1">
      <alignment horizontal="center" vertical="center" wrapText="1"/>
    </xf>
    <xf numFmtId="3" fontId="4" fillId="2" borderId="7" xfId="13" applyNumberFormat="1" applyFont="1" applyFill="1" applyBorder="1" applyAlignment="1">
      <alignment horizontal="center" vertical="center" wrapText="1"/>
    </xf>
    <xf numFmtId="3" fontId="3" fillId="0" borderId="63" xfId="14" applyNumberFormat="1" applyFont="1" applyBorder="1" applyAlignment="1">
      <alignment horizontal="center" vertical="center" wrapText="1"/>
    </xf>
    <xf numFmtId="3" fontId="3" fillId="0" borderId="22" xfId="14" applyNumberFormat="1" applyFont="1" applyBorder="1" applyAlignment="1">
      <alignment horizontal="center" vertical="center" wrapText="1"/>
    </xf>
    <xf numFmtId="3" fontId="3" fillId="0" borderId="64" xfId="14" applyNumberFormat="1" applyFont="1" applyBorder="1" applyAlignment="1">
      <alignment horizontal="center" vertical="center" wrapText="1"/>
    </xf>
    <xf numFmtId="3" fontId="4" fillId="2" borderId="20" xfId="14" applyNumberFormat="1" applyFont="1" applyFill="1" applyBorder="1" applyAlignment="1">
      <alignment horizontal="center" vertical="center" wrapText="1"/>
    </xf>
    <xf numFmtId="3" fontId="3" fillId="0" borderId="50" xfId="14" applyNumberFormat="1" applyFont="1" applyBorder="1" applyAlignment="1">
      <alignment horizontal="center" vertical="center" wrapText="1"/>
    </xf>
    <xf numFmtId="3" fontId="3" fillId="0" borderId="29" xfId="14" applyNumberFormat="1" applyFont="1" applyBorder="1" applyAlignment="1">
      <alignment horizontal="center" vertical="center" wrapText="1"/>
    </xf>
    <xf numFmtId="3" fontId="3" fillId="0" borderId="51" xfId="14" applyNumberFormat="1" applyFont="1" applyBorder="1" applyAlignment="1">
      <alignment horizontal="center" vertical="center" wrapText="1"/>
    </xf>
    <xf numFmtId="3" fontId="4" fillId="2" borderId="27" xfId="14" applyNumberFormat="1" applyFont="1" applyFill="1" applyBorder="1" applyAlignment="1">
      <alignment horizontal="center" vertical="center" wrapText="1"/>
    </xf>
    <xf numFmtId="3" fontId="3" fillId="0" borderId="50" xfId="15" applyNumberFormat="1" applyFont="1" applyBorder="1" applyAlignment="1">
      <alignment horizontal="center" vertical="center" wrapText="1"/>
    </xf>
    <xf numFmtId="3" fontId="3" fillId="0" borderId="29" xfId="15" applyNumberFormat="1" applyFont="1" applyBorder="1" applyAlignment="1">
      <alignment horizontal="center" vertical="center" wrapText="1"/>
    </xf>
    <xf numFmtId="3" fontId="3" fillId="0" borderId="51" xfId="15" applyNumberFormat="1" applyFont="1" applyBorder="1" applyAlignment="1">
      <alignment horizontal="center" vertical="center" wrapText="1"/>
    </xf>
    <xf numFmtId="3" fontId="4" fillId="2" borderId="27" xfId="15" applyNumberFormat="1" applyFont="1" applyFill="1" applyBorder="1" applyAlignment="1">
      <alignment horizontal="center" vertical="center" wrapText="1"/>
    </xf>
    <xf numFmtId="3" fontId="3" fillId="0" borderId="50" xfId="16" applyNumberFormat="1" applyFont="1" applyBorder="1" applyAlignment="1">
      <alignment horizontal="center" vertical="center" wrapText="1"/>
    </xf>
    <xf numFmtId="3" fontId="3" fillId="0" borderId="29" xfId="16" applyNumberFormat="1" applyFont="1" applyBorder="1" applyAlignment="1">
      <alignment horizontal="center" vertical="center" wrapText="1"/>
    </xf>
    <xf numFmtId="3" fontId="3" fillId="0" borderId="51" xfId="16" applyNumberFormat="1" applyFont="1" applyBorder="1" applyAlignment="1">
      <alignment horizontal="center" vertical="center" wrapText="1"/>
    </xf>
    <xf numFmtId="3" fontId="4" fillId="2" borderId="27" xfId="16" applyNumberFormat="1" applyFont="1" applyFill="1" applyBorder="1" applyAlignment="1">
      <alignment horizontal="center" vertical="center" wrapText="1"/>
    </xf>
    <xf numFmtId="3" fontId="3" fillId="0" borderId="50" xfId="17" applyNumberFormat="1" applyFont="1" applyBorder="1" applyAlignment="1">
      <alignment horizontal="center" vertical="center" wrapText="1"/>
    </xf>
    <xf numFmtId="3" fontId="3" fillId="0" borderId="29" xfId="17" applyNumberFormat="1" applyFont="1" applyBorder="1" applyAlignment="1">
      <alignment horizontal="center" vertical="center" wrapText="1"/>
    </xf>
    <xf numFmtId="3" fontId="3" fillId="0" borderId="51" xfId="17" applyNumberFormat="1" applyFont="1" applyBorder="1" applyAlignment="1">
      <alignment horizontal="center" vertical="center" wrapText="1"/>
    </xf>
    <xf numFmtId="3" fontId="4" fillId="2" borderId="27" xfId="17" applyNumberFormat="1" applyFont="1" applyFill="1" applyBorder="1" applyAlignment="1">
      <alignment horizontal="center" vertical="center" wrapText="1"/>
    </xf>
    <xf numFmtId="3" fontId="3" fillId="0" borderId="66" xfId="17" applyNumberFormat="1" applyFont="1" applyBorder="1" applyAlignment="1">
      <alignment horizontal="center" vertical="center" wrapText="1"/>
    </xf>
    <xf numFmtId="3" fontId="3" fillId="0" borderId="36" xfId="17" applyNumberFormat="1" applyFont="1" applyBorder="1" applyAlignment="1">
      <alignment horizontal="center" vertical="center" wrapText="1"/>
    </xf>
    <xf numFmtId="3" fontId="3" fillId="0" borderId="67" xfId="17" applyNumberFormat="1" applyFont="1" applyBorder="1" applyAlignment="1">
      <alignment horizontal="center" vertical="center" wrapText="1"/>
    </xf>
    <xf numFmtId="3" fontId="4" fillId="2" borderId="34" xfId="17" applyNumberFormat="1" applyFont="1" applyFill="1" applyBorder="1" applyAlignment="1">
      <alignment horizontal="center" vertical="center" wrapText="1"/>
    </xf>
    <xf numFmtId="3" fontId="4" fillId="3" borderId="11" xfId="18" applyNumberFormat="1" applyFont="1" applyFill="1" applyBorder="1" applyAlignment="1">
      <alignment horizontal="center" vertical="center" wrapText="1"/>
    </xf>
    <xf numFmtId="3" fontId="4" fillId="3" borderId="17" xfId="18" applyNumberFormat="1" applyFont="1" applyFill="1" applyBorder="1" applyAlignment="1">
      <alignment horizontal="center" vertical="center" wrapText="1"/>
    </xf>
    <xf numFmtId="3" fontId="4" fillId="3" borderId="39" xfId="18" applyNumberFormat="1" applyFont="1" applyFill="1" applyBorder="1" applyAlignment="1">
      <alignment horizontal="center" vertical="center" wrapText="1"/>
    </xf>
    <xf numFmtId="3" fontId="4" fillId="2" borderId="7" xfId="18" applyNumberFormat="1" applyFont="1" applyFill="1" applyBorder="1" applyAlignment="1">
      <alignment horizontal="center" vertical="center" wrapText="1"/>
    </xf>
    <xf numFmtId="3" fontId="3" fillId="0" borderId="63" xfId="18" applyNumberFormat="1" applyFont="1" applyBorder="1" applyAlignment="1">
      <alignment horizontal="center" vertical="center" wrapText="1"/>
    </xf>
    <xf numFmtId="3" fontId="3" fillId="0" borderId="22" xfId="18" applyNumberFormat="1" applyFont="1" applyBorder="1" applyAlignment="1">
      <alignment horizontal="center" vertical="center" wrapText="1"/>
    </xf>
    <xf numFmtId="3" fontId="3" fillId="0" borderId="64" xfId="18" applyNumberFormat="1" applyFont="1" applyBorder="1" applyAlignment="1">
      <alignment horizontal="center" vertical="center" wrapText="1"/>
    </xf>
    <xf numFmtId="3" fontId="4" fillId="2" borderId="20" xfId="18" applyNumberFormat="1" applyFont="1" applyFill="1" applyBorder="1" applyAlignment="1">
      <alignment horizontal="center" vertical="center" wrapText="1"/>
    </xf>
    <xf numFmtId="3" fontId="3" fillId="0" borderId="50" xfId="18" applyNumberFormat="1" applyFont="1" applyBorder="1" applyAlignment="1">
      <alignment horizontal="center" vertical="center" wrapText="1"/>
    </xf>
    <xf numFmtId="3" fontId="3" fillId="0" borderId="29" xfId="18" applyNumberFormat="1" applyFont="1" applyBorder="1" applyAlignment="1">
      <alignment horizontal="center" vertical="center" wrapText="1"/>
    </xf>
    <xf numFmtId="3" fontId="3" fillId="0" borderId="51" xfId="18" applyNumberFormat="1" applyFont="1" applyBorder="1" applyAlignment="1">
      <alignment horizontal="center" vertical="center" wrapText="1"/>
    </xf>
    <xf numFmtId="3" fontId="4" fillId="2" borderId="27" xfId="18" applyNumberFormat="1" applyFont="1" applyFill="1" applyBorder="1" applyAlignment="1">
      <alignment horizontal="center" vertical="center" wrapText="1"/>
    </xf>
    <xf numFmtId="3" fontId="3" fillId="0" borderId="50" xfId="19" applyNumberFormat="1" applyFont="1" applyBorder="1" applyAlignment="1">
      <alignment horizontal="center" vertical="center" wrapText="1"/>
    </xf>
    <xf numFmtId="3" fontId="3" fillId="0" borderId="29" xfId="19" applyNumberFormat="1" applyFont="1" applyBorder="1" applyAlignment="1">
      <alignment horizontal="center" vertical="center" wrapText="1"/>
    </xf>
    <xf numFmtId="3" fontId="3" fillId="0" borderId="51" xfId="19" applyNumberFormat="1" applyFont="1" applyBorder="1" applyAlignment="1">
      <alignment horizontal="center" vertical="center" wrapText="1"/>
    </xf>
    <xf numFmtId="3" fontId="4" fillId="2" borderId="27" xfId="19" applyNumberFormat="1" applyFont="1" applyFill="1" applyBorder="1" applyAlignment="1">
      <alignment horizontal="center" vertical="center" wrapText="1"/>
    </xf>
    <xf numFmtId="0" fontId="11" fillId="0" borderId="18" xfId="2" applyFont="1" applyBorder="1" applyAlignment="1">
      <alignment horizontal="left" vertical="center" wrapText="1"/>
    </xf>
    <xf numFmtId="3" fontId="3" fillId="0" borderId="50" xfId="20" applyNumberFormat="1" applyFont="1" applyBorder="1" applyAlignment="1">
      <alignment horizontal="center" vertical="center" wrapText="1"/>
    </xf>
    <xf numFmtId="3" fontId="3" fillId="0" borderId="29" xfId="20" applyNumberFormat="1" applyFont="1" applyBorder="1" applyAlignment="1">
      <alignment horizontal="center" vertical="center" wrapText="1"/>
    </xf>
    <xf numFmtId="3" fontId="3" fillId="0" borderId="51" xfId="20" applyNumberFormat="1" applyFont="1" applyBorder="1" applyAlignment="1">
      <alignment horizontal="center" vertical="center" wrapText="1"/>
    </xf>
    <xf numFmtId="3" fontId="4" fillId="2" borderId="27" xfId="20" applyNumberFormat="1" applyFont="1" applyFill="1" applyBorder="1" applyAlignment="1">
      <alignment horizontal="center" vertical="center" wrapText="1"/>
    </xf>
    <xf numFmtId="3" fontId="4" fillId="2" borderId="20" xfId="20" applyNumberFormat="1" applyFont="1" applyFill="1" applyBorder="1" applyAlignment="1">
      <alignment horizontal="center" vertical="center" wrapText="1"/>
    </xf>
    <xf numFmtId="0" fontId="11" fillId="0" borderId="8" xfId="2" applyFont="1" applyBorder="1" applyAlignment="1">
      <alignment horizontal="left" vertical="center" wrapText="1"/>
    </xf>
    <xf numFmtId="3" fontId="4" fillId="2" borderId="34" xfId="20" applyNumberFormat="1" applyFont="1" applyFill="1" applyBorder="1" applyAlignment="1">
      <alignment horizontal="center" vertical="center" wrapText="1"/>
    </xf>
    <xf numFmtId="0" fontId="8" fillId="3" borderId="6" xfId="9" applyFont="1" applyFill="1" applyBorder="1" applyAlignment="1">
      <alignment horizontal="center" vertical="center" wrapText="1"/>
    </xf>
    <xf numFmtId="0" fontId="8" fillId="3" borderId="12" xfId="9" applyFont="1" applyFill="1" applyBorder="1" applyAlignment="1">
      <alignment horizontal="center" vertical="center" wrapText="1"/>
    </xf>
    <xf numFmtId="0" fontId="8" fillId="3" borderId="39" xfId="9" applyFont="1" applyFill="1" applyBorder="1" applyAlignment="1">
      <alignment horizontal="center" vertical="center" wrapText="1"/>
    </xf>
    <xf numFmtId="3" fontId="4" fillId="3" borderId="10" xfId="21" applyNumberFormat="1" applyFont="1" applyFill="1" applyBorder="1" applyAlignment="1">
      <alignment horizontal="center" vertical="center" wrapText="1"/>
    </xf>
    <xf numFmtId="3" fontId="4" fillId="3" borderId="17" xfId="21" applyNumberFormat="1" applyFont="1" applyFill="1" applyBorder="1" applyAlignment="1">
      <alignment horizontal="center" vertical="center" wrapText="1"/>
    </xf>
    <xf numFmtId="3" fontId="4" fillId="3" borderId="39" xfId="21" applyNumberFormat="1" applyFont="1" applyFill="1" applyBorder="1" applyAlignment="1">
      <alignment horizontal="center" vertical="center" wrapText="1"/>
    </xf>
    <xf numFmtId="3" fontId="4" fillId="2" borderId="7" xfId="21" applyNumberFormat="1" applyFont="1" applyFill="1" applyBorder="1" applyAlignment="1">
      <alignment horizontal="center" vertical="center" wrapText="1"/>
    </xf>
    <xf numFmtId="3" fontId="4" fillId="3" borderId="11" xfId="21" applyNumberFormat="1" applyFont="1" applyFill="1" applyBorder="1" applyAlignment="1">
      <alignment horizontal="center" vertical="center" wrapText="1"/>
    </xf>
    <xf numFmtId="0" fontId="11" fillId="0" borderId="21" xfId="2" applyFont="1" applyBorder="1" applyAlignment="1">
      <alignment horizontal="left" vertical="center" wrapText="1"/>
    </xf>
    <xf numFmtId="3" fontId="3" fillId="0" borderId="63" xfId="21" applyNumberFormat="1" applyFont="1" applyBorder="1" applyAlignment="1">
      <alignment horizontal="center" vertical="center" wrapText="1"/>
    </xf>
    <xf numFmtId="3" fontId="3" fillId="0" borderId="22" xfId="21" applyNumberFormat="1" applyFont="1" applyBorder="1" applyAlignment="1">
      <alignment horizontal="center" vertical="center" wrapText="1"/>
    </xf>
    <xf numFmtId="3" fontId="3" fillId="0" borderId="64" xfId="21" applyNumberFormat="1" applyFont="1" applyBorder="1" applyAlignment="1">
      <alignment horizontal="center" vertical="center" wrapText="1"/>
    </xf>
    <xf numFmtId="3" fontId="4" fillId="2" borderId="20" xfId="21" applyNumberFormat="1" applyFont="1" applyFill="1" applyBorder="1" applyAlignment="1">
      <alignment horizontal="center" vertical="center" wrapText="1"/>
    </xf>
    <xf numFmtId="3" fontId="3" fillId="0" borderId="50" xfId="21" applyNumberFormat="1" applyFont="1" applyBorder="1" applyAlignment="1">
      <alignment horizontal="center" vertical="center" wrapText="1"/>
    </xf>
    <xf numFmtId="3" fontId="3" fillId="0" borderId="29" xfId="21" applyNumberFormat="1" applyFont="1" applyBorder="1" applyAlignment="1">
      <alignment horizontal="center" vertical="center" wrapText="1"/>
    </xf>
    <xf numFmtId="3" fontId="3" fillId="0" borderId="51" xfId="21" applyNumberFormat="1" applyFont="1" applyBorder="1" applyAlignment="1">
      <alignment horizontal="center" vertical="center" wrapText="1"/>
    </xf>
    <xf numFmtId="3" fontId="4" fillId="2" borderId="27" xfId="21" applyNumberFormat="1" applyFont="1" applyFill="1" applyBorder="1" applyAlignment="1">
      <alignment horizontal="center" vertical="center" wrapText="1"/>
    </xf>
    <xf numFmtId="3" fontId="3" fillId="0" borderId="50" xfId="22" applyNumberFormat="1" applyFont="1" applyBorder="1" applyAlignment="1">
      <alignment horizontal="center" vertical="center" wrapText="1"/>
    </xf>
    <xf numFmtId="3" fontId="3" fillId="0" borderId="29" xfId="22" applyNumberFormat="1" applyFont="1" applyBorder="1" applyAlignment="1">
      <alignment horizontal="center" vertical="center" wrapText="1"/>
    </xf>
    <xf numFmtId="3" fontId="3" fillId="0" borderId="51" xfId="22" applyNumberFormat="1" applyFont="1" applyBorder="1" applyAlignment="1">
      <alignment horizontal="center" vertical="center" wrapText="1"/>
    </xf>
    <xf numFmtId="3" fontId="4" fillId="2" borderId="27" xfId="22" applyNumberFormat="1" applyFont="1" applyFill="1" applyBorder="1" applyAlignment="1">
      <alignment horizontal="center" vertical="center" wrapText="1"/>
    </xf>
    <xf numFmtId="3" fontId="4" fillId="3" borderId="11" xfId="23" applyNumberFormat="1" applyFont="1" applyFill="1" applyBorder="1" applyAlignment="1">
      <alignment horizontal="center" vertical="center" wrapText="1"/>
    </xf>
    <xf numFmtId="3" fontId="4" fillId="3" borderId="17" xfId="23" applyNumberFormat="1" applyFont="1" applyFill="1" applyBorder="1" applyAlignment="1">
      <alignment horizontal="center" vertical="center" wrapText="1"/>
    </xf>
    <xf numFmtId="3" fontId="4" fillId="3" borderId="39" xfId="23" applyNumberFormat="1" applyFont="1" applyFill="1" applyBorder="1" applyAlignment="1">
      <alignment horizontal="center" vertical="center" wrapText="1"/>
    </xf>
    <xf numFmtId="3" fontId="4" fillId="2" borderId="7" xfId="23" applyNumberFormat="1" applyFont="1" applyFill="1" applyBorder="1" applyAlignment="1">
      <alignment horizontal="center" vertical="center" wrapText="1"/>
    </xf>
    <xf numFmtId="3" fontId="3" fillId="0" borderId="63" xfId="24" applyNumberFormat="1" applyFont="1" applyBorder="1" applyAlignment="1">
      <alignment horizontal="center" vertical="center" wrapText="1"/>
    </xf>
    <xf numFmtId="3" fontId="3" fillId="0" borderId="22" xfId="24" applyNumberFormat="1" applyFont="1" applyBorder="1" applyAlignment="1">
      <alignment horizontal="center" vertical="center" wrapText="1"/>
    </xf>
    <xf numFmtId="3" fontId="3" fillId="0" borderId="64" xfId="24" applyNumberFormat="1" applyFont="1" applyBorder="1" applyAlignment="1">
      <alignment horizontal="center" vertical="center" wrapText="1"/>
    </xf>
    <xf numFmtId="3" fontId="4" fillId="2" borderId="20" xfId="24" applyNumberFormat="1" applyFont="1" applyFill="1" applyBorder="1" applyAlignment="1">
      <alignment horizontal="center" vertical="center" wrapText="1"/>
    </xf>
    <xf numFmtId="3" fontId="3" fillId="0" borderId="50" xfId="25" applyNumberFormat="1" applyFont="1" applyBorder="1" applyAlignment="1">
      <alignment horizontal="center" vertical="center" wrapText="1"/>
    </xf>
    <xf numFmtId="3" fontId="3" fillId="0" borderId="29" xfId="25" applyNumberFormat="1" applyFont="1" applyBorder="1" applyAlignment="1">
      <alignment horizontal="center" vertical="center" wrapText="1"/>
    </xf>
    <xf numFmtId="3" fontId="3" fillId="0" borderId="51" xfId="25" applyNumberFormat="1" applyFont="1" applyBorder="1" applyAlignment="1">
      <alignment horizontal="center" vertical="center" wrapText="1"/>
    </xf>
    <xf numFmtId="3" fontId="4" fillId="2" borderId="27" xfId="25" applyNumberFormat="1" applyFont="1" applyFill="1" applyBorder="1" applyAlignment="1">
      <alignment horizontal="center" vertical="center" wrapText="1"/>
    </xf>
    <xf numFmtId="3" fontId="4" fillId="3" borderId="11" xfId="26" applyNumberFormat="1" applyFont="1" applyFill="1" applyBorder="1" applyAlignment="1">
      <alignment horizontal="center" vertical="center" wrapText="1"/>
    </xf>
    <xf numFmtId="3" fontId="4" fillId="3" borderId="17" xfId="26" applyNumberFormat="1" applyFont="1" applyFill="1" applyBorder="1" applyAlignment="1">
      <alignment horizontal="center" vertical="center" wrapText="1"/>
    </xf>
    <xf numFmtId="3" fontId="4" fillId="3" borderId="39" xfId="26" applyNumberFormat="1" applyFont="1" applyFill="1" applyBorder="1" applyAlignment="1">
      <alignment horizontal="center" vertical="center" wrapText="1"/>
    </xf>
    <xf numFmtId="3" fontId="4" fillId="2" borderId="7" xfId="26" applyNumberFormat="1" applyFont="1" applyFill="1" applyBorder="1" applyAlignment="1">
      <alignment horizontal="center" vertical="center" wrapText="1"/>
    </xf>
    <xf numFmtId="3" fontId="3" fillId="0" borderId="63" xfId="26" applyNumberFormat="1" applyFont="1" applyBorder="1" applyAlignment="1">
      <alignment horizontal="center" vertical="center" wrapText="1"/>
    </xf>
    <xf numFmtId="3" fontId="3" fillId="0" borderId="22" xfId="26" applyNumberFormat="1" applyFont="1" applyBorder="1" applyAlignment="1">
      <alignment horizontal="center" vertical="center" wrapText="1"/>
    </xf>
    <xf numFmtId="3" fontId="3" fillId="0" borderId="64" xfId="26" applyNumberFormat="1" applyFont="1" applyBorder="1" applyAlignment="1">
      <alignment horizontal="center" vertical="center" wrapText="1"/>
    </xf>
    <xf numFmtId="3" fontId="4" fillId="2" borderId="20" xfId="26" applyNumberFormat="1" applyFont="1" applyFill="1" applyBorder="1" applyAlignment="1">
      <alignment horizontal="center" vertical="center" wrapText="1"/>
    </xf>
    <xf numFmtId="3" fontId="3" fillId="0" borderId="50" xfId="26" applyNumberFormat="1" applyFont="1" applyBorder="1" applyAlignment="1">
      <alignment horizontal="center" vertical="center" wrapText="1"/>
    </xf>
    <xf numFmtId="3" fontId="3" fillId="0" borderId="29" xfId="26" applyNumberFormat="1" applyFont="1" applyBorder="1" applyAlignment="1">
      <alignment horizontal="center" vertical="center" wrapText="1"/>
    </xf>
    <xf numFmtId="3" fontId="3" fillId="0" borderId="51" xfId="26" applyNumberFormat="1" applyFont="1" applyBorder="1" applyAlignment="1">
      <alignment horizontal="center" vertical="center" wrapText="1"/>
    </xf>
    <xf numFmtId="3" fontId="4" fillId="2" borderId="27" xfId="26" applyNumberFormat="1" applyFont="1" applyFill="1" applyBorder="1" applyAlignment="1">
      <alignment horizontal="center" vertical="center" wrapText="1"/>
    </xf>
    <xf numFmtId="3" fontId="3" fillId="0" borderId="66" xfId="26" applyNumberFormat="1" applyFont="1" applyBorder="1" applyAlignment="1">
      <alignment horizontal="center" vertical="center" wrapText="1"/>
    </xf>
    <xf numFmtId="3" fontId="3" fillId="0" borderId="36" xfId="26" applyNumberFormat="1" applyFont="1" applyBorder="1" applyAlignment="1">
      <alignment horizontal="center" vertical="center" wrapText="1"/>
    </xf>
    <xf numFmtId="3" fontId="3" fillId="0" borderId="67" xfId="26" applyNumberFormat="1" applyFont="1" applyBorder="1" applyAlignment="1">
      <alignment horizontal="center" vertical="center" wrapText="1"/>
    </xf>
    <xf numFmtId="3" fontId="4" fillId="2" borderId="34" xfId="26" applyNumberFormat="1" applyFont="1" applyFill="1" applyBorder="1" applyAlignment="1">
      <alignment horizontal="center" vertical="center" wrapText="1"/>
    </xf>
    <xf numFmtId="3" fontId="4" fillId="3" borderId="11" xfId="27" applyNumberFormat="1" applyFont="1" applyFill="1" applyBorder="1" applyAlignment="1">
      <alignment horizontal="center" vertical="center" wrapText="1"/>
    </xf>
    <xf numFmtId="3" fontId="4" fillId="3" borderId="17" xfId="27" applyNumberFormat="1" applyFont="1" applyFill="1" applyBorder="1" applyAlignment="1">
      <alignment horizontal="center" vertical="center" wrapText="1"/>
    </xf>
    <xf numFmtId="3" fontId="4" fillId="3" borderId="39" xfId="27" applyNumberFormat="1" applyFont="1" applyFill="1" applyBorder="1" applyAlignment="1">
      <alignment horizontal="center" vertical="center" wrapText="1"/>
    </xf>
    <xf numFmtId="3" fontId="4" fillId="2" borderId="7" xfId="27" applyNumberFormat="1" applyFont="1" applyFill="1" applyBorder="1" applyAlignment="1">
      <alignment horizontal="center" vertical="center" wrapText="1"/>
    </xf>
    <xf numFmtId="3" fontId="3" fillId="0" borderId="63" xfId="27" applyNumberFormat="1" applyFont="1" applyBorder="1" applyAlignment="1">
      <alignment horizontal="center" vertical="center" wrapText="1"/>
    </xf>
    <xf numFmtId="3" fontId="3" fillId="0" borderId="22" xfId="27" applyNumberFormat="1" applyFont="1" applyBorder="1" applyAlignment="1">
      <alignment horizontal="center" vertical="center" wrapText="1"/>
    </xf>
    <xf numFmtId="3" fontId="3" fillId="0" borderId="64" xfId="27" applyNumberFormat="1" applyFont="1" applyBorder="1" applyAlignment="1">
      <alignment horizontal="center" vertical="center" wrapText="1"/>
    </xf>
    <xf numFmtId="3" fontId="4" fillId="2" borderId="20" xfId="27" applyNumberFormat="1" applyFont="1" applyFill="1" applyBorder="1" applyAlignment="1">
      <alignment horizontal="center" vertical="center" wrapText="1"/>
    </xf>
    <xf numFmtId="3" fontId="3" fillId="0" borderId="50" xfId="27" applyNumberFormat="1" applyFont="1" applyBorder="1" applyAlignment="1">
      <alignment horizontal="center" vertical="center" wrapText="1"/>
    </xf>
    <xf numFmtId="3" fontId="3" fillId="0" borderId="29" xfId="27" applyNumberFormat="1" applyFont="1" applyBorder="1" applyAlignment="1">
      <alignment horizontal="center" vertical="center" wrapText="1"/>
    </xf>
    <xf numFmtId="3" fontId="3" fillId="0" borderId="51" xfId="27" applyNumberFormat="1" applyFont="1" applyBorder="1" applyAlignment="1">
      <alignment horizontal="center" vertical="center" wrapText="1"/>
    </xf>
    <xf numFmtId="3" fontId="4" fillId="2" borderId="27" xfId="27" applyNumberFormat="1" applyFont="1" applyFill="1" applyBorder="1" applyAlignment="1">
      <alignment horizontal="center" vertical="center" wrapText="1"/>
    </xf>
    <xf numFmtId="3" fontId="3" fillId="0" borderId="50" xfId="28" applyNumberFormat="1" applyFont="1" applyBorder="1" applyAlignment="1">
      <alignment horizontal="center" vertical="center" wrapText="1"/>
    </xf>
    <xf numFmtId="3" fontId="3" fillId="0" borderId="29" xfId="28" applyNumberFormat="1" applyFont="1" applyBorder="1" applyAlignment="1">
      <alignment horizontal="center" vertical="center" wrapText="1"/>
    </xf>
    <xf numFmtId="3" fontId="3" fillId="0" borderId="51" xfId="28" applyNumberFormat="1" applyFont="1" applyBorder="1" applyAlignment="1">
      <alignment horizontal="center" vertical="center" wrapText="1"/>
    </xf>
    <xf numFmtId="3" fontId="4" fillId="2" borderId="27" xfId="28" applyNumberFormat="1" applyFont="1" applyFill="1" applyBorder="1" applyAlignment="1">
      <alignment horizontal="center" vertical="center" wrapText="1"/>
    </xf>
    <xf numFmtId="3" fontId="4" fillId="3" borderId="11" xfId="29" applyNumberFormat="1" applyFont="1" applyFill="1" applyBorder="1" applyAlignment="1">
      <alignment horizontal="center" vertical="center" wrapText="1"/>
    </xf>
    <xf numFmtId="3" fontId="4" fillId="3" borderId="17" xfId="29" applyNumberFormat="1" applyFont="1" applyFill="1" applyBorder="1" applyAlignment="1">
      <alignment horizontal="center" vertical="center" wrapText="1"/>
    </xf>
    <xf numFmtId="3" fontId="4" fillId="3" borderId="39" xfId="29" applyNumberFormat="1" applyFont="1" applyFill="1" applyBorder="1" applyAlignment="1">
      <alignment horizontal="center" vertical="center" wrapText="1"/>
    </xf>
    <xf numFmtId="3" fontId="4" fillId="2" borderId="7" xfId="29" applyNumberFormat="1" applyFont="1" applyFill="1" applyBorder="1" applyAlignment="1">
      <alignment horizontal="center" vertical="center" wrapText="1"/>
    </xf>
    <xf numFmtId="3" fontId="3" fillId="0" borderId="63" xfId="29" applyNumberFormat="1" applyFont="1" applyBorder="1" applyAlignment="1">
      <alignment horizontal="center" vertical="center" wrapText="1"/>
    </xf>
    <xf numFmtId="3" fontId="3" fillId="0" borderId="22" xfId="29" applyNumberFormat="1" applyFont="1" applyBorder="1" applyAlignment="1">
      <alignment horizontal="center" vertical="center" wrapText="1"/>
    </xf>
    <xf numFmtId="3" fontId="3" fillId="0" borderId="64" xfId="29" applyNumberFormat="1" applyFont="1" applyBorder="1" applyAlignment="1">
      <alignment horizontal="center" vertical="center" wrapText="1"/>
    </xf>
    <xf numFmtId="3" fontId="4" fillId="2" borderId="20" xfId="29" applyNumberFormat="1" applyFont="1" applyFill="1" applyBorder="1" applyAlignment="1">
      <alignment horizontal="center" vertical="center" wrapText="1"/>
    </xf>
    <xf numFmtId="3" fontId="3" fillId="0" borderId="50" xfId="29" applyNumberFormat="1" applyFont="1" applyBorder="1" applyAlignment="1">
      <alignment horizontal="center" vertical="center" wrapText="1"/>
    </xf>
    <xf numFmtId="3" fontId="3" fillId="0" borderId="29" xfId="29" applyNumberFormat="1" applyFont="1" applyBorder="1" applyAlignment="1">
      <alignment horizontal="center" vertical="center" wrapText="1"/>
    </xf>
    <xf numFmtId="3" fontId="3" fillId="0" borderId="51" xfId="29" applyNumberFormat="1" applyFont="1" applyBorder="1" applyAlignment="1">
      <alignment horizontal="center" vertical="center" wrapText="1"/>
    </xf>
    <xf numFmtId="3" fontId="4" fillId="2" borderId="27" xfId="29" applyNumberFormat="1" applyFont="1" applyFill="1" applyBorder="1" applyAlignment="1">
      <alignment horizontal="center" vertical="center" wrapText="1"/>
    </xf>
    <xf numFmtId="0" fontId="11" fillId="0" borderId="35" xfId="2" applyFont="1" applyBorder="1" applyAlignment="1">
      <alignment horizontal="left" vertical="center" wrapText="1"/>
    </xf>
    <xf numFmtId="3" fontId="3" fillId="0" borderId="66" xfId="29" applyNumberFormat="1" applyFont="1" applyBorder="1" applyAlignment="1">
      <alignment horizontal="center" vertical="center" wrapText="1"/>
    </xf>
    <xf numFmtId="3" fontId="3" fillId="0" borderId="36" xfId="29" applyNumberFormat="1" applyFont="1" applyBorder="1" applyAlignment="1">
      <alignment horizontal="center" vertical="center" wrapText="1"/>
    </xf>
    <xf numFmtId="3" fontId="3" fillId="0" borderId="67" xfId="29" applyNumberFormat="1" applyFont="1" applyBorder="1" applyAlignment="1">
      <alignment horizontal="center" vertical="center" wrapText="1"/>
    </xf>
    <xf numFmtId="3" fontId="4" fillId="2" borderId="34" xfId="29" applyNumberFormat="1" applyFont="1" applyFill="1" applyBorder="1" applyAlignment="1">
      <alignment horizontal="center" vertical="center" wrapText="1"/>
    </xf>
    <xf numFmtId="3" fontId="4" fillId="3" borderId="11" xfId="30" applyNumberFormat="1" applyFont="1" applyFill="1" applyBorder="1" applyAlignment="1">
      <alignment horizontal="center" vertical="center" wrapText="1"/>
    </xf>
    <xf numFmtId="3" fontId="4" fillId="3" borderId="17" xfId="30" applyNumberFormat="1" applyFont="1" applyFill="1" applyBorder="1" applyAlignment="1">
      <alignment horizontal="center" vertical="center" wrapText="1"/>
    </xf>
    <xf numFmtId="3" fontId="4" fillId="3" borderId="39" xfId="30" applyNumberFormat="1" applyFont="1" applyFill="1" applyBorder="1" applyAlignment="1">
      <alignment horizontal="center" vertical="center" wrapText="1"/>
    </xf>
    <xf numFmtId="3" fontId="4" fillId="2" borderId="7" xfId="30" applyNumberFormat="1" applyFont="1" applyFill="1" applyBorder="1" applyAlignment="1">
      <alignment horizontal="center" vertical="center" wrapText="1"/>
    </xf>
    <xf numFmtId="0" fontId="11" fillId="0" borderId="40" xfId="2" applyFont="1" applyBorder="1" applyAlignment="1">
      <alignment horizontal="left" vertical="center" wrapText="1"/>
    </xf>
    <xf numFmtId="3" fontId="3" fillId="0" borderId="61" xfId="30" applyNumberFormat="1" applyFont="1" applyBorder="1" applyAlignment="1">
      <alignment horizontal="center" vertical="center" wrapText="1"/>
    </xf>
    <xf numFmtId="3" fontId="3" fillId="0" borderId="41" xfId="30" applyNumberFormat="1" applyFont="1" applyBorder="1" applyAlignment="1">
      <alignment horizontal="center" vertical="center" wrapText="1"/>
    </xf>
    <xf numFmtId="3" fontId="3" fillId="0" borderId="69" xfId="30" applyNumberFormat="1" applyFont="1" applyBorder="1" applyAlignment="1">
      <alignment horizontal="center" vertical="center" wrapText="1"/>
    </xf>
    <xf numFmtId="3" fontId="4" fillId="2" borderId="62" xfId="30" applyNumberFormat="1" applyFont="1" applyFill="1" applyBorder="1" applyAlignment="1">
      <alignment horizontal="center" vertical="center" wrapText="1"/>
    </xf>
    <xf numFmtId="3" fontId="4" fillId="3" borderId="11" xfId="31" applyNumberFormat="1" applyFont="1" applyFill="1" applyBorder="1" applyAlignment="1">
      <alignment horizontal="center" vertical="center" wrapText="1"/>
    </xf>
    <xf numFmtId="3" fontId="4" fillId="3" borderId="17" xfId="31" applyNumberFormat="1" applyFont="1" applyFill="1" applyBorder="1" applyAlignment="1">
      <alignment horizontal="center" vertical="center" wrapText="1"/>
    </xf>
    <xf numFmtId="3" fontId="4" fillId="3" borderId="39" xfId="31" applyNumberFormat="1" applyFont="1" applyFill="1" applyBorder="1" applyAlignment="1">
      <alignment horizontal="center" vertical="center" wrapText="1"/>
    </xf>
    <xf numFmtId="3" fontId="4" fillId="2" borderId="7" xfId="31" applyNumberFormat="1" applyFont="1" applyFill="1" applyBorder="1" applyAlignment="1">
      <alignment horizontal="center" vertical="center" wrapText="1"/>
    </xf>
    <xf numFmtId="3" fontId="3" fillId="0" borderId="63" xfId="31" applyNumberFormat="1" applyFont="1" applyBorder="1" applyAlignment="1">
      <alignment horizontal="center" vertical="center" wrapText="1"/>
    </xf>
    <xf numFmtId="3" fontId="3" fillId="0" borderId="22" xfId="31" applyNumberFormat="1" applyFont="1" applyBorder="1" applyAlignment="1">
      <alignment horizontal="center" vertical="center" wrapText="1"/>
    </xf>
    <xf numFmtId="3" fontId="3" fillId="0" borderId="64" xfId="31" applyNumberFormat="1" applyFont="1" applyBorder="1" applyAlignment="1">
      <alignment horizontal="center" vertical="center" wrapText="1"/>
    </xf>
    <xf numFmtId="3" fontId="4" fillId="2" borderId="20" xfId="31" applyNumberFormat="1" applyFont="1" applyFill="1" applyBorder="1" applyAlignment="1">
      <alignment horizontal="center" vertical="center" wrapText="1"/>
    </xf>
    <xf numFmtId="3" fontId="3" fillId="0" borderId="50" xfId="31" applyNumberFormat="1" applyFont="1" applyBorder="1" applyAlignment="1">
      <alignment horizontal="center" vertical="center" wrapText="1"/>
    </xf>
    <xf numFmtId="3" fontId="3" fillId="0" borderId="29" xfId="31" applyNumberFormat="1" applyFont="1" applyBorder="1" applyAlignment="1">
      <alignment horizontal="center" vertical="center" wrapText="1"/>
    </xf>
    <xf numFmtId="3" fontId="3" fillId="0" borderId="51" xfId="31" applyNumberFormat="1" applyFont="1" applyBorder="1" applyAlignment="1">
      <alignment horizontal="center" vertical="center" wrapText="1"/>
    </xf>
    <xf numFmtId="3" fontId="4" fillId="2" borderId="27" xfId="31" applyNumberFormat="1" applyFont="1" applyFill="1" applyBorder="1" applyAlignment="1">
      <alignment horizontal="center" vertical="center" wrapText="1"/>
    </xf>
    <xf numFmtId="3" fontId="3" fillId="0" borderId="66" xfId="31" applyNumberFormat="1" applyFont="1" applyBorder="1" applyAlignment="1">
      <alignment horizontal="center" vertical="center" wrapText="1"/>
    </xf>
    <xf numFmtId="3" fontId="3" fillId="0" borderId="36" xfId="31" applyNumberFormat="1" applyFont="1" applyBorder="1" applyAlignment="1">
      <alignment horizontal="center" vertical="center" wrapText="1"/>
    </xf>
    <xf numFmtId="3" fontId="3" fillId="0" borderId="67" xfId="31" applyNumberFormat="1" applyFont="1" applyBorder="1" applyAlignment="1">
      <alignment horizontal="center" vertical="center" wrapText="1"/>
    </xf>
    <xf numFmtId="3" fontId="4" fillId="2" borderId="34" xfId="31" applyNumberFormat="1" applyFont="1" applyFill="1" applyBorder="1" applyAlignment="1">
      <alignment horizontal="center" vertical="center" wrapText="1"/>
    </xf>
    <xf numFmtId="3" fontId="4" fillId="3" borderId="11" xfId="32" applyNumberFormat="1" applyFont="1" applyFill="1" applyBorder="1" applyAlignment="1">
      <alignment horizontal="center" vertical="center" wrapText="1"/>
    </xf>
    <xf numFmtId="3" fontId="4" fillId="3" borderId="17" xfId="32" applyNumberFormat="1" applyFont="1" applyFill="1" applyBorder="1" applyAlignment="1">
      <alignment horizontal="center" vertical="center" wrapText="1"/>
    </xf>
    <xf numFmtId="3" fontId="4" fillId="3" borderId="39" xfId="32" applyNumberFormat="1" applyFont="1" applyFill="1" applyBorder="1" applyAlignment="1">
      <alignment horizontal="center" vertical="center" wrapText="1"/>
    </xf>
    <xf numFmtId="3" fontId="4" fillId="2" borderId="13" xfId="32" applyNumberFormat="1" applyFont="1" applyFill="1" applyBorder="1" applyAlignment="1">
      <alignment horizontal="center" vertical="center" wrapText="1"/>
    </xf>
    <xf numFmtId="3" fontId="4" fillId="3" borderId="1" xfId="32" applyNumberFormat="1" applyFont="1" applyFill="1" applyBorder="1" applyAlignment="1">
      <alignment horizontal="center" vertical="center" wrapText="1"/>
    </xf>
    <xf numFmtId="3" fontId="4" fillId="3" borderId="65" xfId="32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horizontal="left" vertical="center" wrapText="1"/>
    </xf>
    <xf numFmtId="3" fontId="4" fillId="0" borderId="0" xfId="2" applyNumberFormat="1" applyFont="1" applyFill="1" applyBorder="1" applyAlignment="1">
      <alignment wrapText="1"/>
    </xf>
    <xf numFmtId="166" fontId="4" fillId="0" borderId="0" xfId="2" applyNumberFormat="1" applyFont="1" applyFill="1" applyBorder="1" applyAlignment="1">
      <alignment wrapText="1"/>
    </xf>
    <xf numFmtId="167" fontId="3" fillId="0" borderId="0" xfId="2" applyNumberFormat="1" applyFont="1" applyAlignment="1">
      <alignment wrapText="1"/>
    </xf>
    <xf numFmtId="168" fontId="3" fillId="0" borderId="0" xfId="2" applyNumberFormat="1" applyFont="1" applyFill="1" applyBorder="1" applyAlignment="1">
      <alignment wrapText="1"/>
    </xf>
    <xf numFmtId="166" fontId="3" fillId="0" borderId="0" xfId="2" applyNumberFormat="1" applyFont="1" applyAlignment="1">
      <alignment wrapText="1"/>
    </xf>
    <xf numFmtId="0" fontId="3" fillId="0" borderId="0" xfId="33" applyFont="1"/>
    <xf numFmtId="0" fontId="4" fillId="0" borderId="0" xfId="33" applyFont="1" applyBorder="1" applyAlignment="1">
      <alignment horizontal="center"/>
    </xf>
    <xf numFmtId="0" fontId="3" fillId="0" borderId="0" xfId="33" applyFont="1" applyBorder="1"/>
    <xf numFmtId="49" fontId="4" fillId="0" borderId="55" xfId="34" applyNumberFormat="1" applyFont="1" applyBorder="1" applyAlignment="1">
      <alignment horizontal="center" vertical="center"/>
    </xf>
    <xf numFmtId="49" fontId="4" fillId="0" borderId="9" xfId="34" applyNumberFormat="1" applyFont="1" applyBorder="1" applyAlignment="1">
      <alignment horizontal="center" vertical="center"/>
    </xf>
    <xf numFmtId="14" fontId="4" fillId="0" borderId="70" xfId="33" applyNumberFormat="1" applyFont="1" applyBorder="1" applyAlignment="1">
      <alignment horizontal="center" vertical="center" wrapText="1"/>
    </xf>
    <xf numFmtId="14" fontId="4" fillId="0" borderId="15" xfId="33" applyNumberFormat="1" applyFont="1" applyBorder="1" applyAlignment="1">
      <alignment horizontal="center" vertical="center" wrapText="1"/>
    </xf>
    <xf numFmtId="14" fontId="4" fillId="0" borderId="16" xfId="33" applyNumberFormat="1" applyFont="1" applyBorder="1" applyAlignment="1">
      <alignment horizontal="center" vertical="center" wrapText="1"/>
    </xf>
    <xf numFmtId="0" fontId="4" fillId="0" borderId="71" xfId="33" applyFont="1" applyBorder="1" applyAlignment="1">
      <alignment vertical="center"/>
    </xf>
    <xf numFmtId="171" fontId="3" fillId="0" borderId="0" xfId="33" applyNumberFormat="1" applyFont="1"/>
    <xf numFmtId="0" fontId="3" fillId="0" borderId="43" xfId="33" applyFont="1" applyBorder="1"/>
    <xf numFmtId="170" fontId="3" fillId="0" borderId="0" xfId="33" applyNumberFormat="1" applyFont="1"/>
    <xf numFmtId="0" fontId="3" fillId="0" borderId="24" xfId="33" applyFont="1" applyBorder="1"/>
    <xf numFmtId="0" fontId="4" fillId="0" borderId="24" xfId="33" applyFont="1" applyBorder="1" applyAlignment="1">
      <alignment vertical="center" wrapText="1"/>
    </xf>
    <xf numFmtId="164" fontId="3" fillId="0" borderId="0" xfId="33" applyNumberFormat="1" applyFont="1"/>
    <xf numFmtId="0" fontId="4" fillId="0" borderId="31" xfId="33" applyFont="1" applyBorder="1" applyAlignment="1">
      <alignment vertical="center" wrapText="1"/>
    </xf>
    <xf numFmtId="0" fontId="3" fillId="0" borderId="72" xfId="33" applyFont="1" applyBorder="1"/>
    <xf numFmtId="0" fontId="3" fillId="0" borderId="3" xfId="33" applyFont="1" applyBorder="1"/>
    <xf numFmtId="164" fontId="14" fillId="0" borderId="0" xfId="35" applyNumberFormat="1" applyFont="1" applyBorder="1"/>
    <xf numFmtId="170" fontId="14" fillId="0" borderId="0" xfId="36" applyNumberFormat="1" applyFont="1" applyBorder="1"/>
    <xf numFmtId="170" fontId="14" fillId="0" borderId="3" xfId="36" applyNumberFormat="1" applyFont="1" applyBorder="1"/>
    <xf numFmtId="169" fontId="3" fillId="0" borderId="0" xfId="35" applyNumberFormat="1" applyFont="1" applyBorder="1" applyAlignment="1">
      <alignment horizontal="right" vertical="center"/>
    </xf>
    <xf numFmtId="170" fontId="3" fillId="0" borderId="0" xfId="37" applyNumberFormat="1" applyFont="1"/>
    <xf numFmtId="169" fontId="14" fillId="0" borderId="0" xfId="35" applyNumberFormat="1" applyFont="1" applyBorder="1"/>
    <xf numFmtId="3" fontId="3" fillId="0" borderId="0" xfId="33" applyNumberFormat="1" applyFont="1"/>
    <xf numFmtId="0" fontId="16" fillId="0" borderId="0" xfId="38" applyFont="1"/>
    <xf numFmtId="0" fontId="4" fillId="0" borderId="0" xfId="39" applyFont="1" applyAlignment="1">
      <alignment horizontal="right"/>
    </xf>
    <xf numFmtId="0" fontId="4" fillId="0" borderId="0" xfId="39" applyFont="1"/>
    <xf numFmtId="0" fontId="17" fillId="0" borderId="0" xfId="40" applyFont="1"/>
    <xf numFmtId="0" fontId="16" fillId="0" borderId="0" xfId="38" applyFont="1" applyAlignment="1">
      <alignment wrapText="1"/>
    </xf>
    <xf numFmtId="0" fontId="12" fillId="3" borderId="44" xfId="40" applyFont="1" applyFill="1" applyBorder="1" applyAlignment="1">
      <alignment horizontal="center" vertical="center" wrapText="1"/>
    </xf>
    <xf numFmtId="0" fontId="12" fillId="3" borderId="45" xfId="40" applyFont="1" applyFill="1" applyBorder="1" applyAlignment="1">
      <alignment horizontal="center" vertical="center" wrapText="1"/>
    </xf>
    <xf numFmtId="0" fontId="12" fillId="3" borderId="46" xfId="40" applyFont="1" applyFill="1" applyBorder="1" applyAlignment="1">
      <alignment horizontal="center" vertical="center" wrapText="1"/>
    </xf>
    <xf numFmtId="0" fontId="16" fillId="0" borderId="55" xfId="38" applyFont="1" applyBorder="1" applyAlignment="1">
      <alignment horizontal="center" vertical="center" wrapText="1"/>
    </xf>
    <xf numFmtId="0" fontId="16" fillId="0" borderId="68" xfId="38" applyFont="1" applyBorder="1" applyAlignment="1">
      <alignment horizontal="center" vertical="center" wrapText="1"/>
    </xf>
    <xf numFmtId="0" fontId="16" fillId="0" borderId="56" xfId="38" applyFont="1" applyBorder="1" applyAlignment="1">
      <alignment horizontal="center" vertical="center" wrapText="1"/>
    </xf>
    <xf numFmtId="0" fontId="16" fillId="0" borderId="0" xfId="38" applyFont="1" applyAlignment="1">
      <alignment horizontal="left" vertical="center" wrapText="1"/>
    </xf>
    <xf numFmtId="0" fontId="3" fillId="0" borderId="28" xfId="41" applyFont="1" applyFill="1" applyBorder="1" applyAlignment="1">
      <alignment horizontal="left" vertical="center" wrapText="1"/>
    </xf>
    <xf numFmtId="0" fontId="11" fillId="0" borderId="28" xfId="41" applyFont="1" applyFill="1" applyBorder="1" applyAlignment="1">
      <alignment horizontal="left" vertical="center" wrapText="1"/>
    </xf>
    <xf numFmtId="3" fontId="4" fillId="0" borderId="10" xfId="3" applyNumberFormat="1" applyFont="1" applyFill="1" applyBorder="1" applyAlignment="1">
      <alignment horizontal="center" vertical="center" wrapText="1"/>
    </xf>
    <xf numFmtId="3" fontId="4" fillId="0" borderId="17" xfId="3" applyNumberFormat="1" applyFont="1" applyFill="1" applyBorder="1" applyAlignment="1">
      <alignment horizontal="center" vertical="center" wrapText="1"/>
    </xf>
    <xf numFmtId="3" fontId="4" fillId="0" borderId="12" xfId="3" applyNumberFormat="1" applyFont="1" applyFill="1" applyBorder="1" applyAlignment="1">
      <alignment horizontal="center" vertical="center" wrapText="1"/>
    </xf>
    <xf numFmtId="172" fontId="3" fillId="0" borderId="0" xfId="2" applyNumberFormat="1" applyFont="1" applyAlignment="1">
      <alignment wrapText="1"/>
    </xf>
    <xf numFmtId="169" fontId="3" fillId="0" borderId="9" xfId="36" applyNumberFormat="1" applyFont="1" applyBorder="1" applyAlignment="1">
      <alignment horizontal="center"/>
    </xf>
    <xf numFmtId="169" fontId="3" fillId="0" borderId="15" xfId="36" applyNumberFormat="1" applyFont="1" applyBorder="1" applyAlignment="1">
      <alignment horizontal="center"/>
    </xf>
    <xf numFmtId="169" fontId="3" fillId="0" borderId="65" xfId="36" applyNumberFormat="1" applyFont="1" applyBorder="1" applyAlignment="1">
      <alignment horizontal="center"/>
    </xf>
    <xf numFmtId="169" fontId="3" fillId="0" borderId="16" xfId="36" applyNumberFormat="1" applyFont="1" applyBorder="1" applyAlignment="1">
      <alignment horizontal="center"/>
    </xf>
    <xf numFmtId="169" fontId="3" fillId="0" borderId="8" xfId="36" applyNumberFormat="1" applyFont="1" applyBorder="1" applyAlignment="1">
      <alignment horizontal="center"/>
    </xf>
    <xf numFmtId="3" fontId="3" fillId="0" borderId="9" xfId="1" applyNumberFormat="1" applyFont="1" applyBorder="1" applyAlignment="1">
      <alignment horizontal="center" vertical="center"/>
    </xf>
    <xf numFmtId="3" fontId="3" fillId="0" borderId="14" xfId="1" applyNumberFormat="1" applyFont="1" applyBorder="1" applyAlignment="1">
      <alignment horizontal="center" vertical="center"/>
    </xf>
    <xf numFmtId="169" fontId="3" fillId="0" borderId="62" xfId="36" applyNumberFormat="1" applyFont="1" applyBorder="1" applyAlignment="1">
      <alignment horizontal="center"/>
    </xf>
    <xf numFmtId="169" fontId="3" fillId="0" borderId="41" xfId="36" applyNumberFormat="1" applyFont="1" applyBorder="1" applyAlignment="1">
      <alignment horizontal="center"/>
    </xf>
    <xf numFmtId="169" fontId="3" fillId="0" borderId="42" xfId="36" applyNumberFormat="1" applyFont="1" applyBorder="1" applyAlignment="1">
      <alignment horizontal="center"/>
    </xf>
    <xf numFmtId="169" fontId="3" fillId="0" borderId="69" xfId="36" applyNumberFormat="1" applyFont="1" applyBorder="1" applyAlignment="1">
      <alignment horizontal="center"/>
    </xf>
    <xf numFmtId="169" fontId="3" fillId="0" borderId="57" xfId="36" applyNumberFormat="1" applyFont="1" applyBorder="1" applyAlignment="1">
      <alignment horizontal="center"/>
    </xf>
    <xf numFmtId="169" fontId="3" fillId="0" borderId="34" xfId="36" applyNumberFormat="1" applyFont="1" applyBorder="1" applyAlignment="1">
      <alignment horizontal="center"/>
    </xf>
    <xf numFmtId="169" fontId="3" fillId="0" borderId="36" xfId="36" applyNumberFormat="1" applyFont="1" applyBorder="1" applyAlignment="1">
      <alignment horizontal="center"/>
    </xf>
    <xf numFmtId="169" fontId="3" fillId="0" borderId="37" xfId="36" applyNumberFormat="1" applyFont="1" applyBorder="1" applyAlignment="1">
      <alignment horizontal="center"/>
    </xf>
    <xf numFmtId="169" fontId="3" fillId="0" borderId="67" xfId="36" applyNumberFormat="1" applyFont="1" applyBorder="1" applyAlignment="1">
      <alignment horizontal="center"/>
    </xf>
    <xf numFmtId="169" fontId="3" fillId="0" borderId="32" xfId="36" applyNumberFormat="1" applyFont="1" applyBorder="1" applyAlignment="1">
      <alignment horizontal="center"/>
    </xf>
    <xf numFmtId="169" fontId="4" fillId="0" borderId="27" xfId="36" applyNumberFormat="1" applyFont="1" applyBorder="1" applyAlignment="1">
      <alignment horizontal="center" vertical="center"/>
    </xf>
    <xf numFmtId="169" fontId="4" fillId="0" borderId="29" xfId="36" applyNumberFormat="1" applyFont="1" applyBorder="1" applyAlignment="1">
      <alignment horizontal="center" vertical="center"/>
    </xf>
    <xf numFmtId="169" fontId="4" fillId="0" borderId="30" xfId="36" applyNumberFormat="1" applyFont="1" applyBorder="1" applyAlignment="1">
      <alignment horizontal="center" vertical="center"/>
    </xf>
    <xf numFmtId="169" fontId="4" fillId="0" borderId="51" xfId="36" applyNumberFormat="1" applyFont="1" applyBorder="1" applyAlignment="1">
      <alignment horizontal="center" vertical="center"/>
    </xf>
    <xf numFmtId="169" fontId="4" fillId="0" borderId="25" xfId="36" applyNumberFormat="1" applyFont="1" applyBorder="1" applyAlignment="1">
      <alignment horizontal="center" vertical="center"/>
    </xf>
    <xf numFmtId="164" fontId="4" fillId="0" borderId="27" xfId="35" applyNumberFormat="1" applyFont="1" applyBorder="1" applyAlignment="1">
      <alignment horizontal="center" vertical="center"/>
    </xf>
    <xf numFmtId="164" fontId="4" fillId="0" borderId="28" xfId="35" applyNumberFormat="1" applyFont="1" applyBorder="1" applyAlignment="1">
      <alignment horizontal="center" vertical="center"/>
    </xf>
    <xf numFmtId="3" fontId="3" fillId="0" borderId="20" xfId="1" applyNumberFormat="1" applyFont="1" applyBorder="1" applyAlignment="1">
      <alignment horizontal="center" vertical="center"/>
    </xf>
    <xf numFmtId="169" fontId="3" fillId="0" borderId="62" xfId="36" applyNumberFormat="1" applyFont="1" applyBorder="1" applyAlignment="1">
      <alignment horizontal="center" vertical="center"/>
    </xf>
    <xf numFmtId="169" fontId="3" fillId="0" borderId="41" xfId="36" applyNumberFormat="1" applyFont="1" applyBorder="1" applyAlignment="1">
      <alignment horizontal="center" vertical="center"/>
    </xf>
    <xf numFmtId="169" fontId="3" fillId="0" borderId="42" xfId="36" applyNumberFormat="1" applyFont="1" applyBorder="1" applyAlignment="1">
      <alignment horizontal="center" vertical="center"/>
    </xf>
    <xf numFmtId="169" fontId="3" fillId="0" borderId="69" xfId="36" applyNumberFormat="1" applyFont="1" applyBorder="1" applyAlignment="1">
      <alignment horizontal="center" vertical="center"/>
    </xf>
    <xf numFmtId="169" fontId="3" fillId="0" borderId="57" xfId="36" applyNumberFormat="1" applyFont="1" applyBorder="1" applyAlignment="1">
      <alignment horizontal="center" vertical="center"/>
    </xf>
    <xf numFmtId="169" fontId="3" fillId="0" borderId="34" xfId="36" applyNumberFormat="1" applyFont="1" applyBorder="1" applyAlignment="1">
      <alignment horizontal="center" vertical="center"/>
    </xf>
    <xf numFmtId="169" fontId="3" fillId="0" borderId="36" xfId="36" applyNumberFormat="1" applyFont="1" applyBorder="1" applyAlignment="1">
      <alignment horizontal="center" vertical="center"/>
    </xf>
    <xf numFmtId="169" fontId="3" fillId="0" borderId="37" xfId="36" applyNumberFormat="1" applyFont="1" applyBorder="1" applyAlignment="1">
      <alignment horizontal="center" vertical="center"/>
    </xf>
    <xf numFmtId="169" fontId="3" fillId="0" borderId="67" xfId="36" applyNumberFormat="1" applyFont="1" applyBorder="1" applyAlignment="1">
      <alignment horizontal="center" vertical="center"/>
    </xf>
    <xf numFmtId="169" fontId="3" fillId="0" borderId="32" xfId="36" applyNumberFormat="1" applyFont="1" applyBorder="1" applyAlignment="1">
      <alignment horizontal="center" vertical="center"/>
    </xf>
    <xf numFmtId="3" fontId="3" fillId="0" borderId="62" xfId="1" applyNumberFormat="1" applyFont="1" applyBorder="1" applyAlignment="1">
      <alignment horizontal="center" vertical="center"/>
    </xf>
    <xf numFmtId="169" fontId="4" fillId="0" borderId="20" xfId="36" applyNumberFormat="1" applyFont="1" applyBorder="1" applyAlignment="1">
      <alignment horizontal="center" vertical="center"/>
    </xf>
    <xf numFmtId="169" fontId="4" fillId="0" borderId="22" xfId="36" applyNumberFormat="1" applyFont="1" applyBorder="1" applyAlignment="1">
      <alignment horizontal="center" vertical="center"/>
    </xf>
    <xf numFmtId="169" fontId="4" fillId="0" borderId="23" xfId="36" applyNumberFormat="1" applyFont="1" applyBorder="1" applyAlignment="1">
      <alignment horizontal="center" vertical="center"/>
    </xf>
    <xf numFmtId="169" fontId="4" fillId="0" borderId="64" xfId="36" applyNumberFormat="1" applyFont="1" applyBorder="1" applyAlignment="1">
      <alignment horizontal="center" vertical="center"/>
    </xf>
    <xf numFmtId="169" fontId="4" fillId="0" borderId="18" xfId="36" applyNumberFormat="1" applyFont="1" applyBorder="1" applyAlignment="1">
      <alignment horizontal="center" vertical="center"/>
    </xf>
    <xf numFmtId="164" fontId="4" fillId="0" borderId="20" xfId="35" applyNumberFormat="1" applyFont="1" applyBorder="1" applyAlignment="1">
      <alignment horizontal="center" vertical="center"/>
    </xf>
    <xf numFmtId="164" fontId="4" fillId="0" borderId="21" xfId="35" applyNumberFormat="1" applyFont="1" applyBorder="1" applyAlignment="1">
      <alignment horizontal="center" vertical="center"/>
    </xf>
    <xf numFmtId="171" fontId="3" fillId="0" borderId="20" xfId="36" applyNumberFormat="1" applyFont="1" applyBorder="1" applyAlignment="1">
      <alignment horizontal="center" vertical="center"/>
    </xf>
    <xf numFmtId="171" fontId="3" fillId="0" borderId="22" xfId="36" applyNumberFormat="1" applyFont="1" applyBorder="1" applyAlignment="1">
      <alignment horizontal="center" vertical="center"/>
    </xf>
    <xf numFmtId="171" fontId="3" fillId="0" borderId="23" xfId="36" applyNumberFormat="1" applyFont="1" applyBorder="1" applyAlignment="1">
      <alignment horizontal="center" vertical="center"/>
    </xf>
    <xf numFmtId="171" fontId="3" fillId="0" borderId="64" xfId="36" applyNumberFormat="1" applyFont="1" applyBorder="1" applyAlignment="1">
      <alignment horizontal="center" vertical="center"/>
    </xf>
    <xf numFmtId="171" fontId="3" fillId="0" borderId="18" xfId="36" applyNumberFormat="1" applyFont="1" applyBorder="1" applyAlignment="1">
      <alignment horizontal="center" vertical="center"/>
    </xf>
    <xf numFmtId="3" fontId="3" fillId="0" borderId="20" xfId="33" applyNumberFormat="1" applyFont="1" applyBorder="1" applyAlignment="1">
      <alignment horizontal="center"/>
    </xf>
    <xf numFmtId="3" fontId="3" fillId="0" borderId="21" xfId="1" applyNumberFormat="1" applyFont="1" applyBorder="1" applyAlignment="1">
      <alignment horizontal="center" vertical="center"/>
    </xf>
    <xf numFmtId="171" fontId="3" fillId="0" borderId="62" xfId="36" applyNumberFormat="1" applyFont="1" applyBorder="1" applyAlignment="1">
      <alignment horizontal="center" vertical="center"/>
    </xf>
    <xf numFmtId="171" fontId="3" fillId="0" borderId="41" xfId="36" applyNumberFormat="1" applyFont="1" applyBorder="1" applyAlignment="1">
      <alignment horizontal="center" vertical="center"/>
    </xf>
    <xf numFmtId="171" fontId="3" fillId="0" borderId="42" xfId="36" applyNumberFormat="1" applyFont="1" applyBorder="1" applyAlignment="1">
      <alignment horizontal="center" vertical="center"/>
    </xf>
    <xf numFmtId="171" fontId="3" fillId="0" borderId="69" xfId="36" applyNumberFormat="1" applyFont="1" applyBorder="1" applyAlignment="1">
      <alignment horizontal="center" vertical="center"/>
    </xf>
    <xf numFmtId="171" fontId="3" fillId="0" borderId="57" xfId="36" applyNumberFormat="1" applyFont="1" applyBorder="1" applyAlignment="1">
      <alignment horizontal="center" vertical="center"/>
    </xf>
    <xf numFmtId="3" fontId="3" fillId="0" borderId="62" xfId="33" applyNumberFormat="1" applyFont="1" applyBorder="1" applyAlignment="1">
      <alignment horizontal="center"/>
    </xf>
    <xf numFmtId="3" fontId="3" fillId="0" borderId="40" xfId="1" applyNumberFormat="1" applyFont="1" applyBorder="1" applyAlignment="1">
      <alignment horizontal="center" vertical="center"/>
    </xf>
    <xf numFmtId="169" fontId="4" fillId="0" borderId="49" xfId="36" applyNumberFormat="1" applyFont="1" applyBorder="1" applyAlignment="1">
      <alignment horizontal="center" vertical="center"/>
    </xf>
    <xf numFmtId="169" fontId="4" fillId="0" borderId="45" xfId="36" applyNumberFormat="1" applyFont="1" applyBorder="1" applyAlignment="1">
      <alignment horizontal="center" vertical="center"/>
    </xf>
    <xf numFmtId="169" fontId="4" fillId="0" borderId="73" xfId="36" applyNumberFormat="1" applyFont="1" applyBorder="1" applyAlignment="1">
      <alignment horizontal="center" vertical="center"/>
    </xf>
    <xf numFmtId="169" fontId="4" fillId="0" borderId="46" xfId="36" applyNumberFormat="1" applyFont="1" applyBorder="1" applyAlignment="1">
      <alignment horizontal="center" vertical="center"/>
    </xf>
    <xf numFmtId="169" fontId="4" fillId="0" borderId="47" xfId="36" applyNumberFormat="1" applyFont="1" applyBorder="1" applyAlignment="1">
      <alignment horizontal="center" vertical="center"/>
    </xf>
    <xf numFmtId="164" fontId="4" fillId="0" borderId="49" xfId="35" applyNumberFormat="1" applyFont="1" applyBorder="1" applyAlignment="1">
      <alignment horizontal="center" vertical="center"/>
    </xf>
    <xf numFmtId="164" fontId="4" fillId="0" borderId="44" xfId="35" applyNumberFormat="1" applyFont="1" applyBorder="1" applyAlignment="1">
      <alignment horizontal="center" vertical="center"/>
    </xf>
    <xf numFmtId="49" fontId="4" fillId="0" borderId="56" xfId="34" applyNumberFormat="1" applyFont="1" applyBorder="1" applyAlignment="1">
      <alignment horizontal="center" vertical="center"/>
    </xf>
    <xf numFmtId="49" fontId="4" fillId="0" borderId="52" xfId="34" applyNumberFormat="1" applyFont="1" applyBorder="1" applyAlignment="1">
      <alignment horizontal="center" vertical="center"/>
    </xf>
    <xf numFmtId="0" fontId="9" fillId="0" borderId="0" xfId="913" applyFont="1"/>
    <xf numFmtId="0" fontId="9" fillId="0" borderId="0" xfId="913" applyFont="1" applyFill="1"/>
    <xf numFmtId="0" fontId="9" fillId="0" borderId="0" xfId="913" applyFont="1" applyBorder="1"/>
    <xf numFmtId="0" fontId="9" fillId="0" borderId="0" xfId="913" applyFont="1" applyFill="1" applyBorder="1" applyAlignment="1">
      <alignment wrapText="1"/>
    </xf>
    <xf numFmtId="0" fontId="9" fillId="0" borderId="0" xfId="913" applyFont="1" applyFill="1" applyAlignment="1">
      <alignment wrapText="1"/>
    </xf>
    <xf numFmtId="170" fontId="18" fillId="0" borderId="0" xfId="1119" applyNumberFormat="1" applyFont="1" applyFill="1" applyBorder="1" applyAlignment="1">
      <alignment horizontal="center" wrapText="1"/>
    </xf>
    <xf numFmtId="0" fontId="8" fillId="3" borderId="55" xfId="913" applyFont="1" applyFill="1" applyBorder="1" applyAlignment="1">
      <alignment horizontal="center" vertical="center" wrapText="1"/>
    </xf>
    <xf numFmtId="0" fontId="8" fillId="3" borderId="68" xfId="913" applyFont="1" applyFill="1" applyBorder="1" applyAlignment="1">
      <alignment horizontal="center" vertical="center" wrapText="1"/>
    </xf>
    <xf numFmtId="0" fontId="8" fillId="3" borderId="54" xfId="913" applyFont="1" applyFill="1" applyBorder="1" applyAlignment="1">
      <alignment horizontal="center" vertical="center" wrapText="1"/>
    </xf>
    <xf numFmtId="0" fontId="8" fillId="3" borderId="53" xfId="913" applyFont="1" applyFill="1" applyBorder="1" applyAlignment="1">
      <alignment horizontal="center" vertical="center" wrapText="1"/>
    </xf>
    <xf numFmtId="0" fontId="8" fillId="3" borderId="56" xfId="913" applyFont="1" applyFill="1" applyBorder="1" applyAlignment="1">
      <alignment horizontal="center" vertical="center" wrapText="1"/>
    </xf>
    <xf numFmtId="0" fontId="9" fillId="0" borderId="24" xfId="913" applyFont="1" applyBorder="1" applyAlignment="1">
      <alignment vertical="center" wrapText="1"/>
    </xf>
    <xf numFmtId="3" fontId="9" fillId="0" borderId="43" xfId="599" applyNumberFormat="1" applyFont="1" applyBorder="1" applyAlignment="1">
      <alignment horizontal="right" vertical="center" wrapText="1"/>
    </xf>
    <xf numFmtId="3" fontId="9" fillId="0" borderId="0" xfId="599" applyNumberFormat="1" applyFont="1" applyBorder="1" applyAlignment="1">
      <alignment horizontal="right" vertical="center" wrapText="1"/>
    </xf>
    <xf numFmtId="3" fontId="9" fillId="0" borderId="41" xfId="599" applyNumberFormat="1" applyFont="1" applyBorder="1" applyAlignment="1">
      <alignment horizontal="right" vertical="center" wrapText="1"/>
    </xf>
    <xf numFmtId="3" fontId="9" fillId="0" borderId="40" xfId="599" applyNumberFormat="1" applyFont="1" applyBorder="1" applyAlignment="1">
      <alignment horizontal="right" vertical="center" wrapText="1"/>
    </xf>
    <xf numFmtId="3" fontId="9" fillId="0" borderId="61" xfId="599" applyNumberFormat="1" applyFont="1" applyBorder="1" applyAlignment="1">
      <alignment horizontal="right" vertical="center" wrapText="1"/>
    </xf>
    <xf numFmtId="3" fontId="9" fillId="0" borderId="64" xfId="599" applyNumberFormat="1" applyFont="1" applyFill="1" applyBorder="1" applyAlignment="1">
      <alignment horizontal="right" vertical="center" wrapText="1"/>
    </xf>
    <xf numFmtId="3" fontId="9" fillId="0" borderId="21" xfId="599" applyNumberFormat="1" applyFont="1" applyBorder="1" applyAlignment="1">
      <alignment horizontal="right" vertical="center" wrapText="1"/>
    </xf>
    <xf numFmtId="3" fontId="9" fillId="0" borderId="64" xfId="599" applyNumberFormat="1" applyFont="1" applyBorder="1" applyAlignment="1">
      <alignment horizontal="right" vertical="center" wrapText="1"/>
    </xf>
    <xf numFmtId="0" fontId="9" fillId="0" borderId="31" xfId="913" applyFont="1" applyBorder="1" applyAlignment="1">
      <alignment vertical="center" wrapText="1"/>
    </xf>
    <xf numFmtId="3" fontId="9" fillId="0" borderId="31" xfId="599" applyNumberFormat="1" applyFont="1" applyBorder="1" applyAlignment="1">
      <alignment horizontal="right" vertical="center" wrapText="1"/>
    </xf>
    <xf numFmtId="3" fontId="9" fillId="0" borderId="26" xfId="599" applyNumberFormat="1" applyFont="1" applyBorder="1" applyAlignment="1">
      <alignment horizontal="right" vertical="center" wrapText="1"/>
    </xf>
    <xf numFmtId="3" fontId="9" fillId="0" borderId="29" xfId="599" applyNumberFormat="1" applyFont="1" applyBorder="1" applyAlignment="1">
      <alignment horizontal="right" vertical="center" wrapText="1"/>
    </xf>
    <xf numFmtId="3" fontId="9" fillId="0" borderId="51" xfId="599" applyNumberFormat="1" applyFont="1" applyBorder="1" applyAlignment="1">
      <alignment horizontal="right" vertical="center" wrapText="1"/>
    </xf>
    <xf numFmtId="3" fontId="9" fillId="0" borderId="50" xfId="599" applyNumberFormat="1" applyFont="1" applyBorder="1" applyAlignment="1">
      <alignment horizontal="right" vertical="center" wrapText="1"/>
    </xf>
    <xf numFmtId="3" fontId="9" fillId="0" borderId="29" xfId="913" applyNumberFormat="1" applyFont="1" applyBorder="1" applyAlignment="1">
      <alignment vertical="center"/>
    </xf>
    <xf numFmtId="3" fontId="9" fillId="0" borderId="51" xfId="599" applyNumberFormat="1" applyFont="1" applyFill="1" applyBorder="1" applyAlignment="1">
      <alignment horizontal="right" vertical="center" wrapText="1"/>
    </xf>
    <xf numFmtId="3" fontId="9" fillId="0" borderId="28" xfId="599" applyNumberFormat="1" applyFont="1" applyBorder="1" applyAlignment="1">
      <alignment horizontal="right" vertical="center" wrapText="1"/>
    </xf>
    <xf numFmtId="3" fontId="9" fillId="0" borderId="26" xfId="599" applyNumberFormat="1" applyFont="1" applyFill="1" applyBorder="1" applyAlignment="1">
      <alignment horizontal="right" vertical="center" wrapText="1"/>
    </xf>
    <xf numFmtId="3" fontId="9" fillId="0" borderId="27" xfId="599" applyNumberFormat="1" applyFont="1" applyBorder="1" applyAlignment="1">
      <alignment horizontal="right" vertical="center" wrapText="1"/>
    </xf>
    <xf numFmtId="0" fontId="8" fillId="0" borderId="72" xfId="913" applyFont="1" applyBorder="1" applyAlignment="1">
      <alignment vertical="center" wrapText="1"/>
    </xf>
    <xf numFmtId="3" fontId="8" fillId="0" borderId="72" xfId="599" applyNumberFormat="1" applyFont="1" applyBorder="1" applyAlignment="1">
      <alignment horizontal="right" vertical="center" wrapText="1"/>
    </xf>
    <xf numFmtId="3" fontId="8" fillId="0" borderId="55" xfId="599" applyNumberFormat="1" applyFont="1" applyBorder="1" applyAlignment="1">
      <alignment horizontal="right" vertical="center" wrapText="1"/>
    </xf>
    <xf numFmtId="3" fontId="8" fillId="0" borderId="68" xfId="599" applyNumberFormat="1" applyFont="1" applyBorder="1" applyAlignment="1">
      <alignment horizontal="right" vertical="center" wrapText="1"/>
    </xf>
    <xf numFmtId="3" fontId="8" fillId="0" borderId="59" xfId="599" applyNumberFormat="1" applyFont="1" applyBorder="1" applyAlignment="1">
      <alignment horizontal="right" vertical="center" wrapText="1"/>
    </xf>
    <xf numFmtId="3" fontId="8" fillId="0" borderId="53" xfId="599" applyNumberFormat="1" applyFont="1" applyBorder="1" applyAlignment="1">
      <alignment horizontal="right" vertical="center" wrapText="1"/>
    </xf>
    <xf numFmtId="3" fontId="8" fillId="0" borderId="56" xfId="599" applyNumberFormat="1" applyFont="1" applyBorder="1" applyAlignment="1">
      <alignment horizontal="right" vertical="center" wrapText="1"/>
    </xf>
    <xf numFmtId="0" fontId="9" fillId="0" borderId="71" xfId="913" applyFont="1" applyBorder="1" applyAlignment="1">
      <alignment vertical="center" wrapText="1"/>
    </xf>
    <xf numFmtId="3" fontId="9" fillId="0" borderId="48" xfId="599" applyNumberFormat="1" applyFont="1" applyBorder="1" applyAlignment="1">
      <alignment horizontal="right" vertical="center" wrapText="1"/>
    </xf>
    <xf numFmtId="3" fontId="9" fillId="0" borderId="44" xfId="599" applyNumberFormat="1" applyFont="1" applyBorder="1" applyAlignment="1">
      <alignment horizontal="right" vertical="center" wrapText="1"/>
    </xf>
    <xf numFmtId="3" fontId="9" fillId="0" borderId="45" xfId="599" applyNumberFormat="1" applyFont="1" applyBorder="1" applyAlignment="1">
      <alignment horizontal="right" vertical="center" wrapText="1"/>
    </xf>
    <xf numFmtId="3" fontId="9" fillId="0" borderId="46" xfId="599" applyNumberFormat="1" applyFont="1" applyBorder="1" applyAlignment="1">
      <alignment horizontal="right" vertical="center" wrapText="1"/>
    </xf>
    <xf numFmtId="3" fontId="9" fillId="0" borderId="29" xfId="599" applyNumberFormat="1" applyFont="1" applyFill="1" applyBorder="1" applyAlignment="1">
      <alignment horizontal="right" vertical="center" wrapText="1"/>
    </xf>
    <xf numFmtId="3" fontId="9" fillId="0" borderId="18" xfId="599" applyNumberFormat="1" applyFont="1" applyBorder="1" applyAlignment="1">
      <alignment horizontal="right" vertical="center" wrapText="1"/>
    </xf>
    <xf numFmtId="3" fontId="9" fillId="0" borderId="22" xfId="599" applyNumberFormat="1" applyFont="1" applyBorder="1" applyAlignment="1">
      <alignment horizontal="right" vertical="center" wrapText="1"/>
    </xf>
    <xf numFmtId="3" fontId="9" fillId="0" borderId="19" xfId="599" applyNumberFormat="1" applyFont="1" applyBorder="1" applyAlignment="1">
      <alignment horizontal="right" vertical="center" wrapText="1"/>
    </xf>
    <xf numFmtId="3" fontId="8" fillId="0" borderId="8" xfId="599" applyNumberFormat="1" applyFont="1" applyBorder="1" applyAlignment="1">
      <alignment horizontal="right" vertical="center" wrapText="1"/>
    </xf>
    <xf numFmtId="3" fontId="8" fillId="0" borderId="55" xfId="599" applyNumberFormat="1" applyFont="1" applyFill="1" applyBorder="1" applyAlignment="1">
      <alignment horizontal="right" vertical="center" wrapText="1"/>
    </xf>
    <xf numFmtId="3" fontId="8" fillId="0" borderId="70" xfId="599" applyNumberFormat="1" applyFont="1" applyBorder="1" applyAlignment="1">
      <alignment horizontal="right" vertical="center" wrapText="1"/>
    </xf>
    <xf numFmtId="3" fontId="8" fillId="0" borderId="1" xfId="599" applyNumberFormat="1" applyFont="1" applyBorder="1" applyAlignment="1">
      <alignment horizontal="right" vertical="center" wrapText="1"/>
    </xf>
    <xf numFmtId="0" fontId="9" fillId="0" borderId="43" xfId="913" applyFont="1" applyBorder="1" applyAlignment="1">
      <alignment vertical="center" wrapText="1"/>
    </xf>
    <xf numFmtId="3" fontId="3" fillId="0" borderId="71" xfId="599" applyNumberFormat="1" applyFont="1" applyFill="1" applyBorder="1" applyAlignment="1">
      <alignment vertical="center" wrapText="1"/>
    </xf>
    <xf numFmtId="3" fontId="3" fillId="0" borderId="44" xfId="599" applyNumberFormat="1" applyFont="1" applyFill="1" applyBorder="1" applyAlignment="1">
      <alignment vertical="center" wrapText="1"/>
    </xf>
    <xf numFmtId="3" fontId="3" fillId="0" borderId="45" xfId="599" applyNumberFormat="1" applyFont="1" applyFill="1" applyBorder="1" applyAlignment="1">
      <alignment vertical="center" wrapText="1"/>
    </xf>
    <xf numFmtId="3" fontId="3" fillId="0" borderId="49" xfId="599" applyNumberFormat="1" applyFont="1" applyFill="1" applyBorder="1" applyAlignment="1">
      <alignment vertical="center" wrapText="1"/>
    </xf>
    <xf numFmtId="3" fontId="3" fillId="0" borderId="47" xfId="599" applyNumberFormat="1" applyFont="1" applyFill="1" applyBorder="1" applyAlignment="1">
      <alignment vertical="center" wrapText="1"/>
    </xf>
    <xf numFmtId="0" fontId="9" fillId="0" borderId="57" xfId="913" applyFont="1" applyFill="1" applyBorder="1"/>
    <xf numFmtId="170" fontId="3" fillId="0" borderId="31" xfId="1119" applyNumberFormat="1" applyFont="1" applyBorder="1" applyAlignment="1">
      <alignment horizontal="right" vertical="center" wrapText="1"/>
    </xf>
    <xf numFmtId="170" fontId="3" fillId="0" borderId="28" xfId="1119" applyNumberFormat="1" applyFont="1" applyBorder="1" applyAlignment="1">
      <alignment horizontal="right" vertical="center" wrapText="1"/>
    </xf>
    <xf numFmtId="170" fontId="3" fillId="0" borderId="29" xfId="1119" applyNumberFormat="1" applyFont="1" applyBorder="1" applyAlignment="1">
      <alignment horizontal="right" vertical="center" wrapText="1"/>
    </xf>
    <xf numFmtId="170" fontId="3" fillId="0" borderId="27" xfId="1119" applyNumberFormat="1" applyFont="1" applyBorder="1" applyAlignment="1">
      <alignment horizontal="right" vertical="center" wrapText="1"/>
    </xf>
    <xf numFmtId="0" fontId="9" fillId="0" borderId="60" xfId="913" applyFont="1" applyBorder="1" applyAlignment="1">
      <alignment vertical="center" wrapText="1"/>
    </xf>
    <xf numFmtId="170" fontId="9" fillId="0" borderId="60" xfId="1119" applyNumberFormat="1" applyFont="1" applyBorder="1" applyAlignment="1">
      <alignment wrapText="1"/>
    </xf>
    <xf numFmtId="170" fontId="9" fillId="0" borderId="55" xfId="1119" applyNumberFormat="1" applyFont="1" applyBorder="1" applyAlignment="1">
      <alignment horizontal="right" vertical="center" wrapText="1"/>
    </xf>
    <xf numFmtId="170" fontId="9" fillId="0" borderId="59" xfId="1119" applyNumberFormat="1" applyFont="1" applyBorder="1" applyAlignment="1">
      <alignment horizontal="right" vertical="center" wrapText="1"/>
    </xf>
    <xf numFmtId="170" fontId="9" fillId="0" borderId="54" xfId="1119" applyNumberFormat="1" applyFont="1" applyBorder="1" applyAlignment="1">
      <alignment horizontal="right" vertical="center" wrapText="1"/>
    </xf>
    <xf numFmtId="170" fontId="9" fillId="0" borderId="56" xfId="1119" applyNumberFormat="1" applyFont="1" applyBorder="1" applyAlignment="1">
      <alignment horizontal="right" vertical="center" wrapText="1"/>
    </xf>
    <xf numFmtId="10" fontId="9" fillId="0" borderId="68" xfId="1119" applyNumberFormat="1" applyFont="1" applyBorder="1" applyAlignment="1">
      <alignment horizontal="right" vertical="center" wrapText="1"/>
    </xf>
    <xf numFmtId="170" fontId="9" fillId="0" borderId="68" xfId="1119" applyNumberFormat="1" applyFont="1" applyBorder="1" applyAlignment="1">
      <alignment horizontal="right" vertical="center" wrapText="1"/>
    </xf>
    <xf numFmtId="3" fontId="9" fillId="0" borderId="0" xfId="913" applyNumberFormat="1" applyFont="1"/>
    <xf numFmtId="3" fontId="9" fillId="0" borderId="0" xfId="913" applyNumberFormat="1" applyFont="1" applyFill="1"/>
    <xf numFmtId="170" fontId="9" fillId="0" borderId="0" xfId="913" applyNumberFormat="1" applyFont="1" applyFill="1"/>
    <xf numFmtId="170" fontId="9" fillId="0" borderId="0" xfId="913" applyNumberFormat="1" applyFont="1" applyFill="1" applyBorder="1"/>
    <xf numFmtId="170" fontId="9" fillId="0" borderId="0" xfId="1121" applyNumberFormat="1" applyFont="1" applyFill="1"/>
    <xf numFmtId="3" fontId="9" fillId="0" borderId="0" xfId="913" applyNumberFormat="1" applyFont="1" applyFill="1" applyBorder="1"/>
    <xf numFmtId="170" fontId="9" fillId="0" borderId="0" xfId="1221" applyNumberFormat="1" applyFont="1" applyFill="1" applyBorder="1"/>
    <xf numFmtId="0" fontId="9" fillId="0" borderId="0" xfId="913" applyFont="1" applyFill="1" applyBorder="1"/>
    <xf numFmtId="165" fontId="9" fillId="0" borderId="0" xfId="913" applyNumberFormat="1" applyFont="1"/>
    <xf numFmtId="170" fontId="9" fillId="0" borderId="0" xfId="913" applyNumberFormat="1" applyFont="1"/>
    <xf numFmtId="164" fontId="4" fillId="2" borderId="10" xfId="599" applyNumberFormat="1" applyFont="1" applyFill="1" applyBorder="1" applyAlignment="1">
      <alignment horizontal="center" vertical="center" wrapText="1"/>
    </xf>
    <xf numFmtId="164" fontId="4" fillId="2" borderId="17" xfId="599" applyNumberFormat="1" applyFont="1" applyFill="1" applyBorder="1" applyAlignment="1">
      <alignment horizontal="center" vertical="center" wrapText="1"/>
    </xf>
    <xf numFmtId="164" fontId="4" fillId="2" borderId="39" xfId="599" applyNumberFormat="1" applyFont="1" applyFill="1" applyBorder="1" applyAlignment="1">
      <alignment horizontal="center" vertical="center" wrapText="1"/>
    </xf>
    <xf numFmtId="164" fontId="4" fillId="2" borderId="7" xfId="599" applyNumberFormat="1" applyFont="1" applyFill="1" applyBorder="1" applyAlignment="1">
      <alignment horizontal="center" vertical="center" wrapText="1"/>
    </xf>
    <xf numFmtId="164" fontId="4" fillId="2" borderId="14" xfId="599" applyNumberFormat="1" applyFont="1" applyFill="1" applyBorder="1" applyAlignment="1">
      <alignment horizontal="center" vertical="center" wrapText="1"/>
    </xf>
    <xf numFmtId="164" fontId="4" fillId="2" borderId="15" xfId="599" applyNumberFormat="1" applyFont="1" applyFill="1" applyBorder="1" applyAlignment="1">
      <alignment horizontal="center" vertical="center" wrapText="1"/>
    </xf>
    <xf numFmtId="164" fontId="4" fillId="2" borderId="9" xfId="599" applyNumberFormat="1" applyFont="1" applyFill="1" applyBorder="1" applyAlignment="1">
      <alignment horizontal="center" vertical="center" wrapText="1"/>
    </xf>
    <xf numFmtId="3" fontId="9" fillId="0" borderId="2" xfId="599" applyNumberFormat="1" applyFont="1" applyBorder="1" applyAlignment="1">
      <alignment horizontal="right" vertical="center" wrapText="1"/>
    </xf>
    <xf numFmtId="3" fontId="9" fillId="0" borderId="63" xfId="599" applyNumberFormat="1" applyFont="1" applyBorder="1" applyAlignment="1">
      <alignment horizontal="right" vertical="center" wrapText="1"/>
    </xf>
    <xf numFmtId="3" fontId="9" fillId="0" borderId="99" xfId="599" applyNumberFormat="1" applyFont="1" applyBorder="1" applyAlignment="1">
      <alignment horizontal="right" vertical="center" wrapText="1"/>
    </xf>
    <xf numFmtId="3" fontId="9" fillId="0" borderId="20" xfId="599" applyNumberFormat="1" applyFont="1" applyBorder="1" applyAlignment="1">
      <alignment horizontal="right" vertical="center" wrapText="1"/>
    </xf>
    <xf numFmtId="3" fontId="9" fillId="0" borderId="57" xfId="599" applyNumberFormat="1" applyFont="1" applyBorder="1" applyAlignment="1">
      <alignment horizontal="right" vertical="center" wrapText="1"/>
    </xf>
    <xf numFmtId="3" fontId="9" fillId="0" borderId="52" xfId="599" applyNumberFormat="1" applyFont="1" applyBorder="1" applyAlignment="1">
      <alignment horizontal="right" vertical="center" wrapText="1"/>
    </xf>
    <xf numFmtId="3" fontId="9" fillId="0" borderId="68" xfId="599" applyNumberFormat="1" applyFont="1" applyBorder="1" applyAlignment="1">
      <alignment horizontal="right" vertical="center" wrapText="1"/>
    </xf>
    <xf numFmtId="3" fontId="9" fillId="0" borderId="54" xfId="599" applyNumberFormat="1" applyFont="1" applyBorder="1" applyAlignment="1">
      <alignment horizontal="right" vertical="center" wrapText="1"/>
    </xf>
    <xf numFmtId="3" fontId="9" fillId="0" borderId="59" xfId="599" applyNumberFormat="1" applyFont="1" applyBorder="1" applyAlignment="1">
      <alignment horizontal="right" vertical="center" wrapText="1"/>
    </xf>
    <xf numFmtId="3" fontId="9" fillId="0" borderId="15" xfId="599" applyNumberFormat="1" applyFont="1" applyBorder="1" applyAlignment="1">
      <alignment horizontal="right" vertical="center" wrapText="1"/>
    </xf>
    <xf numFmtId="3" fontId="9" fillId="0" borderId="9" xfId="599" applyNumberFormat="1" applyFont="1" applyBorder="1" applyAlignment="1">
      <alignment horizontal="right" vertical="center" wrapText="1"/>
    </xf>
    <xf numFmtId="3" fontId="9" fillId="0" borderId="53" xfId="599" applyNumberFormat="1" applyFont="1" applyBorder="1" applyAlignment="1">
      <alignment horizontal="right" vertical="center" wrapText="1"/>
    </xf>
    <xf numFmtId="3" fontId="8" fillId="0" borderId="13" xfId="599" applyNumberFormat="1" applyFont="1" applyBorder="1" applyAlignment="1">
      <alignment horizontal="right" vertical="center" wrapText="1"/>
    </xf>
    <xf numFmtId="3" fontId="8" fillId="0" borderId="10" xfId="599" applyNumberFormat="1" applyFont="1" applyBorder="1" applyAlignment="1">
      <alignment horizontal="right" vertical="center" wrapText="1"/>
    </xf>
    <xf numFmtId="3" fontId="8" fillId="0" borderId="17" xfId="599" applyNumberFormat="1" applyFont="1" applyBorder="1" applyAlignment="1">
      <alignment horizontal="right" vertical="center" wrapText="1"/>
    </xf>
    <xf numFmtId="3" fontId="8" fillId="0" borderId="7" xfId="599" applyNumberFormat="1" applyFont="1" applyBorder="1" applyAlignment="1">
      <alignment horizontal="right" vertical="center" wrapText="1"/>
    </xf>
    <xf numFmtId="3" fontId="8" fillId="0" borderId="11" xfId="599" applyNumberFormat="1" applyFont="1" applyBorder="1" applyAlignment="1">
      <alignment horizontal="right" vertical="center" wrapText="1"/>
    </xf>
    <xf numFmtId="3" fontId="8" fillId="0" borderId="39" xfId="599" applyNumberFormat="1" applyFont="1" applyBorder="1" applyAlignment="1">
      <alignment horizontal="right" vertical="center" wrapText="1"/>
    </xf>
    <xf numFmtId="3" fontId="8" fillId="0" borderId="9" xfId="599" applyNumberFormat="1" applyFont="1" applyBorder="1" applyAlignment="1">
      <alignment horizontal="right" vertical="center" wrapText="1"/>
    </xf>
    <xf numFmtId="3" fontId="8" fillId="0" borderId="14" xfId="599" applyNumberFormat="1" applyFont="1" applyBorder="1" applyAlignment="1">
      <alignment horizontal="right" vertical="center" wrapText="1"/>
    </xf>
    <xf numFmtId="3" fontId="9" fillId="0" borderId="71" xfId="913" applyNumberFormat="1" applyFont="1" applyBorder="1" applyAlignment="1">
      <alignment vertical="center"/>
    </xf>
    <xf numFmtId="3" fontId="9" fillId="0" borderId="63" xfId="913" applyNumberFormat="1" applyFont="1" applyBorder="1" applyAlignment="1">
      <alignment vertical="center"/>
    </xf>
    <xf numFmtId="3" fontId="9" fillId="0" borderId="22" xfId="913" applyNumberFormat="1" applyFont="1" applyBorder="1" applyAlignment="1">
      <alignment vertical="center"/>
    </xf>
    <xf numFmtId="3" fontId="9" fillId="0" borderId="21" xfId="913" applyNumberFormat="1" applyFont="1" applyBorder="1" applyAlignment="1">
      <alignment vertical="center"/>
    </xf>
    <xf numFmtId="3" fontId="9" fillId="0" borderId="64" xfId="913" applyNumberFormat="1" applyFont="1" applyBorder="1" applyAlignment="1">
      <alignment vertical="center"/>
    </xf>
    <xf numFmtId="3" fontId="9" fillId="0" borderId="100" xfId="913" applyNumberFormat="1" applyFont="1" applyBorder="1" applyAlignment="1">
      <alignment vertical="center"/>
    </xf>
    <xf numFmtId="3" fontId="9" fillId="0" borderId="45" xfId="913" applyNumberFormat="1" applyFont="1" applyBorder="1" applyAlignment="1">
      <alignment vertical="center"/>
    </xf>
    <xf numFmtId="3" fontId="9" fillId="0" borderId="49" xfId="913" applyNumberFormat="1" applyFont="1" applyBorder="1" applyAlignment="1">
      <alignment vertical="center"/>
    </xf>
    <xf numFmtId="3" fontId="9" fillId="0" borderId="44" xfId="1121" applyNumberFormat="1" applyFont="1" applyBorder="1" applyAlignment="1">
      <alignment vertical="center"/>
    </xf>
    <xf numFmtId="3" fontId="9" fillId="0" borderId="44" xfId="913" applyNumberFormat="1" applyFont="1" applyBorder="1" applyAlignment="1">
      <alignment vertical="center"/>
    </xf>
    <xf numFmtId="0" fontId="9" fillId="0" borderId="57" xfId="913" applyFont="1" applyBorder="1"/>
    <xf numFmtId="3" fontId="9" fillId="0" borderId="31" xfId="913" applyNumberFormat="1" applyFont="1" applyBorder="1" applyAlignment="1">
      <alignment vertical="center"/>
    </xf>
    <xf numFmtId="3" fontId="9" fillId="0" borderId="50" xfId="913" applyNumberFormat="1" applyFont="1" applyBorder="1" applyAlignment="1">
      <alignment vertical="center"/>
    </xf>
    <xf numFmtId="3" fontId="9" fillId="0" borderId="28" xfId="913" applyNumberFormat="1" applyFont="1" applyBorder="1" applyAlignment="1">
      <alignment vertical="center"/>
    </xf>
    <xf numFmtId="3" fontId="9" fillId="0" borderId="51" xfId="913" applyNumberFormat="1" applyFont="1" applyBorder="1" applyAlignment="1">
      <alignment vertical="center"/>
    </xf>
    <xf numFmtId="3" fontId="9" fillId="0" borderId="27" xfId="913" applyNumberFormat="1" applyFont="1" applyBorder="1" applyAlignment="1">
      <alignment vertical="center"/>
    </xf>
    <xf numFmtId="3" fontId="9" fillId="0" borderId="28" xfId="1121" applyNumberFormat="1" applyFont="1" applyBorder="1" applyAlignment="1">
      <alignment vertical="center"/>
    </xf>
    <xf numFmtId="3" fontId="9" fillId="0" borderId="60" xfId="913" applyNumberFormat="1" applyFont="1" applyBorder="1" applyAlignment="1">
      <alignment vertical="center"/>
    </xf>
    <xf numFmtId="3" fontId="9" fillId="0" borderId="59" xfId="913" applyNumberFormat="1" applyFont="1" applyBorder="1" applyAlignment="1">
      <alignment vertical="center"/>
    </xf>
    <xf numFmtId="3" fontId="9" fillId="0" borderId="68" xfId="913" applyNumberFormat="1" applyFont="1" applyBorder="1" applyAlignment="1">
      <alignment vertical="center"/>
    </xf>
    <xf numFmtId="3" fontId="9" fillId="0" borderId="54" xfId="913" applyNumberFormat="1" applyFont="1" applyBorder="1" applyAlignment="1">
      <alignment vertical="center"/>
    </xf>
    <xf numFmtId="3" fontId="9" fillId="0" borderId="55" xfId="1121" applyNumberFormat="1" applyFont="1" applyBorder="1" applyAlignment="1">
      <alignment vertical="center"/>
    </xf>
    <xf numFmtId="3" fontId="9" fillId="0" borderId="56" xfId="913" applyNumberFormat="1" applyFont="1" applyBorder="1" applyAlignment="1">
      <alignment vertical="center"/>
    </xf>
    <xf numFmtId="3" fontId="9" fillId="0" borderId="55" xfId="913" applyNumberFormat="1" applyFont="1" applyBorder="1" applyAlignment="1">
      <alignment vertical="center"/>
    </xf>
    <xf numFmtId="3" fontId="8" fillId="0" borderId="72" xfId="913" applyNumberFormat="1" applyFont="1" applyBorder="1" applyAlignment="1">
      <alignment vertical="center"/>
    </xf>
    <xf numFmtId="3" fontId="4" fillId="0" borderId="11" xfId="913" applyNumberFormat="1" applyFont="1" applyBorder="1" applyAlignment="1">
      <alignment horizontal="right" vertical="center"/>
    </xf>
    <xf numFmtId="3" fontId="4" fillId="0" borderId="39" xfId="913" applyNumberFormat="1" applyFont="1" applyBorder="1" applyAlignment="1">
      <alignment horizontal="right" vertical="center"/>
    </xf>
    <xf numFmtId="3" fontId="4" fillId="0" borderId="6" xfId="913" applyNumberFormat="1" applyFont="1" applyBorder="1" applyAlignment="1">
      <alignment horizontal="right" vertical="center"/>
    </xf>
    <xf numFmtId="3" fontId="8" fillId="0" borderId="10" xfId="913" applyNumberFormat="1" applyFont="1" applyBorder="1" applyAlignment="1">
      <alignment horizontal="right" vertical="center"/>
    </xf>
    <xf numFmtId="3" fontId="8" fillId="0" borderId="1" xfId="913" applyNumberFormat="1" applyFont="1" applyBorder="1" applyAlignment="1">
      <alignment horizontal="right" vertical="center"/>
    </xf>
    <xf numFmtId="3" fontId="8" fillId="0" borderId="39" xfId="913" applyNumberFormat="1" applyFont="1" applyBorder="1" applyAlignment="1">
      <alignment horizontal="right" vertical="center"/>
    </xf>
    <xf numFmtId="3" fontId="8" fillId="0" borderId="17" xfId="913" applyNumberFormat="1" applyFont="1" applyBorder="1" applyAlignment="1">
      <alignment horizontal="right" vertical="center"/>
    </xf>
    <xf numFmtId="3" fontId="8" fillId="0" borderId="11" xfId="913" applyNumberFormat="1" applyFont="1" applyBorder="1" applyAlignment="1">
      <alignment horizontal="right" vertical="center"/>
    </xf>
    <xf numFmtId="3" fontId="8" fillId="0" borderId="5" xfId="913" applyNumberFormat="1" applyFont="1" applyBorder="1" applyAlignment="1">
      <alignment horizontal="right" vertical="center"/>
    </xf>
    <xf numFmtId="3" fontId="8" fillId="0" borderId="7" xfId="913" applyNumberFormat="1" applyFont="1" applyBorder="1" applyAlignment="1">
      <alignment horizontal="right" vertical="center"/>
    </xf>
    <xf numFmtId="170" fontId="9" fillId="0" borderId="0" xfId="913" applyNumberFormat="1" applyFont="1" applyBorder="1"/>
    <xf numFmtId="3" fontId="9" fillId="0" borderId="0" xfId="913" applyNumberFormat="1" applyFont="1" applyBorder="1"/>
    <xf numFmtId="164" fontId="9" fillId="0" borderId="0" xfId="599" applyNumberFormat="1" applyFont="1" applyFill="1" applyBorder="1" applyAlignment="1">
      <alignment horizontal="center" vertical="center"/>
    </xf>
    <xf numFmtId="164" fontId="6" fillId="0" borderId="0" xfId="599" applyNumberFormat="1" applyFont="1" applyFill="1"/>
    <xf numFmtId="3" fontId="9" fillId="0" borderId="0" xfId="1121" applyNumberFormat="1" applyFont="1"/>
    <xf numFmtId="3" fontId="9" fillId="0" borderId="0" xfId="1121" applyNumberFormat="1" applyFont="1" applyFill="1"/>
    <xf numFmtId="172" fontId="9" fillId="0" borderId="0" xfId="1121" applyNumberFormat="1" applyFont="1"/>
    <xf numFmtId="3" fontId="9" fillId="0" borderId="0" xfId="1121" applyNumberFormat="1" applyFont="1" applyFill="1" applyBorder="1"/>
    <xf numFmtId="3" fontId="9" fillId="0" borderId="0" xfId="913" applyNumberFormat="1" applyFont="1" applyFill="1" applyAlignment="1"/>
    <xf numFmtId="0" fontId="9" fillId="0" borderId="0" xfId="913" applyFont="1" applyAlignment="1">
      <alignment horizontal="center"/>
    </xf>
    <xf numFmtId="0" fontId="4" fillId="0" borderId="0" xfId="913" applyFont="1" applyAlignment="1">
      <alignment horizontal="right"/>
    </xf>
    <xf numFmtId="0" fontId="9" fillId="0" borderId="1" xfId="913" applyFont="1" applyBorder="1"/>
    <xf numFmtId="0" fontId="8" fillId="0" borderId="1" xfId="913" applyFont="1" applyFill="1" applyBorder="1" applyAlignment="1">
      <alignment vertical="center" wrapText="1"/>
    </xf>
    <xf numFmtId="0" fontId="8" fillId="0" borderId="14" xfId="913" applyFont="1" applyBorder="1" applyAlignment="1">
      <alignment horizontal="center" vertical="center" wrapText="1"/>
    </xf>
    <xf numFmtId="0" fontId="8" fillId="0" borderId="15" xfId="913" applyFont="1" applyBorder="1" applyAlignment="1">
      <alignment horizontal="center" vertical="center" wrapText="1"/>
    </xf>
    <xf numFmtId="0" fontId="8" fillId="0" borderId="65" xfId="913" applyFont="1" applyBorder="1" applyAlignment="1">
      <alignment horizontal="center" vertical="center" wrapText="1"/>
    </xf>
    <xf numFmtId="0" fontId="8" fillId="0" borderId="16" xfId="913" applyFont="1" applyBorder="1" applyAlignment="1">
      <alignment horizontal="center" vertical="center" wrapText="1"/>
    </xf>
    <xf numFmtId="0" fontId="8" fillId="0" borderId="64" xfId="913" applyFont="1" applyBorder="1" applyAlignment="1">
      <alignment horizontal="center" vertical="center" wrapText="1"/>
    </xf>
    <xf numFmtId="170" fontId="9" fillId="0" borderId="21" xfId="913" applyNumberFormat="1" applyFont="1" applyBorder="1" applyAlignment="1">
      <alignment horizontal="center" vertical="center"/>
    </xf>
    <xf numFmtId="170" fontId="9" fillId="0" borderId="22" xfId="913" applyNumberFormat="1" applyFont="1" applyBorder="1" applyAlignment="1">
      <alignment horizontal="center" vertical="center"/>
    </xf>
    <xf numFmtId="170" fontId="9" fillId="0" borderId="22" xfId="913" applyNumberFormat="1" applyFont="1" applyFill="1" applyBorder="1" applyAlignment="1">
      <alignment horizontal="center" vertical="center" wrapText="1"/>
    </xf>
    <xf numFmtId="170" fontId="8" fillId="0" borderId="19" xfId="913" applyNumberFormat="1" applyFont="1" applyFill="1" applyBorder="1" applyAlignment="1">
      <alignment horizontal="center" vertical="center" wrapText="1"/>
    </xf>
    <xf numFmtId="170" fontId="8" fillId="0" borderId="20" xfId="913" applyNumberFormat="1" applyFont="1" applyFill="1" applyBorder="1" applyAlignment="1">
      <alignment horizontal="center" vertical="center" wrapText="1"/>
    </xf>
    <xf numFmtId="0" fontId="8" fillId="0" borderId="51" xfId="913" applyFont="1" applyBorder="1" applyAlignment="1">
      <alignment horizontal="center" vertical="center" wrapText="1"/>
    </xf>
    <xf numFmtId="170" fontId="9" fillId="0" borderId="28" xfId="913" applyNumberFormat="1" applyFont="1" applyBorder="1" applyAlignment="1">
      <alignment horizontal="center" vertical="center"/>
    </xf>
    <xf numFmtId="170" fontId="9" fillId="0" borderId="29" xfId="913" applyNumberFormat="1" applyFont="1" applyBorder="1" applyAlignment="1">
      <alignment horizontal="center" vertical="center"/>
    </xf>
    <xf numFmtId="0" fontId="8" fillId="0" borderId="67" xfId="913" applyFont="1" applyFill="1" applyBorder="1" applyAlignment="1">
      <alignment horizontal="center" vertical="center" wrapText="1"/>
    </xf>
    <xf numFmtId="170" fontId="9" fillId="0" borderId="55" xfId="913" applyNumberFormat="1" applyFont="1" applyBorder="1" applyAlignment="1">
      <alignment horizontal="center" vertical="center"/>
    </xf>
    <xf numFmtId="170" fontId="9" fillId="0" borderId="68" xfId="913" applyNumberFormat="1" applyFont="1" applyBorder="1" applyAlignment="1">
      <alignment horizontal="center" vertical="center"/>
    </xf>
    <xf numFmtId="0" fontId="8" fillId="0" borderId="46" xfId="913" applyFont="1" applyFill="1" applyBorder="1" applyAlignment="1">
      <alignment horizontal="center" vertical="center" wrapText="1"/>
    </xf>
    <xf numFmtId="170" fontId="8" fillId="0" borderId="73" xfId="913" applyNumberFormat="1" applyFont="1" applyBorder="1" applyAlignment="1">
      <alignment horizontal="center" vertical="center"/>
    </xf>
    <xf numFmtId="170" fontId="8" fillId="0" borderId="46" xfId="913" applyNumberFormat="1" applyFont="1" applyBorder="1" applyAlignment="1">
      <alignment horizontal="center" vertical="center"/>
    </xf>
    <xf numFmtId="0" fontId="8" fillId="0" borderId="51" xfId="913" applyFont="1" applyFill="1" applyBorder="1" applyAlignment="1">
      <alignment horizontal="center" vertical="center" wrapText="1"/>
    </xf>
    <xf numFmtId="170" fontId="9" fillId="0" borderId="29" xfId="913" applyNumberFormat="1" applyFont="1" applyBorder="1" applyAlignment="1">
      <alignment horizontal="center" vertical="center" wrapText="1"/>
    </xf>
    <xf numFmtId="170" fontId="8" fillId="0" borderId="23" xfId="913" applyNumberFormat="1" applyFont="1" applyBorder="1" applyAlignment="1">
      <alignment horizontal="center" vertical="center"/>
    </xf>
    <xf numFmtId="170" fontId="8" fillId="0" borderId="64" xfId="913" applyNumberFormat="1" applyFont="1" applyBorder="1" applyAlignment="1">
      <alignment horizontal="center" vertical="center"/>
    </xf>
    <xf numFmtId="0" fontId="8" fillId="0" borderId="56" xfId="913" applyFont="1" applyFill="1" applyBorder="1" applyAlignment="1">
      <alignment horizontal="center" vertical="center" wrapText="1"/>
    </xf>
    <xf numFmtId="170" fontId="9" fillId="0" borderId="68" xfId="913" applyNumberFormat="1" applyFont="1" applyBorder="1" applyAlignment="1">
      <alignment horizontal="center" vertical="center" wrapText="1"/>
    </xf>
    <xf numFmtId="170" fontId="8" fillId="0" borderId="65" xfId="913" applyNumberFormat="1" applyFont="1" applyBorder="1" applyAlignment="1">
      <alignment horizontal="center" vertical="center"/>
    </xf>
    <xf numFmtId="170" fontId="8" fillId="0" borderId="16" xfId="913" applyNumberFormat="1" applyFont="1" applyBorder="1" applyAlignment="1">
      <alignment horizontal="center" vertical="center"/>
    </xf>
    <xf numFmtId="0" fontId="8" fillId="0" borderId="64" xfId="913" applyFont="1" applyFill="1" applyBorder="1" applyAlignment="1">
      <alignment horizontal="center" vertical="center" wrapText="1"/>
    </xf>
    <xf numFmtId="170" fontId="9" fillId="0" borderId="22" xfId="913" applyNumberFormat="1" applyFont="1" applyBorder="1" applyAlignment="1">
      <alignment horizontal="center" vertical="center" wrapText="1"/>
    </xf>
    <xf numFmtId="0" fontId="8" fillId="0" borderId="56" xfId="913" applyFont="1" applyBorder="1" applyAlignment="1">
      <alignment horizontal="center" vertical="center" wrapText="1"/>
    </xf>
    <xf numFmtId="0" fontId="8" fillId="0" borderId="0" xfId="913" applyFont="1" applyBorder="1" applyAlignment="1">
      <alignment vertical="center" wrapText="1"/>
    </xf>
    <xf numFmtId="0" fontId="9" fillId="0" borderId="0" xfId="913" applyFont="1" applyBorder="1" applyAlignment="1">
      <alignment horizontal="center" vertical="center" wrapText="1"/>
    </xf>
    <xf numFmtId="170" fontId="8" fillId="0" borderId="0" xfId="913" applyNumberFormat="1" applyFont="1" applyBorder="1" applyAlignment="1">
      <alignment horizontal="center" vertical="center"/>
    </xf>
    <xf numFmtId="170" fontId="8" fillId="0" borderId="0" xfId="913" applyNumberFormat="1" applyFont="1" applyBorder="1" applyAlignment="1">
      <alignment vertical="center" wrapText="1"/>
    </xf>
    <xf numFmtId="170" fontId="8" fillId="0" borderId="0" xfId="913" applyNumberFormat="1" applyFont="1" applyBorder="1" applyAlignment="1">
      <alignment horizontal="center" vertical="center" wrapText="1"/>
    </xf>
    <xf numFmtId="170" fontId="9" fillId="0" borderId="0" xfId="913" applyNumberFormat="1" applyFont="1" applyBorder="1" applyAlignment="1">
      <alignment horizontal="center" vertical="center"/>
    </xf>
    <xf numFmtId="0" fontId="78" fillId="0" borderId="70" xfId="913" applyFont="1" applyBorder="1" applyAlignment="1">
      <alignment horizontal="center" vertical="center" wrapText="1"/>
    </xf>
    <xf numFmtId="0" fontId="78" fillId="0" borderId="15" xfId="913" applyFont="1" applyBorder="1" applyAlignment="1">
      <alignment horizontal="center" vertical="center" wrapText="1"/>
    </xf>
    <xf numFmtId="0" fontId="78" fillId="0" borderId="16" xfId="913" applyFont="1" applyBorder="1" applyAlignment="1">
      <alignment horizontal="center" vertical="center" wrapText="1"/>
    </xf>
    <xf numFmtId="0" fontId="78" fillId="0" borderId="64" xfId="913" applyFont="1" applyBorder="1" applyAlignment="1">
      <alignment horizontal="center" vertical="center" wrapText="1"/>
    </xf>
    <xf numFmtId="170" fontId="79" fillId="0" borderId="63" xfId="913" applyNumberFormat="1" applyFont="1" applyBorder="1" applyAlignment="1">
      <alignment horizontal="center" vertical="center"/>
    </xf>
    <xf numFmtId="170" fontId="79" fillId="0" borderId="22" xfId="913" applyNumberFormat="1" applyFont="1" applyBorder="1" applyAlignment="1">
      <alignment horizontal="center" vertical="center"/>
    </xf>
    <xf numFmtId="170" fontId="79" fillId="0" borderId="64" xfId="913" applyNumberFormat="1" applyFont="1" applyBorder="1" applyAlignment="1">
      <alignment horizontal="center" vertical="center"/>
    </xf>
    <xf numFmtId="0" fontId="78" fillId="0" borderId="51" xfId="913" applyFont="1" applyBorder="1" applyAlignment="1">
      <alignment horizontal="center" vertical="center" wrapText="1"/>
    </xf>
    <xf numFmtId="170" fontId="79" fillId="0" borderId="28" xfId="913" applyNumberFormat="1" applyFont="1" applyBorder="1" applyAlignment="1">
      <alignment horizontal="center" vertical="center"/>
    </xf>
    <xf numFmtId="170" fontId="79" fillId="0" borderId="29" xfId="913" applyNumberFormat="1" applyFont="1" applyBorder="1" applyAlignment="1">
      <alignment horizontal="center" vertical="center"/>
    </xf>
    <xf numFmtId="170" fontId="79" fillId="0" borderId="30" xfId="913" applyNumberFormat="1" applyFont="1" applyBorder="1" applyAlignment="1">
      <alignment horizontal="center" vertical="center"/>
    </xf>
    <xf numFmtId="170" fontId="79" fillId="0" borderId="51" xfId="913" applyNumberFormat="1" applyFont="1" applyBorder="1" applyAlignment="1">
      <alignment horizontal="center" vertical="center"/>
    </xf>
    <xf numFmtId="0" fontId="78" fillId="0" borderId="67" xfId="913" applyFont="1" applyBorder="1" applyAlignment="1">
      <alignment horizontal="center" vertical="center" wrapText="1"/>
    </xf>
    <xf numFmtId="170" fontId="79" fillId="0" borderId="35" xfId="913" applyNumberFormat="1" applyFont="1" applyBorder="1" applyAlignment="1">
      <alignment horizontal="center" vertical="center"/>
    </xf>
    <xf numFmtId="170" fontId="79" fillId="0" borderId="36" xfId="913" applyNumberFormat="1" applyFont="1" applyBorder="1" applyAlignment="1">
      <alignment horizontal="center" vertical="center"/>
    </xf>
    <xf numFmtId="170" fontId="79" fillId="0" borderId="37" xfId="913" applyNumberFormat="1" applyFont="1" applyBorder="1" applyAlignment="1">
      <alignment horizontal="center" vertical="center"/>
    </xf>
    <xf numFmtId="170" fontId="79" fillId="0" borderId="67" xfId="913" applyNumberFormat="1" applyFont="1" applyBorder="1" applyAlignment="1">
      <alignment horizontal="center" vertical="center"/>
    </xf>
    <xf numFmtId="170" fontId="78" fillId="0" borderId="35" xfId="913" applyNumberFormat="1" applyFont="1" applyBorder="1" applyAlignment="1">
      <alignment horizontal="center" vertical="center"/>
    </xf>
    <xf numFmtId="170" fontId="78" fillId="0" borderId="66" xfId="913" applyNumberFormat="1" applyFont="1" applyBorder="1" applyAlignment="1">
      <alignment horizontal="center" vertical="center"/>
    </xf>
    <xf numFmtId="170" fontId="78" fillId="0" borderId="33" xfId="913" applyNumberFormat="1" applyFont="1" applyBorder="1" applyAlignment="1">
      <alignment horizontal="center" vertical="center"/>
    </xf>
    <xf numFmtId="170" fontId="78" fillId="0" borderId="32" xfId="913" applyNumberFormat="1" applyFont="1" applyBorder="1" applyAlignment="1">
      <alignment horizontal="center" vertical="center"/>
    </xf>
    <xf numFmtId="170" fontId="78" fillId="0" borderId="68" xfId="913" applyNumberFormat="1" applyFont="1" applyBorder="1" applyAlignment="1">
      <alignment horizontal="center" vertical="center"/>
    </xf>
    <xf numFmtId="170" fontId="78" fillId="0" borderId="56" xfId="913" applyNumberFormat="1" applyFont="1" applyBorder="1" applyAlignment="1">
      <alignment horizontal="center" vertical="center"/>
    </xf>
    <xf numFmtId="0" fontId="78" fillId="0" borderId="46" xfId="913" applyFont="1" applyBorder="1" applyAlignment="1">
      <alignment horizontal="center" vertical="center" wrapText="1"/>
    </xf>
    <xf numFmtId="170" fontId="79" fillId="0" borderId="44" xfId="913" applyNumberFormat="1" applyFont="1" applyBorder="1" applyAlignment="1">
      <alignment horizontal="center" vertical="center"/>
    </xf>
    <xf numFmtId="170" fontId="79" fillId="0" borderId="45" xfId="913" applyNumberFormat="1" applyFont="1" applyBorder="1" applyAlignment="1">
      <alignment horizontal="center" vertical="center"/>
    </xf>
    <xf numFmtId="170" fontId="79" fillId="0" borderId="73" xfId="913" applyNumberFormat="1" applyFont="1" applyBorder="1" applyAlignment="1">
      <alignment horizontal="center" vertical="center"/>
    </xf>
    <xf numFmtId="170" fontId="79" fillId="0" borderId="46" xfId="913" applyNumberFormat="1" applyFont="1" applyBorder="1" applyAlignment="1">
      <alignment horizontal="center" vertical="center"/>
    </xf>
    <xf numFmtId="170" fontId="79" fillId="0" borderId="28" xfId="913" applyNumberFormat="1" applyFont="1" applyFill="1" applyBorder="1" applyAlignment="1">
      <alignment horizontal="center" vertical="center"/>
    </xf>
    <xf numFmtId="170" fontId="79" fillId="0" borderId="29" xfId="913" applyNumberFormat="1" applyFont="1" applyFill="1" applyBorder="1" applyAlignment="1">
      <alignment horizontal="center" vertical="center"/>
    </xf>
    <xf numFmtId="170" fontId="79" fillId="0" borderId="30" xfId="913" applyNumberFormat="1" applyFont="1" applyFill="1" applyBorder="1" applyAlignment="1">
      <alignment horizontal="center" vertical="center"/>
    </xf>
    <xf numFmtId="170" fontId="79" fillId="0" borderId="51" xfId="913" applyNumberFormat="1" applyFont="1" applyFill="1" applyBorder="1" applyAlignment="1">
      <alignment horizontal="center" vertical="center"/>
    </xf>
    <xf numFmtId="0" fontId="78" fillId="0" borderId="56" xfId="913" applyFont="1" applyBorder="1" applyAlignment="1">
      <alignment horizontal="center" vertical="center" wrapText="1"/>
    </xf>
    <xf numFmtId="170" fontId="78" fillId="0" borderId="52" xfId="913" applyNumberFormat="1" applyFont="1" applyBorder="1" applyAlignment="1">
      <alignment horizontal="center" vertical="center"/>
    </xf>
    <xf numFmtId="170" fontId="78" fillId="0" borderId="59" xfId="913" applyNumberFormat="1" applyFont="1" applyBorder="1" applyAlignment="1">
      <alignment horizontal="center" vertical="center"/>
    </xf>
    <xf numFmtId="170" fontId="78" fillId="0" borderId="55" xfId="913" applyNumberFormat="1" applyFont="1" applyBorder="1" applyAlignment="1">
      <alignment horizontal="center" vertical="center"/>
    </xf>
    <xf numFmtId="170" fontId="78" fillId="0" borderId="54" xfId="913" applyNumberFormat="1" applyFont="1" applyBorder="1" applyAlignment="1">
      <alignment horizontal="center" vertical="center"/>
    </xf>
    <xf numFmtId="170" fontId="79" fillId="0" borderId="21" xfId="913" applyNumberFormat="1" applyFont="1" applyBorder="1" applyAlignment="1">
      <alignment horizontal="center" vertical="center"/>
    </xf>
    <xf numFmtId="170" fontId="79" fillId="0" borderId="23" xfId="913" applyNumberFormat="1" applyFont="1" applyBorder="1" applyAlignment="1">
      <alignment horizontal="center" vertical="center"/>
    </xf>
    <xf numFmtId="0" fontId="8" fillId="0" borderId="1" xfId="913" applyFont="1" applyBorder="1" applyAlignment="1">
      <alignment horizontal="center" wrapText="1"/>
    </xf>
    <xf numFmtId="0" fontId="8" fillId="0" borderId="0" xfId="913" applyFont="1" applyBorder="1" applyAlignment="1">
      <alignment horizontal="center" wrapText="1"/>
    </xf>
    <xf numFmtId="0" fontId="4" fillId="0" borderId="7" xfId="913" applyFont="1" applyBorder="1" applyAlignment="1">
      <alignment horizontal="center" vertical="center"/>
    </xf>
    <xf numFmtId="49" fontId="8" fillId="0" borderId="11" xfId="913" applyNumberFormat="1" applyFont="1" applyBorder="1" applyAlignment="1">
      <alignment horizontal="center" vertical="center" wrapText="1"/>
    </xf>
    <xf numFmtId="49" fontId="8" fillId="0" borderId="17" xfId="913" applyNumberFormat="1" applyFont="1" applyBorder="1" applyAlignment="1">
      <alignment horizontal="center" vertical="center" wrapText="1"/>
    </xf>
    <xf numFmtId="49" fontId="8" fillId="0" borderId="7" xfId="913" applyNumberFormat="1" applyFont="1" applyBorder="1" applyAlignment="1">
      <alignment horizontal="center" vertical="center" wrapText="1"/>
    </xf>
    <xf numFmtId="49" fontId="8" fillId="0" borderId="6" xfId="913" applyNumberFormat="1" applyFont="1" applyBorder="1" applyAlignment="1">
      <alignment horizontal="center" vertical="center" wrapText="1"/>
    </xf>
    <xf numFmtId="3" fontId="9" fillId="0" borderId="102" xfId="913" applyNumberFormat="1" applyFont="1" applyBorder="1" applyAlignment="1">
      <alignment horizontal="center" vertical="center"/>
    </xf>
    <xf numFmtId="3" fontId="9" fillId="0" borderId="100" xfId="913" applyNumberFormat="1" applyFont="1" applyBorder="1" applyAlignment="1">
      <alignment horizontal="center" vertical="center"/>
    </xf>
    <xf numFmtId="3" fontId="9" fillId="0" borderId="22" xfId="913" applyNumberFormat="1" applyFont="1" applyBorder="1" applyAlignment="1">
      <alignment horizontal="center" vertical="center"/>
    </xf>
    <xf numFmtId="3" fontId="9" fillId="0" borderId="45" xfId="913" applyNumberFormat="1" applyFont="1" applyBorder="1" applyAlignment="1">
      <alignment horizontal="center" vertical="center"/>
    </xf>
    <xf numFmtId="3" fontId="9" fillId="0" borderId="62" xfId="913" applyNumberFormat="1" applyFont="1" applyBorder="1" applyAlignment="1">
      <alignment horizontal="center" vertical="center"/>
    </xf>
    <xf numFmtId="3" fontId="9" fillId="0" borderId="103" xfId="913" applyNumberFormat="1" applyFont="1" applyBorder="1" applyAlignment="1">
      <alignment horizontal="center" vertical="center"/>
    </xf>
    <xf numFmtId="170" fontId="9" fillId="0" borderId="48" xfId="913" applyNumberFormat="1" applyFont="1" applyBorder="1" applyAlignment="1">
      <alignment horizontal="center" vertical="center"/>
    </xf>
    <xf numFmtId="170" fontId="9" fillId="0" borderId="73" xfId="913" applyNumberFormat="1" applyFont="1" applyBorder="1" applyAlignment="1">
      <alignment horizontal="center" vertical="center"/>
    </xf>
    <xf numFmtId="170" fontId="9" fillId="0" borderId="45" xfId="913" applyNumberFormat="1" applyFont="1" applyBorder="1" applyAlignment="1">
      <alignment horizontal="center" vertical="center"/>
    </xf>
    <xf numFmtId="170" fontId="9" fillId="0" borderId="102" xfId="913" applyNumberFormat="1" applyFont="1" applyBorder="1" applyAlignment="1">
      <alignment horizontal="center" vertical="center"/>
    </xf>
    <xf numFmtId="170" fontId="9" fillId="0" borderId="103" xfId="913" applyNumberFormat="1" applyFont="1" applyBorder="1" applyAlignment="1">
      <alignment horizontal="center" vertical="center"/>
    </xf>
    <xf numFmtId="170" fontId="9" fillId="0" borderId="4" xfId="913" applyNumberFormat="1" applyFont="1" applyBorder="1" applyAlignment="1">
      <alignment horizontal="center" vertical="center"/>
    </xf>
    <xf numFmtId="3" fontId="9" fillId="0" borderId="29" xfId="913" applyNumberFormat="1" applyFont="1" applyBorder="1" applyAlignment="1">
      <alignment horizontal="center" vertical="center"/>
    </xf>
    <xf numFmtId="3" fontId="9" fillId="0" borderId="50" xfId="913" applyNumberFormat="1" applyFont="1" applyBorder="1" applyAlignment="1">
      <alignment horizontal="center" vertical="center"/>
    </xf>
    <xf numFmtId="3" fontId="9" fillId="0" borderId="27" xfId="913" applyNumberFormat="1" applyFont="1" applyBorder="1" applyAlignment="1">
      <alignment horizontal="center" vertical="center"/>
    </xf>
    <xf numFmtId="3" fontId="9" fillId="0" borderId="36" xfId="913" applyNumberFormat="1" applyFont="1" applyBorder="1" applyAlignment="1">
      <alignment horizontal="center" vertical="center"/>
    </xf>
    <xf numFmtId="170" fontId="9" fillId="0" borderId="19" xfId="913" applyNumberFormat="1" applyFont="1" applyBorder="1" applyAlignment="1">
      <alignment horizontal="center" vertical="center"/>
    </xf>
    <xf numFmtId="170" fontId="9" fillId="0" borderId="23" xfId="913" applyNumberFormat="1" applyFont="1" applyBorder="1" applyAlignment="1">
      <alignment horizontal="center" vertical="center"/>
    </xf>
    <xf numFmtId="170" fontId="9" fillId="0" borderId="34" xfId="913" applyNumberFormat="1" applyFont="1" applyBorder="1" applyAlignment="1">
      <alignment horizontal="center" vertical="center"/>
    </xf>
    <xf numFmtId="3" fontId="9" fillId="0" borderId="68" xfId="913" applyNumberFormat="1" applyFont="1" applyBorder="1" applyAlignment="1">
      <alignment horizontal="center" vertical="center"/>
    </xf>
    <xf numFmtId="3" fontId="9" fillId="0" borderId="59" xfId="913" applyNumberFormat="1" applyFont="1" applyBorder="1" applyAlignment="1">
      <alignment horizontal="center" vertical="center"/>
    </xf>
    <xf numFmtId="3" fontId="9" fillId="0" borderId="41" xfId="913" applyNumberFormat="1" applyFont="1" applyBorder="1" applyAlignment="1">
      <alignment horizontal="center" vertical="center"/>
    </xf>
    <xf numFmtId="3" fontId="9" fillId="0" borderId="63" xfId="913" applyNumberFormat="1" applyFont="1" applyBorder="1" applyAlignment="1">
      <alignment horizontal="center" vertical="center"/>
    </xf>
    <xf numFmtId="170" fontId="9" fillId="0" borderId="41" xfId="913" applyNumberFormat="1" applyFont="1" applyBorder="1" applyAlignment="1">
      <alignment horizontal="center" vertical="center"/>
    </xf>
    <xf numFmtId="170" fontId="9" fillId="0" borderId="63" xfId="913" applyNumberFormat="1" applyFont="1" applyBorder="1" applyAlignment="1">
      <alignment horizontal="center" vertical="center"/>
    </xf>
    <xf numFmtId="170" fontId="9" fillId="0" borderId="54" xfId="913" applyNumberFormat="1" applyFont="1" applyBorder="1" applyAlignment="1">
      <alignment horizontal="center" vertical="center"/>
    </xf>
    <xf numFmtId="3" fontId="9" fillId="0" borderId="61" xfId="913" applyNumberFormat="1" applyFont="1" applyBorder="1" applyAlignment="1">
      <alignment horizontal="center" vertical="center"/>
    </xf>
    <xf numFmtId="3" fontId="9" fillId="0" borderId="4" xfId="913" applyNumberFormat="1" applyFont="1" applyBorder="1" applyAlignment="1">
      <alignment horizontal="center" vertical="center"/>
    </xf>
    <xf numFmtId="170" fontId="9" fillId="0" borderId="26" xfId="913" applyNumberFormat="1" applyFont="1" applyBorder="1" applyAlignment="1">
      <alignment horizontal="center" vertical="center"/>
    </xf>
    <xf numFmtId="170" fontId="9" fillId="0" borderId="30" xfId="913" applyNumberFormat="1" applyFont="1" applyBorder="1" applyAlignment="1">
      <alignment horizontal="center" vertical="center"/>
    </xf>
    <xf numFmtId="170" fontId="9" fillId="0" borderId="36" xfId="913" applyNumberFormat="1" applyFont="1" applyBorder="1" applyAlignment="1">
      <alignment horizontal="center" vertical="center"/>
    </xf>
    <xf numFmtId="3" fontId="9" fillId="0" borderId="54" xfId="913" applyNumberFormat="1" applyFont="1" applyBorder="1" applyAlignment="1">
      <alignment horizontal="center" vertical="center"/>
    </xf>
    <xf numFmtId="3" fontId="9" fillId="0" borderId="20" xfId="913" applyNumberFormat="1" applyFont="1" applyBorder="1" applyAlignment="1">
      <alignment horizontal="center" vertical="center"/>
    </xf>
    <xf numFmtId="3" fontId="9" fillId="0" borderId="15" xfId="913" applyNumberFormat="1" applyFont="1" applyBorder="1" applyAlignment="1">
      <alignment horizontal="center" vertical="center"/>
    </xf>
    <xf numFmtId="170" fontId="9" fillId="0" borderId="15" xfId="913" applyNumberFormat="1" applyFont="1" applyBorder="1" applyAlignment="1">
      <alignment horizontal="center" vertical="center"/>
    </xf>
    <xf numFmtId="0" fontId="4" fillId="0" borderId="5" xfId="913" applyFont="1" applyBorder="1" applyAlignment="1">
      <alignment horizontal="center" vertical="center"/>
    </xf>
    <xf numFmtId="0" fontId="9" fillId="0" borderId="39" xfId="913" applyFont="1" applyBorder="1" applyAlignment="1">
      <alignment horizontal="center"/>
    </xf>
    <xf numFmtId="3" fontId="4" fillId="0" borderId="15" xfId="913" applyNumberFormat="1" applyFont="1" applyBorder="1" applyAlignment="1">
      <alignment horizontal="center" vertical="center"/>
    </xf>
    <xf numFmtId="3" fontId="4" fillId="0" borderId="70" xfId="913" applyNumberFormat="1" applyFont="1" applyBorder="1" applyAlignment="1">
      <alignment horizontal="center" vertical="center"/>
    </xf>
    <xf numFmtId="3" fontId="4" fillId="0" borderId="17" xfId="913" applyNumberFormat="1" applyFont="1" applyBorder="1" applyAlignment="1">
      <alignment horizontal="center" vertical="center"/>
    </xf>
    <xf numFmtId="3" fontId="4" fillId="0" borderId="6" xfId="913" applyNumberFormat="1" applyFont="1" applyBorder="1" applyAlignment="1">
      <alignment horizontal="center" vertical="center"/>
    </xf>
    <xf numFmtId="3" fontId="4" fillId="0" borderId="7" xfId="913" applyNumberFormat="1" applyFont="1" applyBorder="1" applyAlignment="1">
      <alignment horizontal="center" vertical="center"/>
    </xf>
    <xf numFmtId="3" fontId="4" fillId="0" borderId="11" xfId="913" applyNumberFormat="1" applyFont="1" applyBorder="1" applyAlignment="1">
      <alignment horizontal="center" vertical="center"/>
    </xf>
    <xf numFmtId="3" fontId="8" fillId="0" borderId="17" xfId="913" applyNumberFormat="1" applyFont="1" applyBorder="1" applyAlignment="1">
      <alignment horizontal="center" vertical="center"/>
    </xf>
    <xf numFmtId="170" fontId="4" fillId="0" borderId="6" xfId="913" applyNumberFormat="1" applyFont="1" applyBorder="1" applyAlignment="1">
      <alignment horizontal="center" vertical="center"/>
    </xf>
    <xf numFmtId="170" fontId="4" fillId="0" borderId="12" xfId="913" applyNumberFormat="1" applyFont="1" applyBorder="1" applyAlignment="1">
      <alignment horizontal="center" vertical="center"/>
    </xf>
    <xf numFmtId="170" fontId="4" fillId="0" borderId="17" xfId="913" applyNumberFormat="1" applyFont="1" applyBorder="1" applyAlignment="1">
      <alignment horizontal="center" vertical="center"/>
    </xf>
    <xf numFmtId="170" fontId="8" fillId="0" borderId="17" xfId="913" applyNumberFormat="1" applyFont="1" applyBorder="1" applyAlignment="1">
      <alignment horizontal="center" vertical="center"/>
    </xf>
    <xf numFmtId="170" fontId="4" fillId="0" borderId="39" xfId="913" applyNumberFormat="1" applyFont="1" applyBorder="1" applyAlignment="1">
      <alignment horizontal="center" vertical="center"/>
    </xf>
    <xf numFmtId="170" fontId="9" fillId="0" borderId="3" xfId="913" applyNumberFormat="1" applyFont="1" applyBorder="1" applyAlignment="1">
      <alignment horizontal="center" vertical="center"/>
    </xf>
    <xf numFmtId="2" fontId="9" fillId="0" borderId="0" xfId="913" applyNumberFormat="1" applyFont="1" applyBorder="1" applyAlignment="1">
      <alignment horizontal="center" vertical="center"/>
    </xf>
    <xf numFmtId="0" fontId="9" fillId="0" borderId="3" xfId="913" applyFont="1" applyBorder="1"/>
    <xf numFmtId="170" fontId="9" fillId="0" borderId="0" xfId="1221" applyNumberFormat="1" applyFont="1" applyBorder="1"/>
    <xf numFmtId="3" fontId="4" fillId="0" borderId="0" xfId="913" applyNumberFormat="1" applyFont="1" applyFill="1"/>
    <xf numFmtId="3" fontId="78" fillId="0" borderId="0" xfId="913" applyNumberFormat="1" applyFont="1" applyBorder="1" applyAlignment="1">
      <alignment horizontal="center" vertical="center"/>
    </xf>
    <xf numFmtId="0" fontId="78" fillId="0" borderId="0" xfId="913" applyFont="1" applyBorder="1" applyAlignment="1">
      <alignment horizontal="center" vertical="center" wrapText="1"/>
    </xf>
    <xf numFmtId="0" fontId="9" fillId="0" borderId="0" xfId="913" applyFont="1" applyBorder="1" applyAlignment="1">
      <alignment horizontal="center"/>
    </xf>
    <xf numFmtId="170" fontId="79" fillId="0" borderId="0" xfId="913" applyNumberFormat="1" applyFont="1" applyBorder="1" applyAlignment="1">
      <alignment horizontal="center" vertical="center"/>
    </xf>
    <xf numFmtId="164" fontId="79" fillId="0" borderId="0" xfId="1222" applyNumberFormat="1" applyFont="1" applyBorder="1" applyAlignment="1">
      <alignment horizontal="center" vertical="center"/>
    </xf>
    <xf numFmtId="2" fontId="79" fillId="0" borderId="0" xfId="913" applyNumberFormat="1" applyFont="1" applyBorder="1" applyAlignment="1">
      <alignment horizontal="center" vertical="center"/>
    </xf>
    <xf numFmtId="170" fontId="78" fillId="0" borderId="0" xfId="913" applyNumberFormat="1" applyFont="1" applyBorder="1" applyAlignment="1">
      <alignment horizontal="center" vertical="center"/>
    </xf>
    <xf numFmtId="170" fontId="79" fillId="0" borderId="0" xfId="913" applyNumberFormat="1" applyFont="1" applyFill="1" applyBorder="1" applyAlignment="1">
      <alignment horizontal="center" vertical="center"/>
    </xf>
    <xf numFmtId="0" fontId="80" fillId="0" borderId="0" xfId="1223" applyFont="1"/>
    <xf numFmtId="0" fontId="81" fillId="0" borderId="0" xfId="1223" applyFont="1" applyAlignment="1">
      <alignment horizontal="right"/>
    </xf>
    <xf numFmtId="0" fontId="81" fillId="0" borderId="0" xfId="1223" applyFont="1"/>
    <xf numFmtId="0" fontId="82" fillId="0" borderId="101" xfId="891" applyFont="1" applyBorder="1" applyAlignment="1">
      <alignment horizontal="center" vertical="center" wrapText="1"/>
    </xf>
    <xf numFmtId="0" fontId="82" fillId="0" borderId="102" xfId="891" applyFont="1" applyBorder="1" applyAlignment="1">
      <alignment horizontal="center" vertical="center" wrapText="1"/>
    </xf>
    <xf numFmtId="0" fontId="82" fillId="3" borderId="99" xfId="891" applyFont="1" applyFill="1" applyBorder="1" applyAlignment="1">
      <alignment horizontal="center" vertical="center" wrapText="1"/>
    </xf>
    <xf numFmtId="0" fontId="82" fillId="0" borderId="71" xfId="891" applyFont="1" applyBorder="1" applyAlignment="1">
      <alignment horizontal="left" vertical="center" wrapText="1"/>
    </xf>
    <xf numFmtId="170" fontId="82" fillId="0" borderId="29" xfId="891" applyNumberFormat="1" applyFont="1" applyBorder="1" applyAlignment="1">
      <alignment horizontal="center" vertical="center" wrapText="1"/>
    </xf>
    <xf numFmtId="170" fontId="82" fillId="3" borderId="51" xfId="891" applyNumberFormat="1" applyFont="1" applyFill="1" applyBorder="1" applyAlignment="1">
      <alignment horizontal="center" vertical="center" wrapText="1"/>
    </xf>
    <xf numFmtId="0" fontId="82" fillId="0" borderId="25" xfId="891" applyFont="1" applyBorder="1" applyAlignment="1">
      <alignment horizontal="left" vertical="center" wrapText="1"/>
    </xf>
    <xf numFmtId="170" fontId="82" fillId="0" borderId="28" xfId="891" applyNumberFormat="1" applyFont="1" applyBorder="1" applyAlignment="1">
      <alignment horizontal="center" vertical="center" wrapText="1"/>
    </xf>
    <xf numFmtId="0" fontId="82" fillId="0" borderId="52" xfId="891" applyFont="1" applyBorder="1" applyAlignment="1">
      <alignment horizontal="left" vertical="center" wrapText="1"/>
    </xf>
    <xf numFmtId="170" fontId="82" fillId="0" borderId="55" xfId="891" applyNumberFormat="1" applyFont="1" applyBorder="1" applyAlignment="1">
      <alignment horizontal="center" vertical="center" wrapText="1"/>
    </xf>
    <xf numFmtId="170" fontId="82" fillId="0" borderId="68" xfId="891" applyNumberFormat="1" applyFont="1" applyBorder="1" applyAlignment="1">
      <alignment horizontal="center" vertical="center" wrapText="1"/>
    </xf>
    <xf numFmtId="170" fontId="82" fillId="3" borderId="56" xfId="891" applyNumberFormat="1" applyFont="1" applyFill="1" applyBorder="1" applyAlignment="1">
      <alignment horizontal="center" vertical="center" wrapText="1"/>
    </xf>
    <xf numFmtId="170" fontId="80" fillId="0" borderId="0" xfId="1221" applyNumberFormat="1" applyFont="1"/>
    <xf numFmtId="184" fontId="80" fillId="0" borderId="0" xfId="1223" applyNumberFormat="1" applyFont="1"/>
    <xf numFmtId="171" fontId="84" fillId="0" borderId="0" xfId="0" applyNumberFormat="1" applyFont="1" applyAlignment="1">
      <alignment wrapText="1"/>
    </xf>
    <xf numFmtId="171" fontId="85" fillId="0" borderId="0" xfId="0" applyNumberFormat="1" applyFont="1"/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3" fillId="3" borderId="63" xfId="0" applyFont="1" applyFill="1" applyBorder="1" applyAlignment="1">
      <alignment vertical="center" wrapText="1"/>
    </xf>
    <xf numFmtId="0" fontId="3" fillId="3" borderId="22" xfId="0" applyFont="1" applyFill="1" applyBorder="1" applyAlignment="1">
      <alignment vertical="center" wrapText="1"/>
    </xf>
    <xf numFmtId="0" fontId="3" fillId="3" borderId="23" xfId="0" applyFont="1" applyFill="1" applyBorder="1" applyAlignment="1">
      <alignment vertical="center" wrapText="1"/>
    </xf>
    <xf numFmtId="0" fontId="3" fillId="3" borderId="71" xfId="0" applyFont="1" applyFill="1" applyBorder="1" applyAlignment="1">
      <alignment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9" xfId="0" applyFont="1" applyBorder="1" applyAlignment="1">
      <alignment vertical="center" wrapText="1"/>
    </xf>
    <xf numFmtId="0" fontId="3" fillId="0" borderId="51" xfId="0" applyFont="1" applyBorder="1" applyAlignment="1">
      <alignment vertical="center" wrapText="1"/>
    </xf>
    <xf numFmtId="0" fontId="3" fillId="0" borderId="55" xfId="0" applyFont="1" applyBorder="1" applyAlignment="1">
      <alignment horizontal="center" vertical="center" wrapText="1"/>
    </xf>
    <xf numFmtId="169" fontId="3" fillId="0" borderId="0" xfId="0" applyNumberFormat="1" applyFont="1" applyAlignment="1">
      <alignment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165" fontId="3" fillId="0" borderId="0" xfId="0" applyNumberFormat="1" applyFont="1" applyAlignment="1">
      <alignment vertical="center" wrapText="1"/>
    </xf>
    <xf numFmtId="0" fontId="3" fillId="0" borderId="0" xfId="883" applyFont="1" applyFill="1" applyAlignment="1">
      <alignment vertical="center" wrapText="1"/>
    </xf>
    <xf numFmtId="0" fontId="3" fillId="0" borderId="0" xfId="883" applyFont="1" applyAlignment="1">
      <alignment vertical="center" wrapText="1"/>
    </xf>
    <xf numFmtId="0" fontId="12" fillId="0" borderId="0" xfId="883" applyFont="1" applyFill="1" applyAlignment="1">
      <alignment horizontal="center" vertical="center" wrapText="1"/>
    </xf>
    <xf numFmtId="0" fontId="4" fillId="0" borderId="0" xfId="883" applyFont="1" applyFill="1" applyAlignment="1">
      <alignment horizontal="center" vertical="center" wrapText="1"/>
    </xf>
    <xf numFmtId="0" fontId="4" fillId="3" borderId="11" xfId="883" applyFont="1" applyFill="1" applyBorder="1" applyAlignment="1">
      <alignment horizontal="center" vertical="center" wrapText="1"/>
    </xf>
    <xf numFmtId="0" fontId="4" fillId="3" borderId="17" xfId="883" applyFont="1" applyFill="1" applyBorder="1" applyAlignment="1">
      <alignment horizontal="center" vertical="center" wrapText="1"/>
    </xf>
    <xf numFmtId="0" fontId="4" fillId="3" borderId="39" xfId="883" applyFont="1" applyFill="1" applyBorder="1" applyAlignment="1">
      <alignment horizontal="center" vertical="center" wrapText="1"/>
    </xf>
    <xf numFmtId="0" fontId="3" fillId="3" borderId="63" xfId="883" applyFont="1" applyFill="1" applyBorder="1" applyAlignment="1">
      <alignment vertical="center" wrapText="1"/>
    </xf>
    <xf numFmtId="0" fontId="3" fillId="3" borderId="22" xfId="883" applyFont="1" applyFill="1" applyBorder="1" applyAlignment="1">
      <alignment vertical="center" wrapText="1"/>
    </xf>
    <xf numFmtId="0" fontId="3" fillId="3" borderId="23" xfId="883" applyFont="1" applyFill="1" applyBorder="1" applyAlignment="1">
      <alignment vertical="center" wrapText="1"/>
    </xf>
    <xf numFmtId="0" fontId="3" fillId="3" borderId="44" xfId="883" applyFont="1" applyFill="1" applyBorder="1" applyAlignment="1">
      <alignment vertical="center" wrapText="1"/>
    </xf>
    <xf numFmtId="0" fontId="3" fillId="3" borderId="73" xfId="883" applyFont="1" applyFill="1" applyBorder="1" applyAlignment="1">
      <alignment vertical="center" wrapText="1"/>
    </xf>
    <xf numFmtId="0" fontId="3" fillId="3" borderId="46" xfId="883" applyFont="1" applyFill="1" applyBorder="1" applyAlignment="1">
      <alignment vertical="center" wrapText="1"/>
    </xf>
    <xf numFmtId="0" fontId="3" fillId="0" borderId="28" xfId="883" applyFont="1" applyBorder="1" applyAlignment="1">
      <alignment horizontal="center" vertical="center" wrapText="1"/>
    </xf>
    <xf numFmtId="0" fontId="3" fillId="0" borderId="29" xfId="883" applyFont="1" applyBorder="1" applyAlignment="1">
      <alignment vertical="center" wrapText="1"/>
    </xf>
    <xf numFmtId="0" fontId="3" fillId="0" borderId="51" xfId="883" applyFont="1" applyBorder="1" applyAlignment="1">
      <alignment vertical="center" wrapText="1"/>
    </xf>
    <xf numFmtId="169" fontId="3" fillId="0" borderId="0" xfId="883" applyNumberFormat="1" applyFont="1" applyFill="1" applyAlignment="1">
      <alignment vertical="center" wrapText="1"/>
    </xf>
    <xf numFmtId="170" fontId="3" fillId="0" borderId="0" xfId="1221" applyNumberFormat="1" applyFont="1" applyFill="1" applyAlignment="1">
      <alignment vertical="center" wrapText="1"/>
    </xf>
    <xf numFmtId="0" fontId="3" fillId="0" borderId="55" xfId="883" applyFont="1" applyBorder="1" applyAlignment="1">
      <alignment horizontal="center" vertical="center" wrapText="1"/>
    </xf>
    <xf numFmtId="170" fontId="3" fillId="0" borderId="0" xfId="883" applyNumberFormat="1" applyFont="1" applyFill="1" applyAlignment="1">
      <alignment vertical="center" wrapText="1"/>
    </xf>
    <xf numFmtId="0" fontId="4" fillId="0" borderId="35" xfId="883" applyFont="1" applyBorder="1" applyAlignment="1">
      <alignment horizontal="center" vertical="center" wrapText="1"/>
    </xf>
    <xf numFmtId="0" fontId="4" fillId="0" borderId="21" xfId="883" applyFont="1" applyBorder="1" applyAlignment="1">
      <alignment horizontal="center" vertical="center" wrapText="1"/>
    </xf>
    <xf numFmtId="0" fontId="4" fillId="0" borderId="55" xfId="883" applyFont="1" applyBorder="1" applyAlignment="1">
      <alignment horizontal="center" vertical="center" wrapText="1"/>
    </xf>
    <xf numFmtId="3" fontId="3" fillId="0" borderId="50" xfId="883" applyNumberFormat="1" applyFont="1" applyBorder="1" applyAlignment="1">
      <alignment horizontal="center" vertical="center" wrapText="1"/>
    </xf>
    <xf numFmtId="3" fontId="3" fillId="0" borderId="26" xfId="883" applyNumberFormat="1" applyFont="1" applyBorder="1" applyAlignment="1">
      <alignment horizontal="center" vertical="center" wrapText="1"/>
    </xf>
    <xf numFmtId="3" fontId="3" fillId="0" borderId="28" xfId="883" applyNumberFormat="1" applyFont="1" applyBorder="1" applyAlignment="1">
      <alignment horizontal="center" vertical="center" wrapText="1"/>
    </xf>
    <xf numFmtId="3" fontId="3" fillId="0" borderId="27" xfId="883" applyNumberFormat="1" applyFont="1" applyBorder="1" applyAlignment="1">
      <alignment horizontal="center" vertical="center" wrapText="1"/>
    </xf>
    <xf numFmtId="3" fontId="8" fillId="0" borderId="55" xfId="883" applyNumberFormat="1" applyFont="1" applyBorder="1" applyAlignment="1">
      <alignment horizontal="center" vertical="center" wrapText="1"/>
    </xf>
    <xf numFmtId="3" fontId="8" fillId="0" borderId="59" xfId="883" applyNumberFormat="1" applyFont="1" applyBorder="1" applyAlignment="1">
      <alignment horizontal="center" vertical="center" wrapText="1"/>
    </xf>
    <xf numFmtId="3" fontId="8" fillId="0" borderId="54" xfId="883" applyNumberFormat="1" applyFont="1" applyBorder="1" applyAlignment="1">
      <alignment horizontal="center" vertical="center" wrapText="1"/>
    </xf>
    <xf numFmtId="3" fontId="3" fillId="3" borderId="63" xfId="883" applyNumberFormat="1" applyFont="1" applyFill="1" applyBorder="1" applyAlignment="1">
      <alignment vertical="center" wrapText="1"/>
    </xf>
    <xf numFmtId="3" fontId="3" fillId="3" borderId="22" xfId="883" applyNumberFormat="1" applyFont="1" applyFill="1" applyBorder="1" applyAlignment="1">
      <alignment vertical="center" wrapText="1"/>
    </xf>
    <xf numFmtId="3" fontId="3" fillId="3" borderId="64" xfId="883" applyNumberFormat="1" applyFont="1" applyFill="1" applyBorder="1" applyAlignment="1">
      <alignment vertical="center" wrapText="1"/>
    </xf>
    <xf numFmtId="3" fontId="3" fillId="3" borderId="23" xfId="883" applyNumberFormat="1" applyFont="1" applyFill="1" applyBorder="1" applyAlignment="1">
      <alignment vertical="center" wrapText="1"/>
    </xf>
    <xf numFmtId="3" fontId="8" fillId="0" borderId="53" xfId="883" applyNumberFormat="1" applyFont="1" applyBorder="1" applyAlignment="1">
      <alignment horizontal="center" vertical="center" wrapText="1"/>
    </xf>
    <xf numFmtId="3" fontId="8" fillId="0" borderId="63" xfId="883" applyNumberFormat="1" applyFont="1" applyBorder="1" applyAlignment="1">
      <alignment horizontal="center" vertical="center" wrapText="1"/>
    </xf>
    <xf numFmtId="3" fontId="8" fillId="0" borderId="19" xfId="883" applyNumberFormat="1" applyFont="1" applyBorder="1" applyAlignment="1">
      <alignment horizontal="center" vertical="center" wrapText="1"/>
    </xf>
    <xf numFmtId="3" fontId="8" fillId="0" borderId="21" xfId="883" applyNumberFormat="1" applyFont="1" applyBorder="1" applyAlignment="1">
      <alignment horizontal="center" vertical="center" wrapText="1"/>
    </xf>
    <xf numFmtId="3" fontId="8" fillId="0" borderId="20" xfId="883" applyNumberFormat="1" applyFont="1" applyBorder="1" applyAlignment="1">
      <alignment horizontal="center" vertical="center" wrapText="1"/>
    </xf>
    <xf numFmtId="3" fontId="3" fillId="0" borderId="50" xfId="0" applyNumberFormat="1" applyFont="1" applyBorder="1" applyAlignment="1">
      <alignment horizontal="center" vertical="center" wrapText="1"/>
    </xf>
    <xf numFmtId="3" fontId="3" fillId="0" borderId="31" xfId="0" applyNumberFormat="1" applyFont="1" applyBorder="1" applyAlignment="1">
      <alignment horizontal="center" vertical="center" wrapText="1"/>
    </xf>
    <xf numFmtId="3" fontId="4" fillId="0" borderId="50" xfId="0" applyNumberFormat="1" applyFont="1" applyBorder="1" applyAlignment="1">
      <alignment horizontal="center" vertical="center" wrapText="1"/>
    </xf>
    <xf numFmtId="3" fontId="4" fillId="0" borderId="31" xfId="0" applyNumberFormat="1" applyFont="1" applyBorder="1" applyAlignment="1">
      <alignment horizontal="center" vertical="center" wrapText="1"/>
    </xf>
    <xf numFmtId="3" fontId="3" fillId="3" borderId="44" xfId="0" applyNumberFormat="1" applyFont="1" applyFill="1" applyBorder="1" applyAlignment="1">
      <alignment horizontal="center" vertical="center" wrapText="1"/>
    </xf>
    <xf numFmtId="3" fontId="3" fillId="3" borderId="45" xfId="0" applyNumberFormat="1" applyFont="1" applyFill="1" applyBorder="1" applyAlignment="1">
      <alignment horizontal="center" vertical="center" wrapText="1"/>
    </xf>
    <xf numFmtId="3" fontId="3" fillId="3" borderId="46" xfId="0" applyNumberFormat="1" applyFont="1" applyFill="1" applyBorder="1" applyAlignment="1">
      <alignment horizontal="center" vertical="center" wrapText="1"/>
    </xf>
    <xf numFmtId="3" fontId="3" fillId="3" borderId="71" xfId="0" applyNumberFormat="1" applyFont="1" applyFill="1" applyBorder="1" applyAlignment="1">
      <alignment horizontal="center" vertical="center" wrapText="1"/>
    </xf>
    <xf numFmtId="3" fontId="4" fillId="0" borderId="25" xfId="0" applyNumberFormat="1" applyFont="1" applyBorder="1" applyAlignment="1">
      <alignment horizontal="center" vertical="center" wrapText="1"/>
    </xf>
    <xf numFmtId="3" fontId="4" fillId="0" borderId="58" xfId="0" applyNumberFormat="1" applyFont="1" applyBorder="1" applyAlignment="1">
      <alignment horizontal="center" vertical="center" wrapText="1"/>
    </xf>
    <xf numFmtId="3" fontId="4" fillId="0" borderId="56" xfId="0" applyNumberFormat="1" applyFont="1" applyBorder="1" applyAlignment="1">
      <alignment horizontal="center" vertical="center" wrapText="1"/>
    </xf>
    <xf numFmtId="3" fontId="3" fillId="3" borderId="100" xfId="0" applyNumberFormat="1" applyFont="1" applyFill="1" applyBorder="1" applyAlignment="1">
      <alignment horizontal="center" vertical="center" wrapText="1"/>
    </xf>
    <xf numFmtId="3" fontId="3" fillId="3" borderId="73" xfId="0" applyNumberFormat="1" applyFont="1" applyFill="1" applyBorder="1" applyAlignment="1">
      <alignment horizontal="center" vertical="center" wrapText="1"/>
    </xf>
    <xf numFmtId="3" fontId="8" fillId="0" borderId="55" xfId="0" applyNumberFormat="1" applyFont="1" applyBorder="1" applyAlignment="1">
      <alignment horizontal="center" vertical="center" wrapText="1"/>
    </xf>
    <xf numFmtId="3" fontId="8" fillId="0" borderId="59" xfId="0" applyNumberFormat="1" applyFont="1" applyBorder="1" applyAlignment="1">
      <alignment horizontal="center" vertical="center" wrapText="1"/>
    </xf>
    <xf numFmtId="3" fontId="3" fillId="0" borderId="60" xfId="0" applyNumberFormat="1" applyFont="1" applyBorder="1" applyAlignment="1">
      <alignment horizontal="center" vertical="center" wrapText="1"/>
    </xf>
    <xf numFmtId="3" fontId="8" fillId="0" borderId="63" xfId="0" applyNumberFormat="1" applyFont="1" applyBorder="1" applyAlignment="1">
      <alignment horizontal="center" vertical="center" wrapText="1"/>
    </xf>
    <xf numFmtId="3" fontId="8" fillId="0" borderId="24" xfId="0" applyNumberFormat="1" applyFont="1" applyBorder="1" applyAlignment="1">
      <alignment horizontal="center" vertical="center" wrapText="1"/>
    </xf>
    <xf numFmtId="3" fontId="8" fillId="0" borderId="60" xfId="0" applyNumberFormat="1" applyFont="1" applyBorder="1" applyAlignment="1">
      <alignment horizontal="center" vertical="center" wrapText="1"/>
    </xf>
    <xf numFmtId="0" fontId="9" fillId="0" borderId="0" xfId="1028" applyFont="1" applyFill="1" applyAlignment="1">
      <alignment wrapText="1"/>
    </xf>
    <xf numFmtId="0" fontId="1" fillId="0" borderId="0" xfId="1028"/>
    <xf numFmtId="1" fontId="18" fillId="0" borderId="0" xfId="1119" applyNumberFormat="1" applyFont="1" applyFill="1" applyBorder="1" applyAlignment="1">
      <alignment horizontal="center" wrapText="1"/>
    </xf>
    <xf numFmtId="1" fontId="86" fillId="0" borderId="0" xfId="1119" applyNumberFormat="1" applyFont="1" applyFill="1" applyBorder="1" applyAlignment="1">
      <alignment horizontal="center" wrapText="1"/>
    </xf>
    <xf numFmtId="3" fontId="18" fillId="0" borderId="0" xfId="1119" applyNumberFormat="1" applyFont="1" applyFill="1" applyBorder="1" applyAlignment="1">
      <alignment horizontal="center" wrapText="1"/>
    </xf>
    <xf numFmtId="3" fontId="9" fillId="0" borderId="0" xfId="1028" applyNumberFormat="1" applyFont="1" applyFill="1" applyAlignment="1">
      <alignment wrapText="1"/>
    </xf>
    <xf numFmtId="0" fontId="8" fillId="0" borderId="35" xfId="1028" applyFont="1" applyFill="1" applyBorder="1" applyAlignment="1">
      <alignment horizontal="center" vertical="center" wrapText="1"/>
    </xf>
    <xf numFmtId="0" fontId="8" fillId="0" borderId="36" xfId="1028" applyFont="1" applyFill="1" applyBorder="1" applyAlignment="1">
      <alignment horizontal="center" vertical="center" wrapText="1"/>
    </xf>
    <xf numFmtId="0" fontId="8" fillId="0" borderId="33" xfId="1028" applyFont="1" applyFill="1" applyBorder="1" applyAlignment="1">
      <alignment horizontal="center" vertical="center" wrapText="1"/>
    </xf>
    <xf numFmtId="0" fontId="8" fillId="0" borderId="67" xfId="1028" applyFont="1" applyFill="1" applyBorder="1" applyAlignment="1">
      <alignment horizontal="center" vertical="center" wrapText="1"/>
    </xf>
    <xf numFmtId="0" fontId="8" fillId="0" borderId="53" xfId="1028" applyFont="1" applyFill="1" applyBorder="1" applyAlignment="1">
      <alignment horizontal="center" vertical="center" wrapText="1"/>
    </xf>
    <xf numFmtId="0" fontId="8" fillId="0" borderId="68" xfId="1028" applyFont="1" applyFill="1" applyBorder="1" applyAlignment="1">
      <alignment horizontal="center" vertical="center" wrapText="1"/>
    </xf>
    <xf numFmtId="0" fontId="8" fillId="0" borderId="56" xfId="1028" applyFont="1" applyFill="1" applyBorder="1" applyAlignment="1">
      <alignment horizontal="center" vertical="center" wrapText="1"/>
    </xf>
    <xf numFmtId="0" fontId="8" fillId="0" borderId="55" xfId="1028" applyFont="1" applyFill="1" applyBorder="1" applyAlignment="1">
      <alignment horizontal="center" vertical="center" wrapText="1"/>
    </xf>
    <xf numFmtId="0" fontId="8" fillId="0" borderId="54" xfId="1028" applyFont="1" applyFill="1" applyBorder="1" applyAlignment="1">
      <alignment horizontal="center" vertical="center" wrapText="1"/>
    </xf>
    <xf numFmtId="0" fontId="9" fillId="0" borderId="47" xfId="1028" applyFont="1" applyFill="1" applyBorder="1" applyAlignment="1">
      <alignment vertical="center" wrapText="1"/>
    </xf>
    <xf numFmtId="3" fontId="3" fillId="0" borderId="47" xfId="599" applyNumberFormat="1" applyFont="1" applyFill="1" applyBorder="1" applyAlignment="1">
      <alignment horizontal="center" vertical="center" wrapText="1"/>
    </xf>
    <xf numFmtId="3" fontId="3" fillId="0" borderId="44" xfId="599" applyNumberFormat="1" applyFont="1" applyFill="1" applyBorder="1" applyAlignment="1">
      <alignment horizontal="center" vertical="center" wrapText="1"/>
    </xf>
    <xf numFmtId="3" fontId="3" fillId="0" borderId="45" xfId="599" applyNumberFormat="1" applyFont="1" applyFill="1" applyBorder="1" applyAlignment="1">
      <alignment horizontal="center" vertical="center" wrapText="1"/>
    </xf>
    <xf numFmtId="3" fontId="3" fillId="0" borderId="73" xfId="599" applyNumberFormat="1" applyFont="1" applyFill="1" applyBorder="1" applyAlignment="1">
      <alignment horizontal="center" vertical="center" wrapText="1"/>
    </xf>
    <xf numFmtId="3" fontId="3" fillId="0" borderId="46" xfId="599" applyNumberFormat="1" applyFont="1" applyFill="1" applyBorder="1" applyAlignment="1">
      <alignment horizontal="center" vertical="center" wrapText="1"/>
    </xf>
    <xf numFmtId="3" fontId="3" fillId="0" borderId="100" xfId="599" applyNumberFormat="1" applyFont="1" applyFill="1" applyBorder="1" applyAlignment="1">
      <alignment horizontal="center" vertical="center" wrapText="1"/>
    </xf>
    <xf numFmtId="4" fontId="3" fillId="0" borderId="45" xfId="599" applyNumberFormat="1" applyFont="1" applyFill="1" applyBorder="1" applyAlignment="1">
      <alignment horizontal="center" vertical="center" wrapText="1"/>
    </xf>
    <xf numFmtId="0" fontId="1" fillId="0" borderId="0" xfId="1028" applyFill="1"/>
    <xf numFmtId="0" fontId="9" fillId="0" borderId="25" xfId="1028" applyFont="1" applyFill="1" applyBorder="1" applyAlignment="1">
      <alignment vertical="center" wrapText="1"/>
    </xf>
    <xf numFmtId="3" fontId="3" fillId="0" borderId="25" xfId="599" applyNumberFormat="1" applyFont="1" applyFill="1" applyBorder="1" applyAlignment="1">
      <alignment horizontal="center" vertical="center" wrapText="1"/>
    </xf>
    <xf numFmtId="3" fontId="3" fillId="0" borderId="28" xfId="599" applyNumberFormat="1" applyFont="1" applyFill="1" applyBorder="1" applyAlignment="1">
      <alignment horizontal="center" vertical="center" wrapText="1"/>
    </xf>
    <xf numFmtId="3" fontId="3" fillId="0" borderId="29" xfId="599" applyNumberFormat="1" applyFont="1" applyFill="1" applyBorder="1" applyAlignment="1">
      <alignment horizontal="center" vertical="center" wrapText="1"/>
    </xf>
    <xf numFmtId="3" fontId="3" fillId="0" borderId="30" xfId="599" applyNumberFormat="1" applyFont="1" applyFill="1" applyBorder="1" applyAlignment="1">
      <alignment horizontal="center" vertical="center" wrapText="1"/>
    </xf>
    <xf numFmtId="3" fontId="6" fillId="0" borderId="0" xfId="1028" applyNumberFormat="1" applyFont="1" applyFill="1" applyAlignment="1">
      <alignment horizontal="center" vertical="center"/>
    </xf>
    <xf numFmtId="3" fontId="3" fillId="0" borderId="51" xfId="599" applyNumberFormat="1" applyFont="1" applyFill="1" applyBorder="1" applyAlignment="1">
      <alignment horizontal="center" vertical="center" wrapText="1"/>
    </xf>
    <xf numFmtId="3" fontId="3" fillId="0" borderId="50" xfId="599" applyNumberFormat="1" applyFont="1" applyFill="1" applyBorder="1" applyAlignment="1">
      <alignment horizontal="center" vertical="center" wrapText="1"/>
    </xf>
    <xf numFmtId="0" fontId="8" fillId="0" borderId="32" xfId="1028" applyFont="1" applyFill="1" applyBorder="1" applyAlignment="1">
      <alignment vertical="center" wrapText="1"/>
    </xf>
    <xf numFmtId="3" fontId="8" fillId="0" borderId="52" xfId="599" applyNumberFormat="1" applyFont="1" applyFill="1" applyBorder="1" applyAlignment="1">
      <alignment horizontal="center" vertical="center" wrapText="1"/>
    </xf>
    <xf numFmtId="3" fontId="8" fillId="0" borderId="55" xfId="599" applyNumberFormat="1" applyFont="1" applyFill="1" applyBorder="1" applyAlignment="1">
      <alignment horizontal="center" vertical="center" wrapText="1"/>
    </xf>
    <xf numFmtId="3" fontId="8" fillId="0" borderId="68" xfId="599" applyNumberFormat="1" applyFont="1" applyFill="1" applyBorder="1" applyAlignment="1">
      <alignment horizontal="center" vertical="center" wrapText="1"/>
    </xf>
    <xf numFmtId="3" fontId="8" fillId="0" borderId="58" xfId="599" applyNumberFormat="1" applyFont="1" applyFill="1" applyBorder="1" applyAlignment="1">
      <alignment horizontal="center" vertical="center" wrapText="1"/>
    </xf>
    <xf numFmtId="3" fontId="8" fillId="0" borderId="56" xfId="599" applyNumberFormat="1" applyFont="1" applyFill="1" applyBorder="1" applyAlignment="1">
      <alignment horizontal="center" vertical="center" wrapText="1"/>
    </xf>
    <xf numFmtId="3" fontId="8" fillId="0" borderId="59" xfId="599" applyNumberFormat="1" applyFont="1" applyFill="1" applyBorder="1" applyAlignment="1">
      <alignment horizontal="center" vertical="center" wrapText="1"/>
    </xf>
    <xf numFmtId="0" fontId="9" fillId="0" borderId="71" xfId="1028" applyFont="1" applyFill="1" applyBorder="1" applyAlignment="1">
      <alignment vertical="center" wrapText="1"/>
    </xf>
    <xf numFmtId="3" fontId="9" fillId="0" borderId="47" xfId="599" applyNumberFormat="1" applyFont="1" applyFill="1" applyBorder="1" applyAlignment="1">
      <alignment horizontal="center" vertical="center" wrapText="1"/>
    </xf>
    <xf numFmtId="0" fontId="9" fillId="0" borderId="38" xfId="1028" applyFont="1" applyFill="1" applyBorder="1" applyAlignment="1">
      <alignment vertical="center" wrapText="1"/>
    </xf>
    <xf numFmtId="3" fontId="3" fillId="0" borderId="31" xfId="599" applyNumberFormat="1" applyFont="1" applyFill="1" applyBorder="1" applyAlignment="1">
      <alignment horizontal="center" vertical="center" wrapText="1"/>
    </xf>
    <xf numFmtId="0" fontId="8" fillId="0" borderId="60" xfId="1028" applyFont="1" applyFill="1" applyBorder="1" applyAlignment="1">
      <alignment vertical="center" wrapText="1"/>
    </xf>
    <xf numFmtId="3" fontId="8" fillId="0" borderId="8" xfId="599" applyNumberFormat="1" applyFont="1" applyFill="1" applyBorder="1" applyAlignment="1">
      <alignment horizontal="center" vertical="center" wrapText="1"/>
    </xf>
    <xf numFmtId="3" fontId="3" fillId="0" borderId="99" xfId="599" applyNumberFormat="1" applyFont="1" applyFill="1" applyBorder="1" applyAlignment="1">
      <alignment horizontal="center" vertical="center" wrapText="1"/>
    </xf>
    <xf numFmtId="3" fontId="3" fillId="0" borderId="67" xfId="599" applyNumberFormat="1" applyFont="1" applyFill="1" applyBorder="1" applyAlignment="1">
      <alignment horizontal="center" vertical="center" wrapText="1"/>
    </xf>
    <xf numFmtId="0" fontId="1" fillId="0" borderId="0" xfId="1028" applyFill="1" applyBorder="1"/>
    <xf numFmtId="3" fontId="8" fillId="0" borderId="53" xfId="599" applyNumberFormat="1" applyFont="1" applyFill="1" applyBorder="1" applyAlignment="1">
      <alignment horizontal="center" vertical="center" wrapText="1"/>
    </xf>
    <xf numFmtId="3" fontId="9" fillId="0" borderId="44" xfId="599" applyNumberFormat="1" applyFont="1" applyFill="1" applyBorder="1" applyAlignment="1">
      <alignment horizontal="center" vertical="center" wrapText="1"/>
    </xf>
    <xf numFmtId="3" fontId="9" fillId="0" borderId="45" xfId="599" applyNumberFormat="1" applyFont="1" applyFill="1" applyBorder="1" applyAlignment="1">
      <alignment horizontal="center" vertical="center" wrapText="1"/>
    </xf>
    <xf numFmtId="3" fontId="9" fillId="0" borderId="48" xfId="599" applyNumberFormat="1" applyFont="1" applyFill="1" applyBorder="1" applyAlignment="1">
      <alignment horizontal="center" vertical="center" wrapText="1"/>
    </xf>
    <xf numFmtId="3" fontId="9" fillId="0" borderId="46" xfId="599" applyNumberFormat="1" applyFont="1" applyFill="1" applyBorder="1" applyAlignment="1">
      <alignment horizontal="center" vertical="center" wrapText="1"/>
    </xf>
    <xf numFmtId="170" fontId="9" fillId="0" borderId="31" xfId="1119" applyNumberFormat="1" applyFont="1" applyFill="1" applyBorder="1" applyAlignment="1">
      <alignment horizontal="center" wrapText="1"/>
    </xf>
    <xf numFmtId="170" fontId="9" fillId="0" borderId="28" xfId="1119" applyNumberFormat="1" applyFont="1" applyFill="1" applyBorder="1" applyAlignment="1">
      <alignment horizontal="center" wrapText="1"/>
    </xf>
    <xf numFmtId="170" fontId="9" fillId="0" borderId="29" xfId="1119" applyNumberFormat="1" applyFont="1" applyFill="1" applyBorder="1" applyAlignment="1">
      <alignment horizontal="center" wrapText="1"/>
    </xf>
    <xf numFmtId="170" fontId="9" fillId="0" borderId="27" xfId="1119" applyNumberFormat="1" applyFont="1" applyFill="1" applyBorder="1" applyAlignment="1">
      <alignment horizontal="center" wrapText="1"/>
    </xf>
    <xf numFmtId="170" fontId="9" fillId="0" borderId="51" xfId="1119" applyNumberFormat="1" applyFont="1" applyFill="1" applyBorder="1" applyAlignment="1">
      <alignment horizontal="center" wrapText="1"/>
    </xf>
    <xf numFmtId="0" fontId="9" fillId="0" borderId="52" xfId="1028" applyFont="1" applyFill="1" applyBorder="1" applyAlignment="1">
      <alignment vertical="center" wrapText="1"/>
    </xf>
    <xf numFmtId="170" fontId="9" fillId="0" borderId="52" xfId="1119" applyNumberFormat="1" applyFont="1" applyFill="1" applyBorder="1" applyAlignment="1">
      <alignment wrapText="1"/>
    </xf>
    <xf numFmtId="170" fontId="9" fillId="0" borderId="14" xfId="1119" applyNumberFormat="1" applyFont="1" applyFill="1" applyBorder="1" applyAlignment="1">
      <alignment horizontal="center" wrapText="1"/>
    </xf>
    <xf numFmtId="170" fontId="9" fillId="0" borderId="15" xfId="1119" applyNumberFormat="1" applyFont="1" applyFill="1" applyBorder="1" applyAlignment="1">
      <alignment horizontal="center" wrapText="1"/>
    </xf>
    <xf numFmtId="170" fontId="9" fillId="0" borderId="1" xfId="1119" applyNumberFormat="1" applyFont="1" applyFill="1" applyBorder="1" applyAlignment="1">
      <alignment horizontal="center" wrapText="1"/>
    </xf>
    <xf numFmtId="170" fontId="9" fillId="0" borderId="65" xfId="1119" applyNumberFormat="1" applyFont="1" applyFill="1" applyBorder="1" applyAlignment="1">
      <alignment horizontal="center" wrapText="1"/>
    </xf>
    <xf numFmtId="170" fontId="9" fillId="0" borderId="70" xfId="1119" applyNumberFormat="1" applyFont="1" applyFill="1" applyBorder="1" applyAlignment="1">
      <alignment horizontal="center" wrapText="1"/>
    </xf>
    <xf numFmtId="170" fontId="9" fillId="0" borderId="16" xfId="1119" applyNumberFormat="1" applyFont="1" applyFill="1" applyBorder="1" applyAlignment="1">
      <alignment horizontal="center" wrapText="1"/>
    </xf>
    <xf numFmtId="0" fontId="8" fillId="0" borderId="0" xfId="1028" applyFont="1" applyFill="1" applyBorder="1" applyAlignment="1">
      <alignment horizontal="center" vertical="center" textRotation="90" wrapText="1"/>
    </xf>
    <xf numFmtId="0" fontId="9" fillId="0" borderId="0" xfId="1028" applyFont="1" applyFill="1" applyBorder="1" applyAlignment="1">
      <alignment vertical="center" wrapText="1"/>
    </xf>
    <xf numFmtId="170" fontId="9" fillId="0" borderId="0" xfId="1119" applyNumberFormat="1" applyFont="1" applyFill="1" applyBorder="1" applyAlignment="1">
      <alignment wrapText="1"/>
    </xf>
    <xf numFmtId="170" fontId="9" fillId="0" borderId="0" xfId="1119" applyNumberFormat="1" applyFont="1" applyFill="1" applyBorder="1" applyAlignment="1">
      <alignment horizontal="right" wrapText="1"/>
    </xf>
    <xf numFmtId="164" fontId="15" fillId="0" borderId="0" xfId="599" applyNumberFormat="1" applyFont="1" applyFill="1"/>
    <xf numFmtId="170" fontId="1" fillId="0" borderId="0" xfId="1028" applyNumberFormat="1" applyFill="1"/>
    <xf numFmtId="164" fontId="1" fillId="0" borderId="0" xfId="1028" applyNumberFormat="1" applyFill="1"/>
    <xf numFmtId="170" fontId="1" fillId="0" borderId="0" xfId="1119" applyNumberFormat="1" applyFont="1" applyFill="1"/>
    <xf numFmtId="164" fontId="3" fillId="0" borderId="0" xfId="599" applyNumberFormat="1" applyFont="1" applyFill="1" applyAlignment="1">
      <alignment wrapText="1"/>
    </xf>
    <xf numFmtId="164" fontId="6" fillId="0" borderId="0" xfId="599" applyNumberFormat="1" applyFont="1"/>
    <xf numFmtId="164" fontId="4" fillId="0" borderId="0" xfId="599" applyNumberFormat="1" applyFont="1" applyFill="1" applyBorder="1" applyAlignment="1">
      <alignment horizontal="center" wrapText="1"/>
    </xf>
    <xf numFmtId="164" fontId="4" fillId="2" borderId="35" xfId="599" applyNumberFormat="1" applyFont="1" applyFill="1" applyBorder="1" applyAlignment="1">
      <alignment horizontal="center" vertical="center" wrapText="1"/>
    </xf>
    <xf numFmtId="164" fontId="4" fillId="2" borderId="36" xfId="599" applyNumberFormat="1" applyFont="1" applyFill="1" applyBorder="1" applyAlignment="1">
      <alignment horizontal="center" vertical="center" wrapText="1"/>
    </xf>
    <xf numFmtId="164" fontId="4" fillId="2" borderId="34" xfId="599" applyNumberFormat="1" applyFont="1" applyFill="1" applyBorder="1" applyAlignment="1">
      <alignment horizontal="center" vertical="center" wrapText="1"/>
    </xf>
    <xf numFmtId="164" fontId="4" fillId="2" borderId="55" xfId="599" applyNumberFormat="1" applyFont="1" applyFill="1" applyBorder="1" applyAlignment="1">
      <alignment horizontal="center" vertical="center" wrapText="1"/>
    </xf>
    <xf numFmtId="164" fontId="4" fillId="2" borderId="56" xfId="599" applyNumberFormat="1" applyFont="1" applyFill="1" applyBorder="1" applyAlignment="1">
      <alignment horizontal="center" vertical="center" wrapText="1"/>
    </xf>
    <xf numFmtId="164" fontId="4" fillId="2" borderId="68" xfId="599" applyNumberFormat="1" applyFont="1" applyFill="1" applyBorder="1" applyAlignment="1">
      <alignment horizontal="center" vertical="center" wrapText="1"/>
    </xf>
    <xf numFmtId="164" fontId="3" fillId="0" borderId="47" xfId="599" applyNumberFormat="1" applyFont="1" applyFill="1" applyBorder="1" applyAlignment="1">
      <alignment vertical="center" wrapText="1"/>
    </xf>
    <xf numFmtId="164" fontId="3" fillId="0" borderId="44" xfId="599" applyNumberFormat="1" applyFont="1" applyFill="1" applyBorder="1" applyAlignment="1">
      <alignment wrapText="1"/>
    </xf>
    <xf numFmtId="164" fontId="3" fillId="0" borderId="45" xfId="599" applyNumberFormat="1" applyFont="1" applyFill="1" applyBorder="1" applyAlignment="1">
      <alignment wrapText="1"/>
    </xf>
    <xf numFmtId="164" fontId="3" fillId="0" borderId="46" xfId="599" applyNumberFormat="1" applyFont="1" applyFill="1" applyBorder="1" applyAlignment="1">
      <alignment wrapText="1"/>
    </xf>
    <xf numFmtId="164" fontId="6" fillId="0" borderId="44" xfId="599" applyNumberFormat="1" applyFont="1" applyBorder="1"/>
    <xf numFmtId="164" fontId="6" fillId="0" borderId="45" xfId="599" applyNumberFormat="1" applyFont="1" applyBorder="1"/>
    <xf numFmtId="164" fontId="6" fillId="0" borderId="46" xfId="599" applyNumberFormat="1" applyFont="1" applyBorder="1"/>
    <xf numFmtId="164" fontId="6" fillId="0" borderId="44" xfId="599" applyNumberFormat="1" applyFont="1" applyFill="1" applyBorder="1"/>
    <xf numFmtId="164" fontId="6" fillId="0" borderId="45" xfId="599" applyNumberFormat="1" applyFont="1" applyFill="1" applyBorder="1"/>
    <xf numFmtId="164" fontId="6" fillId="0" borderId="46" xfId="599" applyNumberFormat="1" applyFont="1" applyFill="1" applyBorder="1"/>
    <xf numFmtId="164" fontId="6" fillId="0" borderId="100" xfId="599" applyNumberFormat="1" applyFont="1" applyFill="1" applyBorder="1"/>
    <xf numFmtId="164" fontId="6" fillId="0" borderId="73" xfId="599" applyNumberFormat="1" applyFont="1" applyFill="1" applyBorder="1"/>
    <xf numFmtId="164" fontId="6" fillId="0" borderId="18" xfId="599" applyNumberFormat="1" applyFont="1" applyFill="1" applyBorder="1"/>
    <xf numFmtId="164" fontId="6" fillId="0" borderId="64" xfId="599" applyNumberFormat="1" applyFont="1" applyFill="1" applyBorder="1"/>
    <xf numFmtId="164" fontId="6" fillId="0" borderId="18" xfId="599" applyNumberFormat="1" applyFont="1" applyFill="1" applyBorder="1" applyAlignment="1">
      <alignment horizontal="right"/>
    </xf>
    <xf numFmtId="164" fontId="6" fillId="0" borderId="23" xfId="599" applyNumberFormat="1" applyFont="1" applyFill="1" applyBorder="1"/>
    <xf numFmtId="164" fontId="3" fillId="0" borderId="64" xfId="599" applyNumberFormat="1" applyFont="1" applyFill="1" applyBorder="1" applyAlignment="1">
      <alignment wrapText="1"/>
    </xf>
    <xf numFmtId="164" fontId="3" fillId="0" borderId="25" xfId="599" applyNumberFormat="1" applyFont="1" applyFill="1" applyBorder="1" applyAlignment="1">
      <alignment vertical="center" wrapText="1"/>
    </xf>
    <xf numFmtId="164" fontId="3" fillId="0" borderId="28" xfId="599" applyNumberFormat="1" applyFont="1" applyFill="1" applyBorder="1" applyAlignment="1">
      <alignment wrapText="1"/>
    </xf>
    <xf numFmtId="164" fontId="3" fillId="0" borderId="29" xfId="599" applyNumberFormat="1" applyFont="1" applyFill="1" applyBorder="1" applyAlignment="1">
      <alignment wrapText="1"/>
    </xf>
    <xf numFmtId="164" fontId="3" fillId="0" borderId="51" xfId="599" applyNumberFormat="1" applyFont="1" applyFill="1" applyBorder="1" applyAlignment="1">
      <alignment wrapText="1"/>
    </xf>
    <xf numFmtId="164" fontId="6" fillId="0" borderId="28" xfId="599" applyNumberFormat="1" applyFont="1" applyFill="1" applyBorder="1"/>
    <xf numFmtId="164" fontId="6" fillId="0" borderId="29" xfId="599" applyNumberFormat="1" applyFont="1" applyFill="1" applyBorder="1"/>
    <xf numFmtId="164" fontId="6" fillId="0" borderId="51" xfId="599" applyNumberFormat="1" applyFont="1" applyFill="1" applyBorder="1"/>
    <xf numFmtId="164" fontId="6" fillId="0" borderId="50" xfId="599" applyNumberFormat="1" applyFont="1" applyFill="1" applyBorder="1"/>
    <xf numFmtId="164" fontId="6" fillId="0" borderId="30" xfId="599" applyNumberFormat="1" applyFont="1" applyFill="1" applyBorder="1"/>
    <xf numFmtId="164" fontId="3" fillId="0" borderId="27" xfId="599" applyNumberFormat="1" applyFont="1" applyFill="1" applyBorder="1" applyAlignment="1">
      <alignment wrapText="1"/>
    </xf>
    <xf numFmtId="164" fontId="6" fillId="0" borderId="25" xfId="599" applyNumberFormat="1" applyFont="1" applyFill="1" applyBorder="1" applyAlignment="1">
      <alignment horizontal="right"/>
    </xf>
    <xf numFmtId="164" fontId="3" fillId="0" borderId="29" xfId="599" applyNumberFormat="1" applyFont="1" applyFill="1" applyBorder="1" applyAlignment="1"/>
    <xf numFmtId="164" fontId="3" fillId="0" borderId="28" xfId="599" applyNumberFormat="1" applyFont="1" applyFill="1" applyBorder="1" applyAlignment="1">
      <alignment horizontal="right" wrapText="1"/>
    </xf>
    <xf numFmtId="164" fontId="6" fillId="0" borderId="25" xfId="599" applyNumberFormat="1" applyFont="1" applyFill="1" applyBorder="1"/>
    <xf numFmtId="164" fontId="6" fillId="0" borderId="30" xfId="599" applyNumberFormat="1" applyFont="1" applyFill="1" applyBorder="1" applyAlignment="1">
      <alignment horizontal="right"/>
    </xf>
    <xf numFmtId="164" fontId="6" fillId="0" borderId="27" xfId="599" applyNumberFormat="1" applyFont="1" applyFill="1" applyBorder="1"/>
    <xf numFmtId="164" fontId="4" fillId="0" borderId="52" xfId="599" applyNumberFormat="1" applyFont="1" applyFill="1" applyBorder="1" applyAlignment="1">
      <alignment vertical="center" wrapText="1"/>
    </xf>
    <xf numFmtId="164" fontId="4" fillId="0" borderId="55" xfId="599" applyNumberFormat="1" applyFont="1" applyFill="1" applyBorder="1" applyAlignment="1">
      <alignment wrapText="1"/>
    </xf>
    <xf numFmtId="164" fontId="4" fillId="0" borderId="68" xfId="599" applyNumberFormat="1" applyFont="1" applyFill="1" applyBorder="1" applyAlignment="1">
      <alignment wrapText="1"/>
    </xf>
    <xf numFmtId="164" fontId="4" fillId="0" borderId="56" xfId="599" applyNumberFormat="1" applyFont="1" applyFill="1" applyBorder="1" applyAlignment="1">
      <alignment wrapText="1"/>
    </xf>
    <xf numFmtId="164" fontId="4" fillId="0" borderId="59" xfId="599" applyNumberFormat="1" applyFont="1" applyFill="1" applyBorder="1" applyAlignment="1">
      <alignment wrapText="1"/>
    </xf>
    <xf numFmtId="164" fontId="4" fillId="0" borderId="58" xfId="599" applyNumberFormat="1" applyFont="1" applyFill="1" applyBorder="1" applyAlignment="1">
      <alignment wrapText="1"/>
    </xf>
    <xf numFmtId="164" fontId="4" fillId="0" borderId="55" xfId="599" applyNumberFormat="1" applyFont="1" applyFill="1" applyBorder="1" applyAlignment="1">
      <alignment horizontal="right" wrapText="1"/>
    </xf>
    <xf numFmtId="164" fontId="4" fillId="0" borderId="52" xfId="599" applyNumberFormat="1" applyFont="1" applyFill="1" applyBorder="1" applyAlignment="1">
      <alignment wrapText="1"/>
    </xf>
    <xf numFmtId="164" fontId="4" fillId="0" borderId="53" xfId="599" applyNumberFormat="1" applyFont="1" applyFill="1" applyBorder="1" applyAlignment="1">
      <alignment wrapText="1"/>
    </xf>
    <xf numFmtId="164" fontId="6" fillId="0" borderId="57" xfId="599" applyNumberFormat="1" applyFont="1" applyBorder="1"/>
    <xf numFmtId="164" fontId="4" fillId="0" borderId="0" xfId="599" applyNumberFormat="1" applyFont="1" applyFill="1" applyBorder="1" applyAlignment="1">
      <alignment horizontal="center" vertical="center" textRotation="90" wrapText="1"/>
    </xf>
    <xf numFmtId="164" fontId="3" fillId="0" borderId="0" xfId="599" applyNumberFormat="1" applyFont="1" applyFill="1" applyBorder="1" applyAlignment="1">
      <alignment vertical="center" wrapText="1"/>
    </xf>
    <xf numFmtId="164" fontId="3" fillId="0" borderId="0" xfId="599" applyNumberFormat="1" applyFont="1" applyFill="1" applyBorder="1" applyAlignment="1">
      <alignment wrapText="1"/>
    </xf>
    <xf numFmtId="164" fontId="3" fillId="0" borderId="0" xfId="599" applyNumberFormat="1" applyFont="1" applyFill="1" applyBorder="1" applyAlignment="1">
      <alignment horizontal="right" wrapText="1"/>
    </xf>
    <xf numFmtId="164" fontId="3" fillId="0" borderId="3" xfId="599" applyNumberFormat="1" applyFont="1" applyFill="1" applyBorder="1" applyAlignment="1">
      <alignment horizontal="right" wrapText="1"/>
    </xf>
    <xf numFmtId="164" fontId="6" fillId="0" borderId="0" xfId="599" applyNumberFormat="1" applyFont="1" applyFill="1" applyBorder="1"/>
    <xf numFmtId="164" fontId="87" fillId="0" borderId="0" xfId="599" applyNumberFormat="1" applyFont="1" applyFill="1"/>
    <xf numFmtId="164" fontId="83" fillId="0" borderId="0" xfId="599" applyNumberFormat="1" applyFont="1" applyFill="1"/>
    <xf numFmtId="164" fontId="82" fillId="0" borderId="0" xfId="599" applyNumberFormat="1" applyFont="1" applyFill="1"/>
    <xf numFmtId="0" fontId="9" fillId="0" borderId="0" xfId="1028" applyFont="1"/>
    <xf numFmtId="0" fontId="9" fillId="0" borderId="0" xfId="1028" applyFont="1" applyAlignment="1">
      <alignment wrapText="1"/>
    </xf>
    <xf numFmtId="0" fontId="8" fillId="0" borderId="64" xfId="1028" applyFont="1" applyFill="1" applyBorder="1" applyAlignment="1">
      <alignment horizontal="center" vertical="center" wrapText="1"/>
    </xf>
    <xf numFmtId="170" fontId="9" fillId="0" borderId="21" xfId="1028" applyNumberFormat="1" applyFont="1" applyFill="1" applyBorder="1" applyAlignment="1">
      <alignment horizontal="center" vertical="center" wrapText="1"/>
    </xf>
    <xf numFmtId="170" fontId="9" fillId="0" borderId="22" xfId="1028" applyNumberFormat="1" applyFont="1" applyFill="1" applyBorder="1" applyAlignment="1">
      <alignment horizontal="center" vertical="center" wrapText="1"/>
    </xf>
    <xf numFmtId="170" fontId="9" fillId="0" borderId="64" xfId="1028" applyNumberFormat="1" applyFont="1" applyFill="1" applyBorder="1" applyAlignment="1">
      <alignment horizontal="center" vertical="center" wrapText="1"/>
    </xf>
    <xf numFmtId="170" fontId="9" fillId="0" borderId="0" xfId="1028" applyNumberFormat="1" applyFont="1" applyAlignment="1">
      <alignment wrapText="1"/>
    </xf>
    <xf numFmtId="0" fontId="8" fillId="0" borderId="51" xfId="1028" applyFont="1" applyFill="1" applyBorder="1" applyAlignment="1">
      <alignment horizontal="center" vertical="center" wrapText="1"/>
    </xf>
    <xf numFmtId="170" fontId="9" fillId="0" borderId="28" xfId="1028" applyNumberFormat="1" applyFont="1" applyFill="1" applyBorder="1" applyAlignment="1">
      <alignment horizontal="center" vertical="center" wrapText="1"/>
    </xf>
    <xf numFmtId="170" fontId="9" fillId="0" borderId="29" xfId="1028" applyNumberFormat="1" applyFont="1" applyFill="1" applyBorder="1" applyAlignment="1">
      <alignment horizontal="center" vertical="center" wrapText="1"/>
    </xf>
    <xf numFmtId="170" fontId="9" fillId="0" borderId="51" xfId="1028" applyNumberFormat="1" applyFont="1" applyFill="1" applyBorder="1" applyAlignment="1">
      <alignment horizontal="center" vertical="center" wrapText="1"/>
    </xf>
    <xf numFmtId="170" fontId="9" fillId="0" borderId="35" xfId="1028" applyNumberFormat="1" applyFont="1" applyFill="1" applyBorder="1" applyAlignment="1">
      <alignment horizontal="center" vertical="center" wrapText="1"/>
    </xf>
    <xf numFmtId="170" fontId="9" fillId="0" borderId="36" xfId="1028" applyNumberFormat="1" applyFont="1" applyFill="1" applyBorder="1" applyAlignment="1">
      <alignment horizontal="center" vertical="center" wrapText="1"/>
    </xf>
    <xf numFmtId="170" fontId="9" fillId="0" borderId="67" xfId="1028" applyNumberFormat="1" applyFont="1" applyFill="1" applyBorder="1" applyAlignment="1">
      <alignment horizontal="center" vertical="center" wrapText="1"/>
    </xf>
    <xf numFmtId="0" fontId="8" fillId="0" borderId="46" xfId="1028" applyFont="1" applyFill="1" applyBorder="1" applyAlignment="1">
      <alignment horizontal="center" vertical="center" wrapText="1"/>
    </xf>
    <xf numFmtId="170" fontId="9" fillId="0" borderId="44" xfId="1028" applyNumberFormat="1" applyFont="1" applyFill="1" applyBorder="1" applyAlignment="1">
      <alignment horizontal="center" vertical="center" wrapText="1"/>
    </xf>
    <xf numFmtId="170" fontId="9" fillId="0" borderId="45" xfId="1028" applyNumberFormat="1" applyFont="1" applyFill="1" applyBorder="1" applyAlignment="1">
      <alignment horizontal="center" vertical="center" wrapText="1"/>
    </xf>
    <xf numFmtId="170" fontId="9" fillId="0" borderId="46" xfId="1028" applyNumberFormat="1" applyFont="1" applyFill="1" applyBorder="1" applyAlignment="1">
      <alignment horizontal="center" vertical="center" wrapText="1"/>
    </xf>
    <xf numFmtId="170" fontId="9" fillId="0" borderId="55" xfId="1028" applyNumberFormat="1" applyFont="1" applyFill="1" applyBorder="1" applyAlignment="1">
      <alignment horizontal="center" vertical="center" wrapText="1"/>
    </xf>
    <xf numFmtId="170" fontId="9" fillId="0" borderId="68" xfId="1028" applyNumberFormat="1" applyFont="1" applyFill="1" applyBorder="1" applyAlignment="1">
      <alignment horizontal="center" vertical="center" wrapText="1"/>
    </xf>
    <xf numFmtId="170" fontId="9" fillId="0" borderId="56" xfId="1028" applyNumberFormat="1" applyFont="1" applyFill="1" applyBorder="1" applyAlignment="1">
      <alignment horizontal="center" vertical="center" wrapText="1"/>
    </xf>
    <xf numFmtId="170" fontId="9" fillId="0" borderId="18" xfId="1028" applyNumberFormat="1" applyFont="1" applyFill="1" applyBorder="1" applyAlignment="1">
      <alignment horizontal="center" vertical="center" wrapText="1"/>
    </xf>
    <xf numFmtId="170" fontId="9" fillId="0" borderId="63" xfId="1028" applyNumberFormat="1" applyFont="1" applyFill="1" applyBorder="1" applyAlignment="1">
      <alignment horizontal="center" vertical="center" wrapText="1"/>
    </xf>
    <xf numFmtId="170" fontId="9" fillId="0" borderId="14" xfId="1028" applyNumberFormat="1" applyFont="1" applyFill="1" applyBorder="1" applyAlignment="1">
      <alignment horizontal="center" vertical="center" wrapText="1"/>
    </xf>
    <xf numFmtId="170" fontId="9" fillId="0" borderId="15" xfId="1028" applyNumberFormat="1" applyFont="1" applyFill="1" applyBorder="1" applyAlignment="1">
      <alignment horizontal="center" vertical="center" wrapText="1"/>
    </xf>
    <xf numFmtId="0" fontId="9" fillId="0" borderId="0" xfId="1028" applyFont="1" applyBorder="1"/>
    <xf numFmtId="0" fontId="9" fillId="0" borderId="0" xfId="1028" applyFont="1" applyFill="1"/>
    <xf numFmtId="0" fontId="9" fillId="0" borderId="3" xfId="1028" applyFont="1" applyFill="1" applyBorder="1"/>
    <xf numFmtId="170" fontId="9" fillId="0" borderId="0" xfId="1119" applyNumberFormat="1" applyFont="1"/>
    <xf numFmtId="170" fontId="9" fillId="0" borderId="0" xfId="1119" applyNumberFormat="1" applyFont="1" applyFill="1"/>
    <xf numFmtId="170" fontId="1" fillId="0" borderId="0" xfId="1119" applyNumberFormat="1" applyFont="1"/>
    <xf numFmtId="170" fontId="1" fillId="0" borderId="0" xfId="1028" applyNumberFormat="1"/>
    <xf numFmtId="170" fontId="9" fillId="0" borderId="0" xfId="1119" applyNumberFormat="1" applyFont="1" applyBorder="1"/>
    <xf numFmtId="3" fontId="1" fillId="0" borderId="0" xfId="1028" applyNumberFormat="1"/>
    <xf numFmtId="0" fontId="76" fillId="0" borderId="0" xfId="1028" applyFont="1" applyFill="1" applyAlignment="1">
      <alignment horizontal="right" vertical="center" wrapText="1"/>
    </xf>
    <xf numFmtId="0" fontId="9" fillId="0" borderId="1" xfId="1028" applyFont="1" applyBorder="1"/>
    <xf numFmtId="49" fontId="8" fillId="0" borderId="0" xfId="1028" applyNumberFormat="1" applyFont="1" applyBorder="1" applyAlignment="1">
      <alignment vertical="center" wrapText="1"/>
    </xf>
    <xf numFmtId="0" fontId="8" fillId="0" borderId="59" xfId="1028" applyFont="1" applyFill="1" applyBorder="1" applyAlignment="1">
      <alignment horizontal="center" vertical="center" wrapText="1"/>
    </xf>
    <xf numFmtId="0" fontId="8" fillId="0" borderId="14" xfId="1028" applyFont="1" applyFill="1" applyBorder="1" applyAlignment="1">
      <alignment horizontal="center" vertical="center" wrapText="1"/>
    </xf>
    <xf numFmtId="0" fontId="8" fillId="0" borderId="70" xfId="1028" applyFont="1" applyFill="1" applyBorder="1" applyAlignment="1">
      <alignment horizontal="center" vertical="center" wrapText="1"/>
    </xf>
    <xf numFmtId="0" fontId="8" fillId="0" borderId="16" xfId="1028" applyFont="1" applyFill="1" applyBorder="1" applyAlignment="1">
      <alignment horizontal="center" vertical="center" wrapText="1"/>
    </xf>
    <xf numFmtId="170" fontId="9" fillId="0" borderId="21" xfId="1028" applyNumberFormat="1" applyFont="1" applyFill="1" applyBorder="1" applyAlignment="1">
      <alignment horizontal="center" vertical="center"/>
    </xf>
    <xf numFmtId="170" fontId="9" fillId="0" borderId="22" xfId="1028" applyNumberFormat="1" applyFont="1" applyFill="1" applyBorder="1" applyAlignment="1">
      <alignment horizontal="center" vertical="center"/>
    </xf>
    <xf numFmtId="170" fontId="9" fillId="0" borderId="23" xfId="1028" applyNumberFormat="1" applyFont="1" applyFill="1" applyBorder="1" applyAlignment="1">
      <alignment horizontal="center" vertical="center"/>
    </xf>
    <xf numFmtId="170" fontId="9" fillId="0" borderId="28" xfId="1028" applyNumberFormat="1" applyFont="1" applyFill="1" applyBorder="1" applyAlignment="1">
      <alignment horizontal="center" vertical="center"/>
    </xf>
    <xf numFmtId="170" fontId="9" fillId="0" borderId="31" xfId="1028" applyNumberFormat="1" applyFont="1" applyFill="1" applyBorder="1" applyAlignment="1">
      <alignment horizontal="center" vertical="center"/>
    </xf>
    <xf numFmtId="170" fontId="9" fillId="0" borderId="29" xfId="1028" applyNumberFormat="1" applyFont="1" applyFill="1" applyBorder="1" applyAlignment="1">
      <alignment horizontal="center" vertical="center"/>
    </xf>
    <xf numFmtId="170" fontId="9" fillId="0" borderId="30" xfId="1028" applyNumberFormat="1" applyFont="1" applyFill="1" applyBorder="1" applyAlignment="1">
      <alignment horizontal="center" vertical="center"/>
    </xf>
    <xf numFmtId="170" fontId="9" fillId="0" borderId="35" xfId="1028" applyNumberFormat="1" applyFont="1" applyFill="1" applyBorder="1" applyAlignment="1">
      <alignment horizontal="center" vertical="center"/>
    </xf>
    <xf numFmtId="170" fontId="9" fillId="0" borderId="36" xfId="1028" applyNumberFormat="1" applyFont="1" applyFill="1" applyBorder="1" applyAlignment="1">
      <alignment horizontal="center" vertical="center"/>
    </xf>
    <xf numFmtId="170" fontId="9" fillId="0" borderId="37" xfId="1028" applyNumberFormat="1" applyFont="1" applyFill="1" applyBorder="1" applyAlignment="1">
      <alignment horizontal="center" vertical="center"/>
    </xf>
    <xf numFmtId="170" fontId="9" fillId="0" borderId="24" xfId="1028" applyNumberFormat="1" applyFont="1" applyFill="1" applyBorder="1" applyAlignment="1">
      <alignment horizontal="center" vertical="center"/>
    </xf>
    <xf numFmtId="170" fontId="9" fillId="0" borderId="38" xfId="1028" applyNumberFormat="1" applyFont="1" applyFill="1" applyBorder="1" applyAlignment="1">
      <alignment horizontal="center" vertical="center"/>
    </xf>
    <xf numFmtId="170" fontId="8" fillId="0" borderId="35" xfId="1028" applyNumberFormat="1" applyFont="1" applyFill="1" applyBorder="1" applyAlignment="1">
      <alignment horizontal="center" vertical="center"/>
    </xf>
    <xf numFmtId="170" fontId="8" fillId="0" borderId="66" xfId="1028" applyNumberFormat="1" applyFont="1" applyFill="1" applyBorder="1" applyAlignment="1">
      <alignment horizontal="center" vertical="center"/>
    </xf>
    <xf numFmtId="170" fontId="8" fillId="0" borderId="33" xfId="1028" applyNumberFormat="1" applyFont="1" applyFill="1" applyBorder="1" applyAlignment="1">
      <alignment horizontal="center" vertical="center"/>
    </xf>
    <xf numFmtId="170" fontId="8" fillId="0" borderId="38" xfId="1028" applyNumberFormat="1" applyFont="1" applyFill="1" applyBorder="1" applyAlignment="1">
      <alignment horizontal="center" vertical="center"/>
    </xf>
    <xf numFmtId="170" fontId="9" fillId="0" borderId="44" xfId="1028" applyNumberFormat="1" applyFont="1" applyFill="1" applyBorder="1" applyAlignment="1">
      <alignment horizontal="center" vertical="center"/>
    </xf>
    <xf numFmtId="170" fontId="9" fillId="0" borderId="45" xfId="1028" applyNumberFormat="1" applyFont="1" applyFill="1" applyBorder="1" applyAlignment="1">
      <alignment horizontal="center" vertical="center"/>
    </xf>
    <xf numFmtId="170" fontId="9" fillId="0" borderId="73" xfId="1028" applyNumberFormat="1" applyFont="1" applyFill="1" applyBorder="1" applyAlignment="1">
      <alignment horizontal="center" vertical="center"/>
    </xf>
    <xf numFmtId="170" fontId="9" fillId="0" borderId="71" xfId="1028" applyNumberFormat="1" applyFont="1" applyFill="1" applyBorder="1" applyAlignment="1">
      <alignment horizontal="center" vertical="center"/>
    </xf>
    <xf numFmtId="170" fontId="8" fillId="0" borderId="55" xfId="1028" applyNumberFormat="1" applyFont="1" applyFill="1" applyBorder="1" applyAlignment="1">
      <alignment horizontal="center" vertical="center"/>
    </xf>
    <xf numFmtId="170" fontId="8" fillId="0" borderId="59" xfId="1028" applyNumberFormat="1" applyFont="1" applyFill="1" applyBorder="1" applyAlignment="1">
      <alignment horizontal="center" vertical="center"/>
    </xf>
    <xf numFmtId="170" fontId="8" fillId="0" borderId="53" xfId="1028" applyNumberFormat="1" applyFont="1" applyFill="1" applyBorder="1" applyAlignment="1">
      <alignment horizontal="center" vertical="center"/>
    </xf>
    <xf numFmtId="170" fontId="8" fillId="0" borderId="60" xfId="1028" applyNumberFormat="1" applyFont="1" applyFill="1" applyBorder="1" applyAlignment="1">
      <alignment horizontal="center" vertical="center"/>
    </xf>
    <xf numFmtId="170" fontId="0" fillId="0" borderId="0" xfId="1221" applyNumberFormat="1" applyFont="1"/>
    <xf numFmtId="3" fontId="9" fillId="0" borderId="0" xfId="1028" applyNumberFormat="1" applyFont="1"/>
    <xf numFmtId="170" fontId="9" fillId="0" borderId="0" xfId="1221" applyNumberFormat="1" applyFont="1"/>
    <xf numFmtId="164" fontId="9" fillId="0" borderId="0" xfId="599" applyNumberFormat="1" applyFont="1"/>
    <xf numFmtId="0" fontId="89" fillId="0" borderId="0" xfId="1028" applyFont="1"/>
    <xf numFmtId="0" fontId="83" fillId="0" borderId="0" xfId="1028" applyFont="1" applyAlignment="1">
      <alignment horizontal="right"/>
    </xf>
    <xf numFmtId="164" fontId="83" fillId="0" borderId="0" xfId="599" applyNumberFormat="1" applyFont="1" applyFill="1" applyAlignment="1">
      <alignment horizontal="right" vertical="center" wrapText="1"/>
    </xf>
    <xf numFmtId="164" fontId="83" fillId="0" borderId="0" xfId="599" applyNumberFormat="1" applyFont="1" applyFill="1" applyAlignment="1">
      <alignment vertical="center" wrapText="1"/>
    </xf>
    <xf numFmtId="0" fontId="89" fillId="0" borderId="0" xfId="1028" applyFont="1" applyAlignment="1">
      <alignment vertical="center" wrapText="1"/>
    </xf>
    <xf numFmtId="0" fontId="89" fillId="0" borderId="1" xfId="1028" applyFont="1" applyBorder="1" applyAlignment="1">
      <alignment vertical="center" wrapText="1"/>
    </xf>
    <xf numFmtId="0" fontId="76" fillId="2" borderId="13" xfId="1028" applyFont="1" applyFill="1" applyBorder="1" applyAlignment="1">
      <alignment horizontal="center" vertical="center" wrapText="1"/>
    </xf>
    <xf numFmtId="0" fontId="76" fillId="2" borderId="98" xfId="1028" applyFont="1" applyFill="1" applyBorder="1" applyAlignment="1">
      <alignment horizontal="center" vertical="center" wrapText="1"/>
    </xf>
    <xf numFmtId="14" fontId="76" fillId="0" borderId="0" xfId="1028" applyNumberFormat="1" applyFont="1" applyBorder="1" applyAlignment="1">
      <alignment horizontal="center" vertical="center" wrapText="1"/>
    </xf>
    <xf numFmtId="0" fontId="89" fillId="0" borderId="98" xfId="1028" applyFont="1" applyBorder="1" applyAlignment="1">
      <alignment vertical="center" wrapText="1"/>
    </xf>
    <xf numFmtId="3" fontId="89" fillId="0" borderId="98" xfId="1028" applyNumberFormat="1" applyFont="1" applyFill="1" applyBorder="1" applyAlignment="1">
      <alignment horizontal="center" vertical="center" wrapText="1"/>
    </xf>
    <xf numFmtId="170" fontId="89" fillId="0" borderId="98" xfId="1221" applyNumberFormat="1" applyFont="1" applyFill="1" applyBorder="1" applyAlignment="1">
      <alignment horizontal="center" vertical="center" wrapText="1"/>
    </xf>
    <xf numFmtId="3" fontId="89" fillId="0" borderId="0" xfId="1119" applyNumberFormat="1" applyFont="1" applyBorder="1" applyAlignment="1">
      <alignment horizontal="center"/>
    </xf>
    <xf numFmtId="0" fontId="89" fillId="0" borderId="0" xfId="1028" applyFont="1" applyBorder="1"/>
    <xf numFmtId="0" fontId="89" fillId="0" borderId="43" xfId="1028" applyFont="1" applyBorder="1"/>
    <xf numFmtId="3" fontId="89" fillId="0" borderId="43" xfId="1028" applyNumberFormat="1" applyFont="1" applyFill="1" applyBorder="1" applyAlignment="1">
      <alignment horizontal="center" vertical="center" wrapText="1"/>
    </xf>
    <xf numFmtId="170" fontId="89" fillId="0" borderId="43" xfId="1221" applyNumberFormat="1" applyFont="1" applyFill="1" applyBorder="1" applyAlignment="1">
      <alignment horizontal="center" vertical="center" wrapText="1"/>
    </xf>
    <xf numFmtId="0" fontId="89" fillId="0" borderId="72" xfId="1028" applyFont="1" applyBorder="1"/>
    <xf numFmtId="3" fontId="76" fillId="0" borderId="13" xfId="1028" applyNumberFormat="1" applyFont="1" applyFill="1" applyBorder="1" applyAlignment="1">
      <alignment horizontal="center" vertical="center" wrapText="1"/>
    </xf>
    <xf numFmtId="170" fontId="76" fillId="0" borderId="13" xfId="1221" applyNumberFormat="1" applyFont="1" applyFill="1" applyBorder="1" applyAlignment="1">
      <alignment horizontal="center" vertical="center" wrapText="1"/>
    </xf>
    <xf numFmtId="170" fontId="89" fillId="0" borderId="0" xfId="1028" applyNumberFormat="1" applyFont="1"/>
    <xf numFmtId="0" fontId="89" fillId="0" borderId="4" xfId="1028" applyFont="1" applyBorder="1" applyAlignment="1">
      <alignment vertical="center"/>
    </xf>
    <xf numFmtId="3" fontId="89" fillId="0" borderId="57" xfId="1028" applyNumberFormat="1" applyFont="1" applyFill="1" applyBorder="1" applyAlignment="1">
      <alignment horizontal="center" vertical="center" wrapText="1"/>
    </xf>
    <xf numFmtId="0" fontId="89" fillId="0" borderId="62" xfId="1028" applyFont="1" applyBorder="1"/>
    <xf numFmtId="0" fontId="89" fillId="0" borderId="62" xfId="1028" applyFont="1" applyBorder="1" applyAlignment="1">
      <alignment wrapText="1"/>
    </xf>
    <xf numFmtId="3" fontId="89" fillId="0" borderId="57" xfId="1028" applyNumberFormat="1" applyFont="1" applyBorder="1" applyAlignment="1">
      <alignment horizontal="center" vertical="center" wrapText="1"/>
    </xf>
    <xf numFmtId="3" fontId="89" fillId="0" borderId="43" xfId="1028" applyNumberFormat="1" applyFont="1" applyBorder="1" applyAlignment="1">
      <alignment horizontal="center" vertical="center" wrapText="1"/>
    </xf>
    <xf numFmtId="170" fontId="89" fillId="0" borderId="43" xfId="1221" applyNumberFormat="1" applyFont="1" applyBorder="1" applyAlignment="1">
      <alignment horizontal="center" vertical="center" wrapText="1"/>
    </xf>
    <xf numFmtId="0" fontId="89" fillId="0" borderId="9" xfId="1028" applyFont="1" applyBorder="1"/>
    <xf numFmtId="3" fontId="89" fillId="0" borderId="72" xfId="1028" applyNumberFormat="1" applyFont="1" applyBorder="1" applyAlignment="1">
      <alignment horizontal="center" vertical="center" wrapText="1"/>
    </xf>
    <xf numFmtId="170" fontId="89" fillId="0" borderId="72" xfId="1221" applyNumberFormat="1" applyFont="1" applyBorder="1" applyAlignment="1">
      <alignment horizontal="center" vertical="center" wrapText="1"/>
    </xf>
    <xf numFmtId="3" fontId="76" fillId="0" borderId="13" xfId="1028" applyNumberFormat="1" applyFont="1" applyBorder="1" applyAlignment="1">
      <alignment horizontal="center" vertical="center" wrapText="1"/>
    </xf>
    <xf numFmtId="170" fontId="76" fillId="0" borderId="13" xfId="1221" applyNumberFormat="1" applyFont="1" applyBorder="1" applyAlignment="1">
      <alignment horizontal="center" vertical="center" wrapText="1"/>
    </xf>
    <xf numFmtId="0" fontId="76" fillId="0" borderId="0" xfId="1028" applyFont="1" applyBorder="1" applyAlignment="1">
      <alignment horizontal="center" vertical="center" wrapText="1"/>
    </xf>
    <xf numFmtId="0" fontId="89" fillId="0" borderId="0" xfId="1028" applyFont="1" applyFill="1"/>
    <xf numFmtId="3" fontId="89" fillId="0" borderId="0" xfId="1028" applyNumberFormat="1" applyFont="1" applyFill="1" applyBorder="1" applyAlignment="1">
      <alignment horizontal="left" vertical="center" wrapText="1"/>
    </xf>
    <xf numFmtId="3" fontId="89" fillId="0" borderId="0" xfId="1028" applyNumberFormat="1" applyFont="1" applyBorder="1" applyAlignment="1">
      <alignment horizontal="center" vertical="center" wrapText="1"/>
    </xf>
    <xf numFmtId="170" fontId="89" fillId="0" borderId="0" xfId="1028" applyNumberFormat="1" applyFont="1" applyBorder="1" applyAlignment="1">
      <alignment horizontal="center" vertical="center" wrapText="1"/>
    </xf>
    <xf numFmtId="0" fontId="89" fillId="0" borderId="0" xfId="1028" applyFont="1" applyAlignment="1">
      <alignment horizontal="center" vertical="center"/>
    </xf>
    <xf numFmtId="14" fontId="76" fillId="0" borderId="0" xfId="1028" applyNumberFormat="1" applyFont="1" applyFill="1"/>
    <xf numFmtId="3" fontId="56" fillId="0" borderId="0" xfId="816" applyNumberFormat="1">
      <alignment vertical="top"/>
    </xf>
    <xf numFmtId="49" fontId="76" fillId="0" borderId="0" xfId="1028" applyNumberFormat="1" applyFont="1" applyFill="1" applyAlignment="1">
      <alignment horizontal="right"/>
    </xf>
    <xf numFmtId="3" fontId="76" fillId="0" borderId="0" xfId="1028" applyNumberFormat="1" applyFont="1" applyBorder="1" applyAlignment="1">
      <alignment horizontal="center" vertical="center" wrapText="1"/>
    </xf>
    <xf numFmtId="3" fontId="89" fillId="0" borderId="0" xfId="1028" applyNumberFormat="1" applyFont="1" applyAlignment="1">
      <alignment vertical="center" wrapText="1"/>
    </xf>
    <xf numFmtId="0" fontId="89" fillId="0" borderId="0" xfId="1224" applyFont="1" applyAlignment="1">
      <alignment vertical="center" wrapText="1"/>
    </xf>
    <xf numFmtId="3" fontId="89" fillId="0" borderId="0" xfId="1028" applyNumberFormat="1" applyFont="1" applyFill="1"/>
    <xf numFmtId="3" fontId="89" fillId="0" borderId="0" xfId="1028" applyNumberFormat="1" applyFont="1"/>
    <xf numFmtId="170" fontId="89" fillId="0" borderId="0" xfId="1119" applyNumberFormat="1" applyFont="1" applyAlignment="1">
      <alignment vertical="center" wrapText="1"/>
    </xf>
    <xf numFmtId="0" fontId="89" fillId="0" borderId="0" xfId="1224" applyFont="1"/>
    <xf numFmtId="3" fontId="89" fillId="0" borderId="0" xfId="1028" applyNumberFormat="1" applyFont="1" applyBorder="1"/>
    <xf numFmtId="170" fontId="89" fillId="0" borderId="0" xfId="1119" applyNumberFormat="1" applyFont="1" applyBorder="1" applyAlignment="1">
      <alignment vertical="center" wrapText="1"/>
    </xf>
    <xf numFmtId="0" fontId="89" fillId="0" borderId="0" xfId="1028" applyFont="1" applyAlignment="1">
      <alignment wrapText="1"/>
    </xf>
    <xf numFmtId="0" fontId="89" fillId="0" borderId="0" xfId="1224" applyFont="1" applyBorder="1" applyAlignment="1">
      <alignment wrapText="1"/>
    </xf>
    <xf numFmtId="0" fontId="76" fillId="0" borderId="0" xfId="1028" applyFont="1"/>
    <xf numFmtId="0" fontId="76" fillId="0" borderId="0" xfId="1224" applyFont="1"/>
    <xf numFmtId="3" fontId="76" fillId="0" borderId="0" xfId="1028" applyNumberFormat="1" applyFont="1" applyFill="1"/>
    <xf numFmtId="3" fontId="83" fillId="0" borderId="0" xfId="1028" applyNumberFormat="1" applyFont="1"/>
    <xf numFmtId="170" fontId="83" fillId="0" borderId="0" xfId="1119" applyNumberFormat="1" applyFont="1" applyAlignment="1">
      <alignment vertical="center" wrapText="1"/>
    </xf>
    <xf numFmtId="170" fontId="83" fillId="0" borderId="0" xfId="1028" applyNumberFormat="1" applyFont="1" applyBorder="1" applyAlignment="1">
      <alignment horizontal="center" vertical="center" wrapText="1"/>
    </xf>
    <xf numFmtId="0" fontId="89" fillId="0" borderId="0" xfId="1224" applyFont="1" applyAlignment="1">
      <alignment wrapText="1"/>
    </xf>
    <xf numFmtId="170" fontId="89" fillId="0" borderId="0" xfId="1028" applyNumberFormat="1" applyFont="1" applyAlignment="1">
      <alignment horizontal="center" vertical="center"/>
    </xf>
    <xf numFmtId="0" fontId="89" fillId="0" borderId="0" xfId="1028" applyFont="1" applyFill="1" applyAlignment="1">
      <alignment wrapText="1"/>
    </xf>
    <xf numFmtId="0" fontId="89" fillId="0" borderId="0" xfId="1224" applyFont="1" applyFill="1" applyAlignment="1">
      <alignment wrapText="1"/>
    </xf>
    <xf numFmtId="3" fontId="76" fillId="0" borderId="0" xfId="1028" applyNumberFormat="1" applyFont="1" applyAlignment="1">
      <alignment wrapText="1"/>
    </xf>
    <xf numFmtId="0" fontId="76" fillId="0" borderId="0" xfId="1224" applyFont="1" applyAlignment="1">
      <alignment wrapText="1"/>
    </xf>
    <xf numFmtId="3" fontId="76" fillId="0" borderId="0" xfId="1028" applyNumberFormat="1" applyFont="1"/>
    <xf numFmtId="170" fontId="76" fillId="0" borderId="0" xfId="1028" applyNumberFormat="1" applyFont="1" applyAlignment="1">
      <alignment horizontal="center" vertical="center"/>
    </xf>
    <xf numFmtId="0" fontId="76" fillId="0" borderId="0" xfId="1028" applyFont="1" applyAlignment="1">
      <alignment wrapText="1"/>
    </xf>
    <xf numFmtId="0" fontId="76" fillId="0" borderId="0" xfId="1224" applyFont="1" applyAlignment="1">
      <alignment vertical="center" wrapText="1"/>
    </xf>
    <xf numFmtId="170" fontId="89" fillId="0" borderId="0" xfId="1119" applyNumberFormat="1" applyFont="1" applyAlignment="1">
      <alignment horizontal="center" vertical="center"/>
    </xf>
    <xf numFmtId="0" fontId="83" fillId="0" borderId="0" xfId="1224" applyFont="1"/>
    <xf numFmtId="170" fontId="83" fillId="0" borderId="0" xfId="1119" applyNumberFormat="1" applyFont="1" applyAlignment="1">
      <alignment horizontal="center" vertical="center"/>
    </xf>
    <xf numFmtId="0" fontId="83" fillId="0" borderId="0" xfId="1028" applyFont="1"/>
    <xf numFmtId="0" fontId="9" fillId="0" borderId="62" xfId="913" applyFont="1" applyBorder="1"/>
    <xf numFmtId="49" fontId="8" fillId="0" borderId="39" xfId="913" applyNumberFormat="1" applyFont="1" applyBorder="1" applyAlignment="1">
      <alignment horizontal="center" vertical="center" wrapText="1"/>
    </xf>
    <xf numFmtId="170" fontId="9" fillId="0" borderId="22" xfId="1221" applyNumberFormat="1" applyFont="1" applyBorder="1" applyAlignment="1">
      <alignment horizontal="center" vertical="center"/>
    </xf>
    <xf numFmtId="170" fontId="9" fillId="0" borderId="45" xfId="1221" applyNumberFormat="1" applyFont="1" applyBorder="1" applyAlignment="1">
      <alignment horizontal="center" vertical="center"/>
    </xf>
    <xf numFmtId="170" fontId="9" fillId="0" borderId="20" xfId="1221" applyNumberFormat="1" applyFont="1" applyBorder="1" applyAlignment="1">
      <alignment horizontal="center" vertical="center"/>
    </xf>
    <xf numFmtId="0" fontId="8" fillId="0" borderId="27" xfId="913" applyFont="1" applyBorder="1" applyAlignment="1">
      <alignment horizontal="center" vertical="center" wrapText="1"/>
    </xf>
    <xf numFmtId="0" fontId="8" fillId="0" borderId="34" xfId="913" applyFont="1" applyFill="1" applyBorder="1" applyAlignment="1">
      <alignment horizontal="center" vertical="center" wrapText="1"/>
    </xf>
    <xf numFmtId="170" fontId="9" fillId="0" borderId="68" xfId="1221" applyNumberFormat="1" applyFont="1" applyBorder="1" applyAlignment="1">
      <alignment horizontal="center" vertical="center"/>
    </xf>
    <xf numFmtId="170" fontId="9" fillId="0" borderId="54" xfId="1221" applyNumberFormat="1" applyFont="1" applyBorder="1" applyAlignment="1">
      <alignment horizontal="center" vertical="center"/>
    </xf>
    <xf numFmtId="0" fontId="8" fillId="0" borderId="49" xfId="913" applyFont="1" applyFill="1" applyBorder="1" applyAlignment="1">
      <alignment horizontal="center" vertical="center" wrapText="1"/>
    </xf>
    <xf numFmtId="0" fontId="8" fillId="0" borderId="27" xfId="913" applyFont="1" applyFill="1" applyBorder="1" applyAlignment="1">
      <alignment horizontal="center" vertical="center" wrapText="1"/>
    </xf>
    <xf numFmtId="0" fontId="8" fillId="0" borderId="9" xfId="913" applyFont="1" applyFill="1" applyBorder="1" applyAlignment="1">
      <alignment horizontal="center" vertical="center" wrapText="1"/>
    </xf>
    <xf numFmtId="170" fontId="9" fillId="0" borderId="15" xfId="1221" applyNumberFormat="1" applyFont="1" applyBorder="1" applyAlignment="1">
      <alignment horizontal="center" vertical="center"/>
    </xf>
    <xf numFmtId="170" fontId="9" fillId="0" borderId="41" xfId="1221" applyNumberFormat="1" applyFont="1" applyBorder="1" applyAlignment="1">
      <alignment horizontal="center" vertical="center"/>
    </xf>
    <xf numFmtId="170" fontId="9" fillId="0" borderId="62" xfId="1221" applyNumberFormat="1" applyFont="1" applyBorder="1" applyAlignment="1">
      <alignment horizontal="center" vertical="center"/>
    </xf>
    <xf numFmtId="3" fontId="9" fillId="0" borderId="46" xfId="913" applyNumberFormat="1" applyFont="1" applyBorder="1" applyAlignment="1">
      <alignment horizontal="center" vertical="center"/>
    </xf>
    <xf numFmtId="170" fontId="9" fillId="0" borderId="46" xfId="1221" applyNumberFormat="1" applyFont="1" applyBorder="1" applyAlignment="1">
      <alignment horizontal="center" vertical="center"/>
    </xf>
    <xf numFmtId="0" fontId="8" fillId="0" borderId="20" xfId="913" applyFont="1" applyFill="1" applyBorder="1" applyAlignment="1">
      <alignment horizontal="center" vertical="center" wrapText="1"/>
    </xf>
    <xf numFmtId="0" fontId="8" fillId="0" borderId="54" xfId="913" applyFont="1" applyBorder="1" applyAlignment="1">
      <alignment horizontal="center" vertical="center" wrapText="1"/>
    </xf>
    <xf numFmtId="0" fontId="4" fillId="0" borderId="13" xfId="913" applyFont="1" applyBorder="1" applyAlignment="1">
      <alignment horizontal="center" vertical="center"/>
    </xf>
    <xf numFmtId="170" fontId="4" fillId="0" borderId="11" xfId="1221" applyNumberFormat="1" applyFont="1" applyBorder="1" applyAlignment="1">
      <alignment horizontal="center" vertical="center"/>
    </xf>
    <xf numFmtId="170" fontId="4" fillId="0" borderId="17" xfId="1221" applyNumberFormat="1" applyFont="1" applyBorder="1" applyAlignment="1">
      <alignment horizontal="center" vertical="center"/>
    </xf>
    <xf numFmtId="170" fontId="4" fillId="0" borderId="7" xfId="1221" applyNumberFormat="1" applyFont="1" applyBorder="1" applyAlignment="1">
      <alignment horizontal="center" vertical="center"/>
    </xf>
    <xf numFmtId="0" fontId="4" fillId="0" borderId="0" xfId="913" applyFont="1"/>
    <xf numFmtId="3" fontId="9" fillId="0" borderId="0" xfId="913" applyNumberFormat="1" applyFont="1" applyAlignment="1">
      <alignment horizontal="center"/>
    </xf>
    <xf numFmtId="49" fontId="78" fillId="0" borderId="0" xfId="913" applyNumberFormat="1" applyFont="1" applyBorder="1" applyAlignment="1">
      <alignment horizontal="center" vertical="center"/>
    </xf>
    <xf numFmtId="0" fontId="6" fillId="0" borderId="0" xfId="902" applyFont="1"/>
    <xf numFmtId="0" fontId="90" fillId="0" borderId="0" xfId="884" applyFont="1" applyAlignment="1">
      <alignment horizontal="center"/>
    </xf>
    <xf numFmtId="0" fontId="87" fillId="0" borderId="0" xfId="902" applyFont="1"/>
    <xf numFmtId="0" fontId="87" fillId="63" borderId="57" xfId="884" applyFont="1" applyFill="1" applyBorder="1" applyAlignment="1">
      <alignment horizontal="center" vertical="center" wrapText="1"/>
    </xf>
    <xf numFmtId="0" fontId="87" fillId="63" borderId="102" xfId="884" applyFont="1" applyFill="1" applyBorder="1" applyAlignment="1">
      <alignment horizontal="center" vertical="center" wrapText="1"/>
    </xf>
    <xf numFmtId="0" fontId="87" fillId="63" borderId="104" xfId="884" applyFont="1" applyFill="1" applyBorder="1" applyAlignment="1">
      <alignment horizontal="center" vertical="center" wrapText="1"/>
    </xf>
    <xf numFmtId="0" fontId="87" fillId="63" borderId="98" xfId="884" applyFont="1" applyFill="1" applyBorder="1" applyAlignment="1">
      <alignment horizontal="center" vertical="center" wrapText="1"/>
    </xf>
    <xf numFmtId="0" fontId="87" fillId="63" borderId="0" xfId="884" applyFont="1" applyFill="1" applyAlignment="1">
      <alignment horizontal="center" vertical="center" wrapText="1"/>
    </xf>
    <xf numFmtId="0" fontId="3" fillId="0" borderId="18" xfId="884" applyFont="1" applyBorder="1" applyAlignment="1">
      <alignment horizontal="left" vertical="center" wrapText="1"/>
    </xf>
    <xf numFmtId="3" fontId="6" fillId="0" borderId="44" xfId="902" applyNumberFormat="1" applyFont="1" applyBorder="1" applyAlignment="1">
      <alignment horizontal="center" vertical="center" wrapText="1"/>
    </xf>
    <xf numFmtId="3" fontId="6" fillId="0" borderId="45" xfId="902" applyNumberFormat="1" applyFont="1" applyBorder="1" applyAlignment="1">
      <alignment horizontal="center" vertical="center" wrapText="1"/>
    </xf>
    <xf numFmtId="3" fontId="6" fillId="0" borderId="73" xfId="902" applyNumberFormat="1" applyFont="1" applyBorder="1" applyAlignment="1">
      <alignment horizontal="center" vertical="center" wrapText="1"/>
    </xf>
    <xf numFmtId="3" fontId="19" fillId="0" borderId="71" xfId="902" applyNumberFormat="1" applyFont="1" applyBorder="1" applyAlignment="1">
      <alignment horizontal="center" vertical="center" wrapText="1"/>
    </xf>
    <xf numFmtId="3" fontId="6" fillId="0" borderId="100" xfId="902" applyNumberFormat="1" applyFont="1" applyBorder="1" applyAlignment="1">
      <alignment horizontal="center" vertical="center" wrapText="1"/>
    </xf>
    <xf numFmtId="0" fontId="3" fillId="0" borderId="25" xfId="884" applyFont="1" applyBorder="1" applyAlignment="1">
      <alignment horizontal="left" vertical="center" wrapText="1"/>
    </xf>
    <xf numFmtId="3" fontId="6" fillId="0" borderId="28" xfId="902" applyNumberFormat="1" applyFont="1" applyBorder="1" applyAlignment="1">
      <alignment horizontal="center" vertical="center" wrapText="1"/>
    </xf>
    <xf numFmtId="3" fontId="6" fillId="0" borderId="29" xfId="902" applyNumberFormat="1" applyFont="1" applyBorder="1" applyAlignment="1">
      <alignment horizontal="center" vertical="center" wrapText="1"/>
    </xf>
    <xf numFmtId="3" fontId="6" fillId="0" borderId="30" xfId="902" applyNumberFormat="1" applyFont="1" applyBorder="1" applyAlignment="1">
      <alignment horizontal="center" vertical="center" wrapText="1"/>
    </xf>
    <xf numFmtId="3" fontId="19" fillId="0" borderId="31" xfId="902" applyNumberFormat="1" applyFont="1" applyBorder="1" applyAlignment="1">
      <alignment horizontal="center" vertical="center" wrapText="1"/>
    </xf>
    <xf numFmtId="3" fontId="6" fillId="0" borderId="50" xfId="902" applyNumberFormat="1" applyFont="1" applyBorder="1" applyAlignment="1">
      <alignment horizontal="center" vertical="center" wrapText="1"/>
    </xf>
    <xf numFmtId="0" fontId="3" fillId="0" borderId="32" xfId="884" applyFont="1" applyBorder="1" applyAlignment="1">
      <alignment horizontal="left" vertical="center" wrapText="1"/>
    </xf>
    <xf numFmtId="3" fontId="6" fillId="0" borderId="35" xfId="902" applyNumberFormat="1" applyFont="1" applyBorder="1" applyAlignment="1">
      <alignment horizontal="center" vertical="center" wrapText="1"/>
    </xf>
    <xf numFmtId="3" fontId="6" fillId="0" borderId="36" xfId="902" applyNumberFormat="1" applyFont="1" applyBorder="1" applyAlignment="1">
      <alignment horizontal="center" vertical="center" wrapText="1"/>
    </xf>
    <xf numFmtId="3" fontId="6" fillId="0" borderId="37" xfId="902" applyNumberFormat="1" applyFont="1" applyBorder="1" applyAlignment="1">
      <alignment horizontal="center" vertical="center" wrapText="1"/>
    </xf>
    <xf numFmtId="3" fontId="19" fillId="0" borderId="38" xfId="902" applyNumberFormat="1" applyFont="1" applyBorder="1" applyAlignment="1">
      <alignment horizontal="center" vertical="center" wrapText="1"/>
    </xf>
    <xf numFmtId="3" fontId="6" fillId="0" borderId="66" xfId="902" applyNumberFormat="1" applyFont="1" applyBorder="1" applyAlignment="1">
      <alignment horizontal="center" vertical="center" wrapText="1"/>
    </xf>
    <xf numFmtId="0" fontId="8" fillId="2" borderId="5" xfId="884" applyFont="1" applyFill="1" applyBorder="1" applyAlignment="1">
      <alignment horizontal="center" vertical="center" wrapText="1"/>
    </xf>
    <xf numFmtId="3" fontId="19" fillId="2" borderId="10" xfId="902" applyNumberFormat="1" applyFont="1" applyFill="1" applyBorder="1" applyAlignment="1">
      <alignment horizontal="center" vertical="center" wrapText="1"/>
    </xf>
    <xf numFmtId="3" fontId="19" fillId="2" borderId="17" xfId="902" applyNumberFormat="1" applyFont="1" applyFill="1" applyBorder="1" applyAlignment="1">
      <alignment horizontal="center" vertical="center" wrapText="1"/>
    </xf>
    <xf numFmtId="3" fontId="19" fillId="2" borderId="12" xfId="902" applyNumberFormat="1" applyFont="1" applyFill="1" applyBorder="1" applyAlignment="1">
      <alignment horizontal="center" vertical="center" wrapText="1"/>
    </xf>
    <xf numFmtId="3" fontId="19" fillId="2" borderId="13" xfId="902" applyNumberFormat="1" applyFont="1" applyFill="1" applyBorder="1" applyAlignment="1">
      <alignment horizontal="center" vertical="center" wrapText="1"/>
    </xf>
    <xf numFmtId="3" fontId="19" fillId="2" borderId="11" xfId="902" applyNumberFormat="1" applyFont="1" applyFill="1" applyBorder="1" applyAlignment="1">
      <alignment horizontal="center" vertical="center" wrapText="1"/>
    </xf>
    <xf numFmtId="0" fontId="6" fillId="0" borderId="0" xfId="1225" applyFont="1"/>
    <xf numFmtId="0" fontId="19" fillId="0" borderId="0" xfId="884" applyFont="1"/>
    <xf numFmtId="0" fontId="6" fillId="0" borderId="0" xfId="884" applyFont="1"/>
    <xf numFmtId="0" fontId="6" fillId="0" borderId="0" xfId="1225" applyFont="1" applyAlignment="1">
      <alignment vertical="center"/>
    </xf>
    <xf numFmtId="0" fontId="4" fillId="0" borderId="0" xfId="1225" applyFont="1" applyAlignment="1">
      <alignment horizontal="right" vertical="center"/>
    </xf>
    <xf numFmtId="0" fontId="6" fillId="0" borderId="1" xfId="1225" applyFont="1" applyBorder="1" applyAlignment="1">
      <alignment vertical="center"/>
    </xf>
    <xf numFmtId="0" fontId="82" fillId="0" borderId="0" xfId="1225" applyFont="1" applyAlignment="1">
      <alignment vertical="center" wrapText="1" readingOrder="1"/>
    </xf>
    <xf numFmtId="0" fontId="82" fillId="0" borderId="1" xfId="1225" applyFont="1" applyBorder="1" applyAlignment="1">
      <alignment horizontal="right" vertical="center" readingOrder="1"/>
    </xf>
    <xf numFmtId="0" fontId="4" fillId="63" borderId="13" xfId="34" applyFont="1" applyFill="1" applyBorder="1" applyAlignment="1">
      <alignment horizontal="center" vertical="center" wrapText="1"/>
    </xf>
    <xf numFmtId="0" fontId="4" fillId="63" borderId="5" xfId="1225" applyFont="1" applyFill="1" applyBorder="1" applyAlignment="1">
      <alignment horizontal="center" vertical="center" wrapText="1"/>
    </xf>
    <xf numFmtId="0" fontId="4" fillId="63" borderId="17" xfId="1225" applyFont="1" applyFill="1" applyBorder="1" applyAlignment="1">
      <alignment horizontal="center" vertical="center" wrapText="1"/>
    </xf>
    <xf numFmtId="0" fontId="4" fillId="63" borderId="12" xfId="1225" applyFont="1" applyFill="1" applyBorder="1" applyAlignment="1">
      <alignment horizontal="center" vertical="center" wrapText="1"/>
    </xf>
    <xf numFmtId="0" fontId="4" fillId="63" borderId="13" xfId="1225" applyFont="1" applyFill="1" applyBorder="1" applyAlignment="1">
      <alignment horizontal="center" vertical="center" wrapText="1"/>
    </xf>
    <xf numFmtId="0" fontId="3" fillId="0" borderId="24" xfId="34" applyFont="1" applyBorder="1" applyAlignment="1">
      <alignment horizontal="left" vertical="center" wrapText="1"/>
    </xf>
    <xf numFmtId="0" fontId="3" fillId="0" borderId="31" xfId="34" applyFont="1" applyBorder="1" applyAlignment="1">
      <alignment horizontal="left" vertical="center" wrapText="1"/>
    </xf>
    <xf numFmtId="0" fontId="3" fillId="0" borderId="38" xfId="34" applyFont="1" applyBorder="1" applyAlignment="1">
      <alignment horizontal="left" vertical="center" wrapText="1"/>
    </xf>
    <xf numFmtId="0" fontId="4" fillId="2" borderId="13" xfId="34" applyFont="1" applyFill="1" applyBorder="1" applyAlignment="1">
      <alignment horizontal="center" vertical="center" wrapText="1"/>
    </xf>
    <xf numFmtId="3" fontId="6" fillId="0" borderId="0" xfId="1225" applyNumberFormat="1" applyFont="1" applyAlignment="1">
      <alignment vertical="center"/>
    </xf>
    <xf numFmtId="0" fontId="91" fillId="0" borderId="0" xfId="1225" applyFont="1" applyAlignment="1">
      <alignment vertical="center"/>
    </xf>
    <xf numFmtId="0" fontId="91" fillId="0" borderId="0" xfId="1225" applyFont="1" applyAlignment="1">
      <alignment vertical="center" wrapText="1" readingOrder="1"/>
    </xf>
    <xf numFmtId="0" fontId="4" fillId="63" borderId="5" xfId="34" applyFont="1" applyFill="1" applyBorder="1" applyAlignment="1">
      <alignment horizontal="center" vertical="center" wrapText="1"/>
    </xf>
    <xf numFmtId="0" fontId="4" fillId="63" borderId="17" xfId="34" applyFont="1" applyFill="1" applyBorder="1" applyAlignment="1">
      <alignment horizontal="center" vertical="center" wrapText="1"/>
    </xf>
    <xf numFmtId="0" fontId="4" fillId="63" borderId="12" xfId="34" applyFont="1" applyFill="1" applyBorder="1" applyAlignment="1">
      <alignment horizontal="center" vertical="center" wrapText="1"/>
    </xf>
    <xf numFmtId="0" fontId="4" fillId="63" borderId="7" xfId="34" applyFont="1" applyFill="1" applyBorder="1" applyAlignment="1">
      <alignment horizontal="center" vertical="center" wrapText="1"/>
    </xf>
    <xf numFmtId="3" fontId="82" fillId="0" borderId="44" xfId="1225" applyNumberFormat="1" applyFont="1" applyBorder="1" applyAlignment="1">
      <alignment horizontal="center" vertical="center" wrapText="1"/>
    </xf>
    <xf numFmtId="3" fontId="82" fillId="0" borderId="45" xfId="1225" applyNumberFormat="1" applyFont="1" applyBorder="1" applyAlignment="1">
      <alignment horizontal="center" vertical="center" wrapText="1"/>
    </xf>
    <xf numFmtId="3" fontId="3" fillId="0" borderId="45" xfId="1225" applyNumberFormat="1" applyFont="1" applyBorder="1" applyAlignment="1">
      <alignment horizontal="center" vertical="center" wrapText="1"/>
    </xf>
    <xf numFmtId="3" fontId="82" fillId="0" borderId="73" xfId="1225" applyNumberFormat="1" applyFont="1" applyBorder="1" applyAlignment="1">
      <alignment horizontal="center" vertical="center" wrapText="1"/>
    </xf>
    <xf numFmtId="3" fontId="82" fillId="0" borderId="71" xfId="1225" applyNumberFormat="1" applyFont="1" applyBorder="1" applyAlignment="1">
      <alignment horizontal="center" vertical="center" wrapText="1"/>
    </xf>
    <xf numFmtId="3" fontId="6" fillId="0" borderId="49" xfId="1225" applyNumberFormat="1" applyFont="1" applyBorder="1" applyAlignment="1">
      <alignment horizontal="center" vertical="center"/>
    </xf>
    <xf numFmtId="3" fontId="82" fillId="0" borderId="28" xfId="1225" applyNumberFormat="1" applyFont="1" applyBorder="1" applyAlignment="1">
      <alignment horizontal="center" vertical="center" wrapText="1"/>
    </xf>
    <xf numFmtId="3" fontId="82" fillId="0" borderId="29" xfId="1225" applyNumberFormat="1" applyFont="1" applyBorder="1" applyAlignment="1">
      <alignment horizontal="center" vertical="center" wrapText="1"/>
    </xf>
    <xf numFmtId="3" fontId="3" fillId="0" borderId="29" xfId="1225" applyNumberFormat="1" applyFont="1" applyBorder="1" applyAlignment="1">
      <alignment horizontal="center" vertical="center" wrapText="1"/>
    </xf>
    <xf numFmtId="3" fontId="82" fillId="0" borderId="30" xfId="1225" applyNumberFormat="1" applyFont="1" applyBorder="1" applyAlignment="1">
      <alignment horizontal="center" vertical="center" wrapText="1"/>
    </xf>
    <xf numFmtId="3" fontId="82" fillId="0" borderId="31" xfId="1225" applyNumberFormat="1" applyFont="1" applyBorder="1" applyAlignment="1">
      <alignment horizontal="center" vertical="center" wrapText="1"/>
    </xf>
    <xf numFmtId="3" fontId="6" fillId="0" borderId="27" xfId="1225" applyNumberFormat="1" applyFont="1" applyBorder="1" applyAlignment="1">
      <alignment horizontal="center" vertical="center"/>
    </xf>
    <xf numFmtId="3" fontId="82" fillId="0" borderId="35" xfId="1225" applyNumberFormat="1" applyFont="1" applyBorder="1" applyAlignment="1">
      <alignment horizontal="center" vertical="center" wrapText="1"/>
    </xf>
    <xf numFmtId="3" fontId="82" fillId="0" borderId="36" xfId="1225" applyNumberFormat="1" applyFont="1" applyBorder="1" applyAlignment="1">
      <alignment horizontal="center" vertical="center" wrapText="1"/>
    </xf>
    <xf numFmtId="3" fontId="3" fillId="0" borderId="36" xfId="1225" applyNumberFormat="1" applyFont="1" applyBorder="1" applyAlignment="1">
      <alignment horizontal="center" vertical="center" wrapText="1"/>
    </xf>
    <xf numFmtId="3" fontId="82" fillId="0" borderId="37" xfId="1225" applyNumberFormat="1" applyFont="1" applyBorder="1" applyAlignment="1">
      <alignment horizontal="center" vertical="center" wrapText="1"/>
    </xf>
    <xf numFmtId="3" fontId="82" fillId="0" borderId="38" xfId="1225" applyNumberFormat="1" applyFont="1" applyBorder="1" applyAlignment="1">
      <alignment horizontal="center" vertical="center" wrapText="1"/>
    </xf>
    <xf numFmtId="3" fontId="6" fillId="0" borderId="34" xfId="1225" applyNumberFormat="1" applyFont="1" applyBorder="1" applyAlignment="1">
      <alignment horizontal="center" vertical="center"/>
    </xf>
    <xf numFmtId="3" fontId="83" fillId="2" borderId="10" xfId="1225" applyNumberFormat="1" applyFont="1" applyFill="1" applyBorder="1" applyAlignment="1">
      <alignment horizontal="center" vertical="center" wrapText="1"/>
    </xf>
    <xf numFmtId="3" fontId="4" fillId="2" borderId="10" xfId="1225" applyNumberFormat="1" applyFont="1" applyFill="1" applyBorder="1" applyAlignment="1">
      <alignment horizontal="center" vertical="center" wrapText="1"/>
    </xf>
    <xf numFmtId="3" fontId="83" fillId="2" borderId="5" xfId="1225" applyNumberFormat="1" applyFont="1" applyFill="1" applyBorder="1" applyAlignment="1">
      <alignment horizontal="center" vertical="center" wrapText="1"/>
    </xf>
    <xf numFmtId="3" fontId="83" fillId="2" borderId="13" xfId="1225" applyNumberFormat="1" applyFont="1" applyFill="1" applyBorder="1" applyAlignment="1">
      <alignment horizontal="center" vertical="center" wrapText="1"/>
    </xf>
    <xf numFmtId="3" fontId="83" fillId="2" borderId="11" xfId="1225" applyNumberFormat="1" applyFont="1" applyFill="1" applyBorder="1" applyAlignment="1">
      <alignment horizontal="center" vertical="center" wrapText="1"/>
    </xf>
    <xf numFmtId="0" fontId="87" fillId="63" borderId="10" xfId="884" applyFont="1" applyFill="1" applyBorder="1" applyAlignment="1">
      <alignment horizontal="center" vertical="center" wrapText="1"/>
    </xf>
    <xf numFmtId="0" fontId="87" fillId="63" borderId="17" xfId="884" applyFont="1" applyFill="1" applyBorder="1" applyAlignment="1">
      <alignment horizontal="center" vertical="center" wrapText="1"/>
    </xf>
    <xf numFmtId="0" fontId="87" fillId="63" borderId="39" xfId="884" applyFont="1" applyFill="1" applyBorder="1" applyAlignment="1">
      <alignment horizontal="center" vertical="center" wrapText="1"/>
    </xf>
    <xf numFmtId="3" fontId="6" fillId="0" borderId="21" xfId="902" applyNumberFormat="1" applyFont="1" applyBorder="1" applyAlignment="1">
      <alignment horizontal="center" vertical="center"/>
    </xf>
    <xf numFmtId="3" fontId="6" fillId="0" borderId="22" xfId="902" applyNumberFormat="1" applyFont="1" applyBorder="1" applyAlignment="1">
      <alignment horizontal="center" vertical="center"/>
    </xf>
    <xf numFmtId="3" fontId="6" fillId="0" borderId="64" xfId="902" applyNumberFormat="1" applyFont="1" applyBorder="1" applyAlignment="1">
      <alignment horizontal="center" vertical="center"/>
    </xf>
    <xf numFmtId="3" fontId="6" fillId="0" borderId="28" xfId="902" applyNumberFormat="1" applyFont="1" applyBorder="1" applyAlignment="1">
      <alignment horizontal="center" vertical="center"/>
    </xf>
    <xf numFmtId="3" fontId="6" fillId="0" borderId="29" xfId="902" applyNumberFormat="1" applyFont="1" applyBorder="1" applyAlignment="1">
      <alignment horizontal="center" vertical="center"/>
    </xf>
    <xf numFmtId="3" fontId="6" fillId="0" borderId="51" xfId="902" applyNumberFormat="1" applyFont="1" applyBorder="1" applyAlignment="1">
      <alignment horizontal="center" vertical="center"/>
    </xf>
    <xf numFmtId="3" fontId="6" fillId="0" borderId="35" xfId="902" applyNumberFormat="1" applyFont="1" applyBorder="1" applyAlignment="1">
      <alignment horizontal="center" vertical="center"/>
    </xf>
    <xf numFmtId="3" fontId="6" fillId="0" borderId="36" xfId="902" applyNumberFormat="1" applyFont="1" applyBorder="1" applyAlignment="1">
      <alignment horizontal="center" vertical="center"/>
    </xf>
    <xf numFmtId="3" fontId="6" fillId="0" borderId="67" xfId="902" applyNumberFormat="1" applyFont="1" applyBorder="1" applyAlignment="1">
      <alignment horizontal="center" vertical="center"/>
    </xf>
    <xf numFmtId="0" fontId="4" fillId="2" borderId="5" xfId="884" applyFont="1" applyFill="1" applyBorder="1" applyAlignment="1">
      <alignment horizontal="center" vertical="center" wrapText="1"/>
    </xf>
    <xf numFmtId="3" fontId="87" fillId="2" borderId="10" xfId="902" applyNumberFormat="1" applyFont="1" applyFill="1" applyBorder="1" applyAlignment="1">
      <alignment horizontal="center" vertical="center"/>
    </xf>
    <xf numFmtId="3" fontId="87" fillId="2" borderId="17" xfId="902" applyNumberFormat="1" applyFont="1" applyFill="1" applyBorder="1" applyAlignment="1">
      <alignment horizontal="center" vertical="center"/>
    </xf>
    <xf numFmtId="3" fontId="87" fillId="2" borderId="39" xfId="902" applyNumberFormat="1" applyFont="1" applyFill="1" applyBorder="1" applyAlignment="1">
      <alignment horizontal="center" vertical="center"/>
    </xf>
    <xf numFmtId="0" fontId="82" fillId="0" borderId="0" xfId="1225" applyFont="1" applyAlignment="1">
      <alignment vertical="center" wrapText="1"/>
    </xf>
    <xf numFmtId="0" fontId="4" fillId="0" borderId="0" xfId="1225" applyFont="1" applyAlignment="1">
      <alignment horizontal="right" vertical="center" wrapText="1"/>
    </xf>
    <xf numFmtId="0" fontId="80" fillId="0" borderId="0" xfId="1225" applyFont="1" applyAlignment="1">
      <alignment vertical="center" wrapText="1"/>
    </xf>
    <xf numFmtId="0" fontId="81" fillId="0" borderId="0" xfId="1225" applyFont="1" applyAlignment="1">
      <alignment horizontal="center" vertical="center" wrapText="1"/>
    </xf>
    <xf numFmtId="0" fontId="82" fillId="0" borderId="5" xfId="34" applyFont="1" applyBorder="1" applyAlignment="1">
      <alignment vertical="center" wrapText="1"/>
    </xf>
    <xf numFmtId="0" fontId="83" fillId="63" borderId="17" xfId="34" applyFont="1" applyFill="1" applyBorder="1" applyAlignment="1">
      <alignment horizontal="center" vertical="center" wrapText="1"/>
    </xf>
    <xf numFmtId="0" fontId="4" fillId="63" borderId="57" xfId="34" applyFont="1" applyFill="1" applyBorder="1" applyAlignment="1">
      <alignment horizontal="center" vertical="center" wrapText="1"/>
    </xf>
    <xf numFmtId="3" fontId="82" fillId="0" borderId="41" xfId="1225" applyNumberFormat="1" applyFont="1" applyBorder="1" applyAlignment="1">
      <alignment horizontal="center" vertical="center" wrapText="1"/>
    </xf>
    <xf numFmtId="3" fontId="3" fillId="0" borderId="41" xfId="1225" applyNumberFormat="1" applyFont="1" applyBorder="1" applyAlignment="1">
      <alignment horizontal="center" vertical="center" wrapText="1"/>
    </xf>
    <xf numFmtId="3" fontId="9" fillId="0" borderId="62" xfId="1225" applyNumberFormat="1" applyFont="1" applyBorder="1" applyAlignment="1">
      <alignment horizontal="center" vertical="center" wrapText="1"/>
    </xf>
    <xf numFmtId="3" fontId="0" fillId="0" borderId="0" xfId="0" applyNumberFormat="1"/>
    <xf numFmtId="0" fontId="4" fillId="63" borderId="25" xfId="34" applyFont="1" applyFill="1" applyBorder="1" applyAlignment="1">
      <alignment horizontal="center" vertical="center" wrapText="1"/>
    </xf>
    <xf numFmtId="3" fontId="9" fillId="0" borderId="27" xfId="1225" applyNumberFormat="1" applyFont="1" applyBorder="1" applyAlignment="1">
      <alignment horizontal="center" vertical="center" wrapText="1"/>
    </xf>
    <xf numFmtId="0" fontId="76" fillId="0" borderId="5" xfId="1225" applyFont="1" applyBorder="1" applyAlignment="1">
      <alignment horizontal="left" vertical="center" wrapText="1"/>
    </xf>
    <xf numFmtId="3" fontId="83" fillId="0" borderId="17" xfId="1225" applyNumberFormat="1" applyFont="1" applyBorder="1" applyAlignment="1">
      <alignment horizontal="center" vertical="center" wrapText="1"/>
    </xf>
    <xf numFmtId="3" fontId="4" fillId="0" borderId="17" xfId="1225" applyNumberFormat="1" applyFont="1" applyBorder="1" applyAlignment="1">
      <alignment horizontal="center" vertical="center" wrapText="1"/>
    </xf>
    <xf numFmtId="3" fontId="8" fillId="0" borderId="39" xfId="1225" applyNumberFormat="1" applyFont="1" applyBorder="1" applyAlignment="1">
      <alignment horizontal="center" vertical="center" wrapText="1"/>
    </xf>
    <xf numFmtId="3" fontId="82" fillId="0" borderId="0" xfId="1225" applyNumberFormat="1" applyFont="1" applyAlignment="1">
      <alignment vertical="center" wrapText="1"/>
    </xf>
    <xf numFmtId="3" fontId="82" fillId="0" borderId="62" xfId="1225" applyNumberFormat="1" applyFont="1" applyBorder="1" applyAlignment="1">
      <alignment horizontal="center" vertical="center" wrapText="1"/>
    </xf>
    <xf numFmtId="3" fontId="82" fillId="0" borderId="27" xfId="1225" applyNumberFormat="1" applyFont="1" applyBorder="1" applyAlignment="1">
      <alignment horizontal="center" vertical="center" wrapText="1"/>
    </xf>
    <xf numFmtId="3" fontId="83" fillId="0" borderId="7" xfId="1225" applyNumberFormat="1" applyFont="1" applyBorder="1" applyAlignment="1">
      <alignment horizontal="center" vertical="center" wrapText="1"/>
    </xf>
    <xf numFmtId="0" fontId="7" fillId="0" borderId="0" xfId="1225"/>
    <xf numFmtId="0" fontId="4" fillId="0" borderId="0" xfId="1225" applyFont="1" applyAlignment="1">
      <alignment horizontal="right"/>
    </xf>
    <xf numFmtId="49" fontId="83" fillId="0" borderId="29" xfId="34" quotePrefix="1" applyNumberFormat="1" applyFont="1" applyBorder="1" applyAlignment="1">
      <alignment horizontal="center" vertical="center" wrapText="1"/>
    </xf>
    <xf numFmtId="0" fontId="83" fillId="0" borderId="29" xfId="34" applyFont="1" applyBorder="1" applyAlignment="1">
      <alignment horizontal="center" vertical="center" wrapText="1"/>
    </xf>
    <xf numFmtId="0" fontId="83" fillId="0" borderId="51" xfId="34" applyFont="1" applyBorder="1" applyAlignment="1">
      <alignment horizontal="center" vertical="center" wrapText="1"/>
    </xf>
    <xf numFmtId="0" fontId="82" fillId="0" borderId="28" xfId="1225" applyFont="1" applyBorder="1" applyAlignment="1">
      <alignment horizontal="center" vertical="center" wrapText="1"/>
    </xf>
    <xf numFmtId="3" fontId="82" fillId="0" borderId="51" xfId="1225" applyNumberFormat="1" applyFont="1" applyBorder="1" applyAlignment="1">
      <alignment horizontal="center" vertical="center" wrapText="1"/>
    </xf>
    <xf numFmtId="0" fontId="83" fillId="0" borderId="55" xfId="1225" applyFont="1" applyBorder="1" applyAlignment="1">
      <alignment horizontal="center" vertical="center" wrapText="1"/>
    </xf>
    <xf numFmtId="3" fontId="83" fillId="0" borderId="68" xfId="0" applyNumberFormat="1" applyFont="1" applyBorder="1" applyAlignment="1">
      <alignment horizontal="center" vertical="center" wrapText="1"/>
    </xf>
    <xf numFmtId="3" fontId="83" fillId="0" borderId="56" xfId="0" applyNumberFormat="1" applyFont="1" applyBorder="1" applyAlignment="1">
      <alignment horizontal="center" vertical="center" wrapText="1"/>
    </xf>
    <xf numFmtId="0" fontId="83" fillId="0" borderId="0" xfId="1225" applyFont="1" applyAlignment="1">
      <alignment horizontal="center" vertical="center" wrapText="1"/>
    </xf>
    <xf numFmtId="3" fontId="83" fillId="0" borderId="0" xfId="1225" applyNumberFormat="1" applyFont="1" applyAlignment="1">
      <alignment horizontal="center" vertical="center" wrapText="1"/>
    </xf>
    <xf numFmtId="3" fontId="7" fillId="0" borderId="0" xfId="1225" applyNumberFormat="1"/>
    <xf numFmtId="0" fontId="82" fillId="0" borderId="25" xfId="1225" applyFont="1" applyBorder="1" applyAlignment="1">
      <alignment horizontal="center" vertical="center" wrapText="1"/>
    </xf>
    <xf numFmtId="0" fontId="83" fillId="0" borderId="52" xfId="1225" applyFont="1" applyBorder="1" applyAlignment="1">
      <alignment horizontal="center" vertical="center" wrapText="1"/>
    </xf>
    <xf numFmtId="0" fontId="7" fillId="0" borderId="0" xfId="1225" applyFont="1"/>
    <xf numFmtId="3" fontId="3" fillId="0" borderId="51" xfId="1225" applyNumberFormat="1" applyFont="1" applyBorder="1" applyAlignment="1">
      <alignment horizontal="center" vertical="center" wrapText="1"/>
    </xf>
    <xf numFmtId="3" fontId="83" fillId="0" borderId="0" xfId="0" applyNumberFormat="1" applyFont="1" applyAlignment="1">
      <alignment horizontal="center" vertical="center" wrapText="1"/>
    </xf>
    <xf numFmtId="0" fontId="85" fillId="0" borderId="0" xfId="1225" applyFont="1" applyAlignment="1">
      <alignment vertical="center" wrapText="1"/>
    </xf>
    <xf numFmtId="0" fontId="16" fillId="0" borderId="0" xfId="1225" applyFont="1"/>
    <xf numFmtId="0" fontId="4" fillId="0" borderId="0" xfId="1225" applyFont="1"/>
    <xf numFmtId="0" fontId="16" fillId="0" borderId="0" xfId="1225" applyFont="1" applyAlignment="1">
      <alignment horizontal="center"/>
    </xf>
    <xf numFmtId="49" fontId="4" fillId="63" borderId="10" xfId="1225" applyNumberFormat="1" applyFont="1" applyFill="1" applyBorder="1" applyAlignment="1">
      <alignment horizontal="center" vertical="center" wrapText="1"/>
    </xf>
    <xf numFmtId="49" fontId="4" fillId="63" borderId="17" xfId="1225" applyNumberFormat="1" applyFont="1" applyFill="1" applyBorder="1" applyAlignment="1">
      <alignment horizontal="center" vertical="center" wrapText="1"/>
    </xf>
    <xf numFmtId="49" fontId="4" fillId="63" borderId="39" xfId="1225" applyNumberFormat="1" applyFont="1" applyFill="1" applyBorder="1" applyAlignment="1">
      <alignment horizontal="center" vertical="center" wrapText="1"/>
    </xf>
    <xf numFmtId="0" fontId="3" fillId="4" borderId="71" xfId="34" applyFont="1" applyFill="1" applyBorder="1" applyAlignment="1">
      <alignment horizontal="left" vertical="center" wrapText="1"/>
    </xf>
    <xf numFmtId="170" fontId="3" fillId="4" borderId="22" xfId="1138" applyNumberFormat="1" applyFont="1" applyFill="1" applyBorder="1" applyAlignment="1">
      <alignment horizontal="center" vertical="center" wrapText="1"/>
    </xf>
    <xf numFmtId="170" fontId="3" fillId="0" borderId="23" xfId="1138" applyNumberFormat="1" applyFont="1" applyFill="1" applyBorder="1" applyAlignment="1">
      <alignment horizontal="center" vertical="center" wrapText="1"/>
    </xf>
    <xf numFmtId="170" fontId="3" fillId="0" borderId="64" xfId="1138" applyNumberFormat="1" applyFont="1" applyFill="1" applyBorder="1" applyAlignment="1">
      <alignment horizontal="center" vertical="center" wrapText="1"/>
    </xf>
    <xf numFmtId="0" fontId="16" fillId="0" borderId="0" xfId="1225" applyFont="1" applyAlignment="1">
      <alignment horizontal="center" vertical="center"/>
    </xf>
    <xf numFmtId="0" fontId="3" fillId="4" borderId="31" xfId="34" applyFont="1" applyFill="1" applyBorder="1" applyAlignment="1">
      <alignment horizontal="left" vertical="center" wrapText="1"/>
    </xf>
    <xf numFmtId="170" fontId="3" fillId="4" borderId="29" xfId="1138" applyNumberFormat="1" applyFont="1" applyFill="1" applyBorder="1" applyAlignment="1">
      <alignment horizontal="center" vertical="center" wrapText="1"/>
    </xf>
    <xf numFmtId="170" fontId="3" fillId="0" borderId="30" xfId="1138" applyNumberFormat="1" applyFont="1" applyFill="1" applyBorder="1" applyAlignment="1">
      <alignment horizontal="center" vertical="center" wrapText="1"/>
    </xf>
    <xf numFmtId="170" fontId="3" fillId="0" borderId="51" xfId="1138" applyNumberFormat="1" applyFont="1" applyFill="1" applyBorder="1" applyAlignment="1">
      <alignment horizontal="center" vertical="center" wrapText="1"/>
    </xf>
    <xf numFmtId="170" fontId="3" fillId="0" borderId="29" xfId="1138" applyNumberFormat="1" applyFont="1" applyFill="1" applyBorder="1" applyAlignment="1">
      <alignment horizontal="center" vertical="center" wrapText="1"/>
    </xf>
    <xf numFmtId="164" fontId="16" fillId="0" borderId="0" xfId="1" applyNumberFormat="1" applyFont="1" applyAlignment="1">
      <alignment horizontal="center" vertical="center"/>
    </xf>
    <xf numFmtId="164" fontId="16" fillId="0" borderId="0" xfId="1225" applyNumberFormat="1" applyFont="1" applyAlignment="1">
      <alignment horizontal="center" vertical="center"/>
    </xf>
    <xf numFmtId="170" fontId="9" fillId="0" borderId="30" xfId="1138" applyNumberFormat="1" applyFont="1" applyFill="1" applyBorder="1" applyAlignment="1">
      <alignment horizontal="center" vertical="center" wrapText="1"/>
    </xf>
    <xf numFmtId="170" fontId="9" fillId="0" borderId="51" xfId="1138" applyNumberFormat="1" applyFont="1" applyFill="1" applyBorder="1" applyAlignment="1">
      <alignment horizontal="center" vertical="center" wrapText="1"/>
    </xf>
    <xf numFmtId="170" fontId="3" fillId="0" borderId="29" xfId="1221" applyNumberFormat="1" applyFont="1" applyBorder="1" applyAlignment="1">
      <alignment horizontal="center" vertical="center"/>
    </xf>
    <xf numFmtId="170" fontId="3" fillId="0" borderId="30" xfId="1221" applyNumberFormat="1" applyFont="1" applyFill="1" applyBorder="1" applyAlignment="1">
      <alignment horizontal="center" vertical="center"/>
    </xf>
    <xf numFmtId="0" fontId="3" fillId="0" borderId="60" xfId="34" applyFont="1" applyBorder="1" applyAlignment="1">
      <alignment horizontal="left" vertical="center" wrapText="1"/>
    </xf>
    <xf numFmtId="170" fontId="3" fillId="4" borderId="68" xfId="1138" applyNumberFormat="1" applyFont="1" applyFill="1" applyBorder="1" applyAlignment="1">
      <alignment horizontal="center" vertical="center" wrapText="1"/>
    </xf>
    <xf numFmtId="170" fontId="3" fillId="0" borderId="68" xfId="1138" applyNumberFormat="1" applyFont="1" applyFill="1" applyBorder="1" applyAlignment="1">
      <alignment horizontal="center" vertical="center" wrapText="1"/>
    </xf>
    <xf numFmtId="170" fontId="3" fillId="0" borderId="58" xfId="1138" applyNumberFormat="1" applyFont="1" applyFill="1" applyBorder="1" applyAlignment="1">
      <alignment horizontal="center" vertical="center" wrapText="1"/>
    </xf>
    <xf numFmtId="170" fontId="3" fillId="0" borderId="56" xfId="1138" applyNumberFormat="1" applyFont="1" applyFill="1" applyBorder="1" applyAlignment="1">
      <alignment horizontal="center" vertical="center" wrapText="1"/>
    </xf>
    <xf numFmtId="14" fontId="16" fillId="0" borderId="0" xfId="1225" applyNumberFormat="1" applyFont="1" applyAlignment="1">
      <alignment horizontal="left"/>
    </xf>
    <xf numFmtId="14" fontId="16" fillId="0" borderId="0" xfId="1225" applyNumberFormat="1" applyFont="1" applyAlignment="1">
      <alignment horizontal="center"/>
    </xf>
    <xf numFmtId="0" fontId="3" fillId="0" borderId="0" xfId="1225" applyFont="1"/>
    <xf numFmtId="3" fontId="3" fillId="0" borderId="0" xfId="1225" applyNumberFormat="1" applyFont="1"/>
    <xf numFmtId="3" fontId="16" fillId="0" borderId="0" xfId="1225" applyNumberFormat="1" applyFont="1"/>
    <xf numFmtId="170" fontId="16" fillId="0" borderId="0" xfId="1138" applyNumberFormat="1" applyFont="1" applyFill="1"/>
    <xf numFmtId="170" fontId="16" fillId="0" borderId="0" xfId="1221" applyNumberFormat="1" applyFont="1" applyFill="1"/>
    <xf numFmtId="0" fontId="16" fillId="0" borderId="0" xfId="39" applyFont="1"/>
    <xf numFmtId="49" fontId="4" fillId="63" borderId="12" xfId="1225" applyNumberFormat="1" applyFont="1" applyFill="1" applyBorder="1" applyAlignment="1">
      <alignment horizontal="center" vertical="center" wrapText="1"/>
    </xf>
    <xf numFmtId="49" fontId="4" fillId="63" borderId="11" xfId="1225" applyNumberFormat="1" applyFont="1" applyFill="1" applyBorder="1" applyAlignment="1">
      <alignment horizontal="center" vertical="center" wrapText="1"/>
    </xf>
    <xf numFmtId="0" fontId="3" fillId="0" borderId="31" xfId="34" applyFont="1" applyBorder="1" applyAlignment="1">
      <alignment vertical="center" wrapText="1"/>
    </xf>
    <xf numFmtId="170" fontId="3" fillId="0" borderId="18" xfId="39" applyNumberFormat="1" applyFont="1" applyBorder="1" applyAlignment="1">
      <alignment horizontal="center" vertical="center" wrapText="1"/>
    </xf>
    <xf numFmtId="170" fontId="3" fillId="0" borderId="73" xfId="39" applyNumberFormat="1" applyFont="1" applyBorder="1" applyAlignment="1">
      <alignment horizontal="center" vertical="center" wrapText="1"/>
    </xf>
    <xf numFmtId="170" fontId="3" fillId="0" borderId="46" xfId="39" applyNumberFormat="1" applyFont="1" applyBorder="1" applyAlignment="1">
      <alignment horizontal="center" vertical="center" wrapText="1"/>
    </xf>
    <xf numFmtId="170" fontId="3" fillId="0" borderId="19" xfId="39" applyNumberFormat="1" applyFont="1" applyBorder="1" applyAlignment="1">
      <alignment horizontal="center" vertical="center" wrapText="1"/>
    </xf>
    <xf numFmtId="170" fontId="3" fillId="0" borderId="25" xfId="39" applyNumberFormat="1" applyFont="1" applyBorder="1" applyAlignment="1">
      <alignment horizontal="center" vertical="center" wrapText="1"/>
    </xf>
    <xf numFmtId="170" fontId="3" fillId="0" borderId="30" xfId="39" applyNumberFormat="1" applyFont="1" applyBorder="1" applyAlignment="1">
      <alignment horizontal="center" vertical="center" wrapText="1"/>
    </xf>
    <xf numFmtId="170" fontId="3" fillId="0" borderId="51" xfId="39" applyNumberFormat="1" applyFont="1" applyBorder="1" applyAlignment="1">
      <alignment horizontal="center" vertical="center" wrapText="1"/>
    </xf>
    <xf numFmtId="170" fontId="3" fillId="0" borderId="26" xfId="39" applyNumberFormat="1" applyFont="1" applyBorder="1" applyAlignment="1">
      <alignment horizontal="center" vertical="center" wrapText="1"/>
    </xf>
    <xf numFmtId="0" fontId="3" fillId="0" borderId="60" xfId="34" applyFont="1" applyBorder="1" applyAlignment="1">
      <alignment vertical="center" wrapText="1"/>
    </xf>
    <xf numFmtId="170" fontId="3" fillId="0" borderId="52" xfId="39" applyNumberFormat="1" applyFont="1" applyBorder="1" applyAlignment="1">
      <alignment horizontal="center" vertical="center" wrapText="1"/>
    </xf>
    <xf numFmtId="170" fontId="3" fillId="0" borderId="58" xfId="39" applyNumberFormat="1" applyFont="1" applyBorder="1" applyAlignment="1">
      <alignment horizontal="center" vertical="center" wrapText="1"/>
    </xf>
    <xf numFmtId="170" fontId="3" fillId="0" borderId="56" xfId="39" applyNumberFormat="1" applyFont="1" applyBorder="1" applyAlignment="1">
      <alignment horizontal="center" vertical="center" wrapText="1"/>
    </xf>
    <xf numFmtId="170" fontId="3" fillId="0" borderId="53" xfId="39" applyNumberFormat="1" applyFont="1" applyBorder="1" applyAlignment="1">
      <alignment horizontal="center" vertical="center" wrapText="1"/>
    </xf>
    <xf numFmtId="185" fontId="16" fillId="0" borderId="0" xfId="39" applyNumberFormat="1" applyFont="1"/>
    <xf numFmtId="0" fontId="16" fillId="0" borderId="1" xfId="1225" applyFont="1" applyBorder="1"/>
    <xf numFmtId="0" fontId="4" fillId="63" borderId="2" xfId="34" applyFont="1" applyFill="1" applyBorder="1" applyAlignment="1">
      <alignment horizontal="center" vertical="center" wrapText="1"/>
    </xf>
    <xf numFmtId="0" fontId="4" fillId="63" borderId="98" xfId="34" applyFont="1" applyFill="1" applyBorder="1" applyAlignment="1">
      <alignment horizontal="center" vertical="center" wrapText="1"/>
    </xf>
    <xf numFmtId="0" fontId="4" fillId="63" borderId="103" xfId="34" applyFont="1" applyFill="1" applyBorder="1" applyAlignment="1">
      <alignment horizontal="center" vertical="center" wrapText="1"/>
    </xf>
    <xf numFmtId="0" fontId="4" fillId="63" borderId="102" xfId="34" applyFont="1" applyFill="1" applyBorder="1" applyAlignment="1">
      <alignment horizontal="center" vertical="center" wrapText="1"/>
    </xf>
    <xf numFmtId="0" fontId="4" fillId="63" borderId="99" xfId="34" applyFont="1" applyFill="1" applyBorder="1" applyAlignment="1">
      <alignment horizontal="center" vertical="center" wrapText="1"/>
    </xf>
    <xf numFmtId="49" fontId="4" fillId="0" borderId="71" xfId="1225" applyNumberFormat="1" applyFont="1" applyBorder="1" applyAlignment="1">
      <alignment horizontal="center" vertical="center" wrapText="1"/>
    </xf>
    <xf numFmtId="170" fontId="9" fillId="0" borderId="100" xfId="1138" applyNumberFormat="1" applyFont="1" applyFill="1" applyBorder="1" applyAlignment="1">
      <alignment horizontal="center" vertical="center" wrapText="1"/>
    </xf>
    <xf numFmtId="170" fontId="9" fillId="0" borderId="45" xfId="1138" applyNumberFormat="1" applyFont="1" applyFill="1" applyBorder="1" applyAlignment="1">
      <alignment horizontal="center" vertical="center" wrapText="1"/>
    </xf>
    <xf numFmtId="170" fontId="9" fillId="0" borderId="46" xfId="1138" applyNumberFormat="1" applyFont="1" applyFill="1" applyBorder="1" applyAlignment="1">
      <alignment horizontal="center" vertical="center" wrapText="1"/>
    </xf>
    <xf numFmtId="49" fontId="4" fillId="0" borderId="31" xfId="1225" applyNumberFormat="1" applyFont="1" applyBorder="1" applyAlignment="1">
      <alignment horizontal="center" vertical="center" wrapText="1"/>
    </xf>
    <xf numFmtId="170" fontId="9" fillId="0" borderId="66" xfId="1138" applyNumberFormat="1" applyFont="1" applyFill="1" applyBorder="1" applyAlignment="1">
      <alignment horizontal="center" vertical="center" wrapText="1"/>
    </xf>
    <xf numFmtId="170" fontId="9" fillId="0" borderId="36" xfId="1138" applyNumberFormat="1" applyFont="1" applyFill="1" applyBorder="1" applyAlignment="1">
      <alignment horizontal="center" vertical="center" wrapText="1"/>
    </xf>
    <xf numFmtId="170" fontId="9" fillId="0" borderId="67" xfId="1138" applyNumberFormat="1" applyFont="1" applyFill="1" applyBorder="1" applyAlignment="1">
      <alignment horizontal="center" vertical="center" wrapText="1"/>
    </xf>
    <xf numFmtId="49" fontId="4" fillId="0" borderId="38" xfId="1225" applyNumberFormat="1" applyFont="1" applyBorder="1" applyAlignment="1">
      <alignment horizontal="center" vertical="center" wrapText="1"/>
    </xf>
    <xf numFmtId="49" fontId="4" fillId="0" borderId="60" xfId="1225" applyNumberFormat="1" applyFont="1" applyBorder="1" applyAlignment="1">
      <alignment horizontal="center" vertical="center" wrapText="1"/>
    </xf>
    <xf numFmtId="170" fontId="9" fillId="0" borderId="55" xfId="1138" applyNumberFormat="1" applyFont="1" applyFill="1" applyBorder="1" applyAlignment="1">
      <alignment horizontal="center" vertical="center" wrapText="1"/>
    </xf>
    <xf numFmtId="170" fontId="9" fillId="0" borderId="68" xfId="1138" applyNumberFormat="1" applyFont="1" applyFill="1" applyBorder="1" applyAlignment="1">
      <alignment horizontal="center" vertical="center" wrapText="1"/>
    </xf>
    <xf numFmtId="170" fontId="9" fillId="0" borderId="56" xfId="1138" applyNumberFormat="1" applyFont="1" applyFill="1" applyBorder="1" applyAlignment="1">
      <alignment horizontal="center" vertical="center" wrapText="1"/>
    </xf>
    <xf numFmtId="170" fontId="16" fillId="0" borderId="0" xfId="1225" applyNumberFormat="1" applyFont="1"/>
    <xf numFmtId="0" fontId="3" fillId="0" borderId="0" xfId="34" applyFont="1" applyAlignment="1">
      <alignment horizontal="center" vertical="center" wrapText="1"/>
    </xf>
    <xf numFmtId="49" fontId="4" fillId="0" borderId="0" xfId="1225" applyNumberFormat="1" applyFont="1" applyAlignment="1">
      <alignment horizontal="center" vertical="center" wrapText="1"/>
    </xf>
    <xf numFmtId="170" fontId="9" fillId="0" borderId="0" xfId="1138" applyNumberFormat="1" applyFont="1" applyFill="1" applyBorder="1" applyAlignment="1">
      <alignment horizontal="center" vertical="center" wrapText="1"/>
    </xf>
    <xf numFmtId="0" fontId="16" fillId="65" borderId="0" xfId="1225" applyFont="1" applyFill="1"/>
    <xf numFmtId="0" fontId="80" fillId="0" borderId="0" xfId="1225" applyFont="1" applyAlignment="1">
      <alignment wrapText="1"/>
    </xf>
    <xf numFmtId="0" fontId="80" fillId="0" borderId="0" xfId="1225" applyFont="1"/>
    <xf numFmtId="0" fontId="83" fillId="0" borderId="0" xfId="1225" applyFont="1"/>
    <xf numFmtId="0" fontId="4" fillId="63" borderId="3" xfId="34" applyFont="1" applyFill="1" applyBorder="1" applyAlignment="1">
      <alignment horizontal="center" vertical="center" wrapText="1"/>
    </xf>
    <xf numFmtId="0" fontId="4" fillId="63" borderId="4" xfId="34" applyFont="1" applyFill="1" applyBorder="1" applyAlignment="1">
      <alignment horizontal="center" vertical="center" wrapText="1"/>
    </xf>
    <xf numFmtId="170" fontId="9" fillId="0" borderId="44" xfId="1138" applyNumberFormat="1" applyFont="1" applyFill="1" applyBorder="1" applyAlignment="1">
      <alignment horizontal="center" vertical="center" wrapText="1"/>
    </xf>
    <xf numFmtId="170" fontId="9" fillId="0" borderId="21" xfId="1138" applyNumberFormat="1" applyFont="1" applyFill="1" applyBorder="1" applyAlignment="1">
      <alignment horizontal="center" vertical="center" wrapText="1"/>
    </xf>
    <xf numFmtId="170" fontId="9" fillId="0" borderId="22" xfId="1138" applyNumberFormat="1" applyFont="1" applyFill="1" applyBorder="1" applyAlignment="1">
      <alignment horizontal="center" vertical="center" wrapText="1"/>
    </xf>
    <xf numFmtId="170" fontId="9" fillId="0" borderId="64" xfId="1138" applyNumberFormat="1" applyFont="1" applyFill="1" applyBorder="1" applyAlignment="1">
      <alignment horizontal="center" vertical="center" wrapText="1"/>
    </xf>
    <xf numFmtId="170" fontId="9" fillId="0" borderId="28" xfId="1138" applyNumberFormat="1" applyFont="1" applyFill="1" applyBorder="1" applyAlignment="1">
      <alignment horizontal="center" vertical="center" wrapText="1"/>
    </xf>
    <xf numFmtId="170" fontId="9" fillId="0" borderId="29" xfId="1138" applyNumberFormat="1" applyFont="1" applyFill="1" applyBorder="1" applyAlignment="1">
      <alignment horizontal="center" vertical="center" wrapText="1"/>
    </xf>
    <xf numFmtId="170" fontId="80" fillId="0" borderId="0" xfId="1225" applyNumberFormat="1" applyFont="1"/>
    <xf numFmtId="10" fontId="9" fillId="0" borderId="0" xfId="1138" applyNumberFormat="1" applyFont="1" applyFill="1" applyBorder="1" applyAlignment="1">
      <alignment horizontal="center" vertical="center" wrapText="1"/>
    </xf>
    <xf numFmtId="170" fontId="0" fillId="0" borderId="0" xfId="1226" applyNumberFormat="1" applyFont="1" applyFill="1">
      <alignment vertical="top"/>
    </xf>
    <xf numFmtId="0" fontId="3" fillId="0" borderId="0" xfId="1227" applyFont="1"/>
    <xf numFmtId="0" fontId="4" fillId="0" borderId="0" xfId="1227" applyFont="1" applyAlignment="1">
      <alignment horizontal="right"/>
    </xf>
    <xf numFmtId="0" fontId="4" fillId="0" borderId="0" xfId="1227" applyFont="1"/>
    <xf numFmtId="0" fontId="12" fillId="0" borderId="0" xfId="855" applyFont="1" applyAlignment="1">
      <alignment vertical="center" wrapText="1"/>
    </xf>
    <xf numFmtId="37" fontId="3" fillId="0" borderId="0" xfId="1227" applyNumberFormat="1" applyFont="1"/>
    <xf numFmtId="0" fontId="4" fillId="63" borderId="13" xfId="1227" applyFont="1" applyFill="1" applyBorder="1" applyAlignment="1">
      <alignment horizontal="center" vertical="center" wrapText="1"/>
    </xf>
    <xf numFmtId="0" fontId="4" fillId="63" borderId="12" xfId="1227" applyFont="1" applyFill="1" applyBorder="1" applyAlignment="1">
      <alignment horizontal="center" vertical="center" wrapText="1"/>
    </xf>
    <xf numFmtId="0" fontId="4" fillId="63" borderId="39" xfId="1227" applyFont="1" applyFill="1" applyBorder="1" applyAlignment="1">
      <alignment horizontal="center" vertical="center" wrapText="1"/>
    </xf>
    <xf numFmtId="0" fontId="3" fillId="63" borderId="24" xfId="1227" applyFont="1" applyFill="1" applyBorder="1" applyAlignment="1">
      <alignment horizontal="left" vertical="center" wrapText="1"/>
    </xf>
    <xf numFmtId="170" fontId="3" fillId="0" borderId="22" xfId="1135" applyNumberFormat="1" applyFont="1" applyBorder="1" applyAlignment="1">
      <alignment horizontal="center" vertical="center"/>
    </xf>
    <xf numFmtId="170" fontId="3" fillId="0" borderId="64" xfId="1221" applyNumberFormat="1" applyFont="1" applyBorder="1" applyAlignment="1">
      <alignment horizontal="center" vertical="center"/>
    </xf>
    <xf numFmtId="0" fontId="3" fillId="63" borderId="31" xfId="1227" applyFont="1" applyFill="1" applyBorder="1" applyAlignment="1">
      <alignment horizontal="left" vertical="center" wrapText="1"/>
    </xf>
    <xf numFmtId="170" fontId="3" fillId="0" borderId="51" xfId="1221" applyNumberFormat="1" applyFont="1" applyBorder="1" applyAlignment="1">
      <alignment horizontal="center" vertical="center"/>
    </xf>
    <xf numFmtId="0" fontId="3" fillId="63" borderId="43" xfId="1227" applyFont="1" applyFill="1" applyBorder="1" applyAlignment="1">
      <alignment horizontal="left" vertical="center" wrapText="1"/>
    </xf>
    <xf numFmtId="170" fontId="3" fillId="0" borderId="41" xfId="1135" applyNumberFormat="1" applyFont="1" applyBorder="1" applyAlignment="1">
      <alignment horizontal="center" vertical="center"/>
    </xf>
    <xf numFmtId="170" fontId="3" fillId="0" borderId="69" xfId="1221" applyNumberFormat="1" applyFont="1" applyBorder="1" applyAlignment="1">
      <alignment horizontal="center" vertical="center"/>
    </xf>
    <xf numFmtId="0" fontId="8" fillId="63" borderId="13" xfId="1227" applyFont="1" applyFill="1" applyBorder="1" applyAlignment="1">
      <alignment horizontal="left" vertical="center" wrapText="1"/>
    </xf>
    <xf numFmtId="170" fontId="8" fillId="0" borderId="17" xfId="1135" applyNumberFormat="1" applyFont="1" applyBorder="1" applyAlignment="1">
      <alignment horizontal="center" vertical="center"/>
    </xf>
    <xf numFmtId="170" fontId="8" fillId="0" borderId="39" xfId="1221" applyNumberFormat="1" applyFont="1" applyBorder="1" applyAlignment="1">
      <alignment horizontal="center" vertical="center" wrapText="1"/>
    </xf>
    <xf numFmtId="3" fontId="3" fillId="0" borderId="0" xfId="1227" applyNumberFormat="1" applyFont="1"/>
    <xf numFmtId="0" fontId="93" fillId="0" borderId="0" xfId="34" applyFont="1"/>
    <xf numFmtId="0" fontId="17" fillId="0" borderId="0" xfId="34" applyFont="1"/>
    <xf numFmtId="0" fontId="76" fillId="0" borderId="0" xfId="1228" applyFont="1" applyAlignment="1">
      <alignment horizontal="right" wrapText="1"/>
    </xf>
    <xf numFmtId="0" fontId="76" fillId="0" borderId="0" xfId="1228" applyFont="1" applyAlignment="1">
      <alignment wrapText="1"/>
    </xf>
    <xf numFmtId="0" fontId="12" fillId="0" borderId="0" xfId="34" applyFont="1" applyAlignment="1">
      <alignment vertical="center" wrapText="1"/>
    </xf>
    <xf numFmtId="0" fontId="4" fillId="63" borderId="11" xfId="34" applyFont="1" applyFill="1" applyBorder="1" applyAlignment="1">
      <alignment horizontal="center" vertical="center" wrapText="1"/>
    </xf>
    <xf numFmtId="0" fontId="4" fillId="63" borderId="39" xfId="34" applyFont="1" applyFill="1" applyBorder="1" applyAlignment="1">
      <alignment horizontal="center" vertical="center" wrapText="1"/>
    </xf>
    <xf numFmtId="0" fontId="3" fillId="0" borderId="46" xfId="34" applyFont="1" applyBorder="1" applyAlignment="1">
      <alignment horizontal="left" vertical="center" wrapText="1"/>
    </xf>
    <xf numFmtId="0" fontId="3" fillId="0" borderId="51" xfId="34" applyFont="1" applyBorder="1" applyAlignment="1">
      <alignment horizontal="left" vertical="center" wrapText="1"/>
    </xf>
    <xf numFmtId="170" fontId="82" fillId="0" borderId="63" xfId="34" applyNumberFormat="1" applyFont="1" applyBorder="1" applyAlignment="1">
      <alignment horizontal="center" vertical="center"/>
    </xf>
    <xf numFmtId="170" fontId="82" fillId="0" borderId="22" xfId="34" applyNumberFormat="1" applyFont="1" applyBorder="1" applyAlignment="1">
      <alignment horizontal="center" vertical="center"/>
    </xf>
    <xf numFmtId="170" fontId="82" fillId="0" borderId="64" xfId="34" applyNumberFormat="1" applyFont="1" applyBorder="1" applyAlignment="1">
      <alignment horizontal="center" vertical="center"/>
    </xf>
    <xf numFmtId="0" fontId="3" fillId="0" borderId="56" xfId="34" applyFont="1" applyBorder="1" applyAlignment="1">
      <alignment horizontal="left" vertical="center" wrapText="1"/>
    </xf>
    <xf numFmtId="170" fontId="82" fillId="0" borderId="59" xfId="34" applyNumberFormat="1" applyFont="1" applyBorder="1" applyAlignment="1">
      <alignment horizontal="center" vertical="center"/>
    </xf>
    <xf numFmtId="170" fontId="82" fillId="0" borderId="68" xfId="34" applyNumberFormat="1" applyFont="1" applyBorder="1" applyAlignment="1">
      <alignment horizontal="center" vertical="center"/>
    </xf>
    <xf numFmtId="170" fontId="82" fillId="0" borderId="56" xfId="34" applyNumberFormat="1" applyFont="1" applyBorder="1" applyAlignment="1">
      <alignment horizontal="center" vertical="center"/>
    </xf>
    <xf numFmtId="170" fontId="17" fillId="0" borderId="0" xfId="34" applyNumberFormat="1" applyFont="1"/>
    <xf numFmtId="170" fontId="82" fillId="0" borderId="100" xfId="34" applyNumberFormat="1" applyFont="1" applyBorder="1" applyAlignment="1">
      <alignment horizontal="center" vertical="center"/>
    </xf>
    <xf numFmtId="170" fontId="82" fillId="0" borderId="45" xfId="34" applyNumberFormat="1" applyFont="1" applyBorder="1" applyAlignment="1">
      <alignment horizontal="center" vertical="center"/>
    </xf>
    <xf numFmtId="170" fontId="82" fillId="0" borderId="46" xfId="34" applyNumberFormat="1" applyFont="1" applyBorder="1" applyAlignment="1">
      <alignment horizontal="center" vertical="center"/>
    </xf>
    <xf numFmtId="170" fontId="82" fillId="0" borderId="50" xfId="34" applyNumberFormat="1" applyFont="1" applyBorder="1" applyAlignment="1">
      <alignment horizontal="center" vertical="center"/>
    </xf>
    <xf numFmtId="170" fontId="82" fillId="0" borderId="29" xfId="34" applyNumberFormat="1" applyFont="1" applyBorder="1" applyAlignment="1">
      <alignment horizontal="center" vertical="center"/>
    </xf>
    <xf numFmtId="170" fontId="82" fillId="0" borderId="51" xfId="34" applyNumberFormat="1" applyFont="1" applyBorder="1" applyAlignment="1">
      <alignment horizontal="center" vertical="center"/>
    </xf>
    <xf numFmtId="0" fontId="3" fillId="0" borderId="64" xfId="34" applyFont="1" applyBorder="1" applyAlignment="1">
      <alignment horizontal="left" vertical="center" wrapText="1"/>
    </xf>
    <xf numFmtId="0" fontId="8" fillId="63" borderId="2" xfId="1228" applyFont="1" applyFill="1" applyBorder="1" applyAlignment="1">
      <alignment horizontal="center" vertical="center" wrapText="1"/>
    </xf>
    <xf numFmtId="0" fontId="8" fillId="63" borderId="102" xfId="1228" applyFont="1" applyFill="1" applyBorder="1" applyAlignment="1">
      <alignment horizontal="center" vertical="center" wrapText="1"/>
    </xf>
    <xf numFmtId="0" fontId="8" fillId="63" borderId="3" xfId="1228" applyFont="1" applyFill="1" applyBorder="1" applyAlignment="1">
      <alignment horizontal="center" vertical="center" wrapText="1"/>
    </xf>
    <xf numFmtId="0" fontId="8" fillId="63" borderId="4" xfId="1228" applyFont="1" applyFill="1" applyBorder="1" applyAlignment="1">
      <alignment horizontal="center" vertical="center" wrapText="1"/>
    </xf>
    <xf numFmtId="0" fontId="3" fillId="0" borderId="73" xfId="34" applyFont="1" applyBorder="1" applyAlignment="1">
      <alignment horizontal="left" vertical="center" wrapText="1"/>
    </xf>
    <xf numFmtId="0" fontId="3" fillId="0" borderId="30" xfId="34" applyFont="1" applyBorder="1" applyAlignment="1">
      <alignment horizontal="left" vertical="center" wrapText="1"/>
    </xf>
    <xf numFmtId="170" fontId="82" fillId="0" borderId="44" xfId="34" applyNumberFormat="1" applyFont="1" applyBorder="1" applyAlignment="1">
      <alignment horizontal="center" vertical="center"/>
    </xf>
    <xf numFmtId="0" fontId="3" fillId="0" borderId="58" xfId="34" applyFont="1" applyBorder="1" applyAlignment="1">
      <alignment horizontal="left" vertical="center" wrapText="1"/>
    </xf>
    <xf numFmtId="170" fontId="82" fillId="0" borderId="35" xfId="34" applyNumberFormat="1" applyFont="1" applyBorder="1" applyAlignment="1">
      <alignment horizontal="center" vertical="center"/>
    </xf>
    <xf numFmtId="170" fontId="82" fillId="0" borderId="36" xfId="34" applyNumberFormat="1" applyFont="1" applyBorder="1" applyAlignment="1">
      <alignment horizontal="center" vertical="center"/>
    </xf>
    <xf numFmtId="170" fontId="82" fillId="0" borderId="67" xfId="34" applyNumberFormat="1" applyFont="1" applyBorder="1" applyAlignment="1">
      <alignment horizontal="center" vertical="center"/>
    </xf>
    <xf numFmtId="170" fontId="82" fillId="0" borderId="28" xfId="34" applyNumberFormat="1" applyFont="1" applyBorder="1" applyAlignment="1">
      <alignment horizontal="center" vertical="center"/>
    </xf>
    <xf numFmtId="170" fontId="82" fillId="0" borderId="55" xfId="34" applyNumberFormat="1" applyFont="1" applyBorder="1" applyAlignment="1">
      <alignment horizontal="center" vertical="center"/>
    </xf>
    <xf numFmtId="0" fontId="8" fillId="0" borderId="0" xfId="1229" applyFont="1" applyAlignment="1">
      <alignment horizontal="right" vertical="center" wrapText="1"/>
    </xf>
    <xf numFmtId="0" fontId="8" fillId="66" borderId="11" xfId="1229" applyFont="1" applyFill="1" applyBorder="1" applyAlignment="1">
      <alignment horizontal="center" vertical="center" wrapText="1"/>
    </xf>
    <xf numFmtId="0" fontId="8" fillId="66" borderId="39" xfId="1229" applyFont="1" applyFill="1" applyBorder="1" applyAlignment="1">
      <alignment horizontal="center" vertical="center" wrapText="1"/>
    </xf>
    <xf numFmtId="0" fontId="8" fillId="2" borderId="71" xfId="1229" applyFont="1" applyFill="1" applyBorder="1" applyAlignment="1">
      <alignment horizontal="center" vertical="center" wrapText="1"/>
    </xf>
    <xf numFmtId="0" fontId="94" fillId="2" borderId="71" xfId="1229" applyFont="1" applyFill="1" applyBorder="1" applyAlignment="1">
      <alignment vertical="center" wrapText="1"/>
    </xf>
    <xf numFmtId="170" fontId="94" fillId="2" borderId="71" xfId="1221" applyNumberFormat="1" applyFont="1" applyFill="1" applyBorder="1" applyAlignment="1">
      <alignment vertical="center" wrapText="1"/>
    </xf>
    <xf numFmtId="170" fontId="94" fillId="2" borderId="71" xfId="1111" applyNumberFormat="1" applyFont="1" applyFill="1" applyBorder="1" applyAlignment="1">
      <alignment vertical="center" wrapText="1"/>
    </xf>
    <xf numFmtId="0" fontId="8" fillId="2" borderId="31" xfId="1229" applyFont="1" applyFill="1" applyBorder="1" applyAlignment="1">
      <alignment horizontal="center" vertical="center" wrapText="1"/>
    </xf>
    <xf numFmtId="0" fontId="94" fillId="2" borderId="31" xfId="1229" applyFont="1" applyFill="1" applyBorder="1" applyAlignment="1">
      <alignment vertical="center" wrapText="1"/>
    </xf>
    <xf numFmtId="170" fontId="94" fillId="2" borderId="31" xfId="1221" applyNumberFormat="1" applyFont="1" applyFill="1" applyBorder="1" applyAlignment="1">
      <alignment vertical="center" wrapText="1"/>
    </xf>
    <xf numFmtId="170" fontId="94" fillId="2" borderId="31" xfId="1111" applyNumberFormat="1" applyFont="1" applyFill="1" applyBorder="1" applyAlignment="1">
      <alignment vertical="center" wrapText="1"/>
    </xf>
    <xf numFmtId="49" fontId="8" fillId="0" borderId="31" xfId="1229" applyNumberFormat="1" applyFont="1" applyBorder="1" applyAlignment="1">
      <alignment horizontal="right" vertical="center" wrapText="1"/>
    </xf>
    <xf numFmtId="0" fontId="94" fillId="0" borderId="31" xfId="1229" applyFont="1" applyBorder="1" applyAlignment="1">
      <alignment horizontal="right" vertical="center" wrapText="1"/>
    </xf>
    <xf numFmtId="170" fontId="94" fillId="0" borderId="31" xfId="1221" applyNumberFormat="1" applyFont="1" applyFill="1" applyBorder="1" applyAlignment="1">
      <alignment horizontal="right" vertical="center" wrapText="1"/>
    </xf>
    <xf numFmtId="170" fontId="94" fillId="0" borderId="31" xfId="1111" applyNumberFormat="1" applyFont="1" applyFill="1" applyBorder="1" applyAlignment="1">
      <alignment horizontal="right" vertical="center" wrapText="1"/>
    </xf>
    <xf numFmtId="0" fontId="94" fillId="2" borderId="31" xfId="1229" applyFont="1" applyFill="1" applyBorder="1" applyAlignment="1">
      <alignment horizontal="left" vertical="center" wrapText="1"/>
    </xf>
    <xf numFmtId="0" fontId="8" fillId="66" borderId="31" xfId="1229" applyFont="1" applyFill="1" applyBorder="1" applyAlignment="1">
      <alignment horizontal="center" vertical="center" wrapText="1"/>
    </xf>
    <xf numFmtId="0" fontId="95" fillId="66" borderId="31" xfId="1229" applyFont="1" applyFill="1" applyBorder="1" applyAlignment="1">
      <alignment vertical="center" wrapText="1"/>
    </xf>
    <xf numFmtId="164" fontId="95" fillId="66" borderId="25" xfId="593" applyNumberFormat="1" applyFont="1" applyFill="1" applyBorder="1" applyAlignment="1">
      <alignment vertical="center" wrapText="1"/>
    </xf>
    <xf numFmtId="170" fontId="95" fillId="66" borderId="31" xfId="1111" applyNumberFormat="1" applyFont="1" applyFill="1" applyBorder="1" applyAlignment="1">
      <alignment vertical="center" wrapText="1"/>
    </xf>
    <xf numFmtId="0" fontId="8" fillId="66" borderId="60" xfId="1229" applyFont="1" applyFill="1" applyBorder="1" applyAlignment="1">
      <alignment horizontal="center" vertical="center" wrapText="1"/>
    </xf>
    <xf numFmtId="0" fontId="95" fillId="66" borderId="60" xfId="1229" applyFont="1" applyFill="1" applyBorder="1" applyAlignment="1">
      <alignment vertical="center" wrapText="1"/>
    </xf>
    <xf numFmtId="164" fontId="95" fillId="66" borderId="52" xfId="593" applyNumberFormat="1" applyFont="1" applyFill="1" applyBorder="1" applyAlignment="1">
      <alignment vertical="center" wrapText="1"/>
    </xf>
    <xf numFmtId="170" fontId="95" fillId="66" borderId="60" xfId="1111" applyNumberFormat="1" applyFont="1" applyFill="1" applyBorder="1" applyAlignment="1">
      <alignment vertical="center" wrapText="1"/>
    </xf>
    <xf numFmtId="0" fontId="19" fillId="0" borderId="0" xfId="1230" applyFont="1" applyAlignment="1">
      <alignment horizontal="right"/>
    </xf>
    <xf numFmtId="0" fontId="8" fillId="66" borderId="11" xfId="1230" applyFont="1" applyFill="1" applyBorder="1" applyAlignment="1">
      <alignment horizontal="center" vertical="center" wrapText="1"/>
    </xf>
    <xf numFmtId="0" fontId="8" fillId="66" borderId="99" xfId="1230" applyFont="1" applyFill="1" applyBorder="1" applyAlignment="1">
      <alignment horizontal="center" vertical="center" wrapText="1"/>
    </xf>
    <xf numFmtId="3" fontId="8" fillId="2" borderId="71" xfId="1230" applyNumberFormat="1" applyFont="1" applyFill="1" applyBorder="1" applyAlignment="1">
      <alignment horizontal="center" vertical="center" wrapText="1"/>
    </xf>
    <xf numFmtId="0" fontId="94" fillId="2" borderId="71" xfId="1230" applyFont="1" applyFill="1" applyBorder="1" applyAlignment="1">
      <alignment vertical="center" wrapText="1"/>
    </xf>
    <xf numFmtId="164" fontId="94" fillId="2" borderId="47" xfId="593" applyNumberFormat="1" applyFont="1" applyFill="1" applyBorder="1" applyAlignment="1">
      <alignment vertical="center" wrapText="1"/>
    </xf>
    <xf numFmtId="170" fontId="94" fillId="2" borderId="98" xfId="1111" applyNumberFormat="1" applyFont="1" applyFill="1" applyBorder="1" applyAlignment="1">
      <alignment vertical="center" wrapText="1"/>
    </xf>
    <xf numFmtId="164" fontId="94" fillId="2" borderId="2" xfId="593" applyNumberFormat="1" applyFont="1" applyFill="1" applyBorder="1" applyAlignment="1">
      <alignment vertical="center" wrapText="1"/>
    </xf>
    <xf numFmtId="3" fontId="94" fillId="2" borderId="2" xfId="593" applyNumberFormat="1" applyFont="1" applyFill="1" applyBorder="1" applyAlignment="1">
      <alignment vertical="center" wrapText="1"/>
    </xf>
    <xf numFmtId="3" fontId="8" fillId="2" borderId="31" xfId="1230" applyNumberFormat="1" applyFont="1" applyFill="1" applyBorder="1" applyAlignment="1">
      <alignment horizontal="center" vertical="center" wrapText="1"/>
    </xf>
    <xf numFmtId="0" fontId="94" fillId="2" borderId="31" xfId="1230" applyFont="1" applyFill="1" applyBorder="1" applyAlignment="1">
      <alignment vertical="center" wrapText="1"/>
    </xf>
    <xf numFmtId="164" fontId="94" fillId="2" borderId="25" xfId="593" applyNumberFormat="1" applyFont="1" applyFill="1" applyBorder="1" applyAlignment="1">
      <alignment vertical="center" wrapText="1"/>
    </xf>
    <xf numFmtId="3" fontId="94" fillId="2" borderId="31" xfId="593" applyNumberFormat="1" applyFont="1" applyFill="1" applyBorder="1" applyAlignment="1">
      <alignment vertical="center" wrapText="1"/>
    </xf>
    <xf numFmtId="49" fontId="8" fillId="0" borderId="31" xfId="1230" applyNumberFormat="1" applyFont="1" applyBorder="1" applyAlignment="1">
      <alignment horizontal="center" vertical="center" wrapText="1"/>
    </xf>
    <xf numFmtId="0" fontId="94" fillId="0" borderId="31" xfId="1230" applyFont="1" applyBorder="1" applyAlignment="1">
      <alignment horizontal="right" vertical="center" wrapText="1"/>
    </xf>
    <xf numFmtId="164" fontId="94" fillId="0" borderId="25" xfId="593" applyNumberFormat="1" applyFont="1" applyFill="1" applyBorder="1" applyAlignment="1">
      <alignment horizontal="right" vertical="center" wrapText="1"/>
    </xf>
    <xf numFmtId="170" fontId="94" fillId="0" borderId="31" xfId="1111" applyNumberFormat="1" applyFont="1" applyFill="1" applyBorder="1" applyAlignment="1">
      <alignment vertical="center" wrapText="1"/>
    </xf>
    <xf numFmtId="3" fontId="94" fillId="0" borderId="31" xfId="593" applyNumberFormat="1" applyFont="1" applyFill="1" applyBorder="1" applyAlignment="1">
      <alignment vertical="center" wrapText="1"/>
    </xf>
    <xf numFmtId="0" fontId="85" fillId="2" borderId="31" xfId="1230" applyFont="1" applyFill="1" applyBorder="1" applyAlignment="1">
      <alignment vertical="center" wrapText="1"/>
    </xf>
    <xf numFmtId="0" fontId="8" fillId="66" borderId="31" xfId="1230" applyFont="1" applyFill="1" applyBorder="1" applyAlignment="1">
      <alignment horizontal="center" vertical="center" wrapText="1"/>
    </xf>
    <xf numFmtId="0" fontId="95" fillId="66" borderId="31" xfId="1230" applyFont="1" applyFill="1" applyBorder="1" applyAlignment="1">
      <alignment vertical="center" wrapText="1"/>
    </xf>
    <xf numFmtId="3" fontId="95" fillId="66" borderId="31" xfId="593" applyNumberFormat="1" applyFont="1" applyFill="1" applyBorder="1" applyAlignment="1">
      <alignment vertical="center" wrapText="1"/>
    </xf>
    <xf numFmtId="0" fontId="8" fillId="66" borderId="60" xfId="1230" applyFont="1" applyFill="1" applyBorder="1" applyAlignment="1">
      <alignment horizontal="center" vertical="center" wrapText="1"/>
    </xf>
    <xf numFmtId="0" fontId="95" fillId="66" borderId="60" xfId="1230" applyFont="1" applyFill="1" applyBorder="1" applyAlignment="1">
      <alignment vertical="center" wrapText="1"/>
    </xf>
    <xf numFmtId="3" fontId="95" fillId="66" borderId="60" xfId="593" applyNumberFormat="1" applyFont="1" applyFill="1" applyBorder="1" applyAlignment="1">
      <alignment vertical="center" wrapText="1"/>
    </xf>
    <xf numFmtId="0" fontId="8" fillId="0" borderId="0" xfId="1229" applyFont="1" applyAlignment="1">
      <alignment vertical="center" wrapText="1"/>
    </xf>
    <xf numFmtId="0" fontId="9" fillId="0" borderId="0" xfId="1229" applyFont="1" applyAlignment="1">
      <alignment vertical="center" wrapText="1"/>
    </xf>
    <xf numFmtId="0" fontId="85" fillId="0" borderId="0" xfId="1229" applyFont="1" applyAlignment="1">
      <alignment vertical="center" wrapText="1"/>
    </xf>
    <xf numFmtId="0" fontId="8" fillId="0" borderId="0" xfId="1229" applyFont="1" applyAlignment="1">
      <alignment horizontal="center" vertical="center" wrapText="1"/>
    </xf>
    <xf numFmtId="3" fontId="85" fillId="2" borderId="105" xfId="0" applyNumberFormat="1" applyFont="1" applyFill="1" applyBorder="1" applyAlignment="1">
      <alignment vertical="center"/>
    </xf>
    <xf numFmtId="3" fontId="85" fillId="2" borderId="106" xfId="0" applyNumberFormat="1" applyFont="1" applyFill="1" applyBorder="1" applyAlignment="1">
      <alignment vertical="center"/>
    </xf>
    <xf numFmtId="164" fontId="85" fillId="0" borderId="0" xfId="1229" applyNumberFormat="1" applyFont="1" applyAlignment="1">
      <alignment vertical="center" wrapText="1"/>
    </xf>
    <xf numFmtId="3" fontId="85" fillId="0" borderId="0" xfId="1229" applyNumberFormat="1" applyFont="1" applyAlignment="1">
      <alignment vertical="center" wrapText="1"/>
    </xf>
    <xf numFmtId="3" fontId="85" fillId="2" borderId="107" xfId="0" applyNumberFormat="1" applyFont="1" applyFill="1" applyBorder="1" applyAlignment="1">
      <alignment vertical="center"/>
    </xf>
    <xf numFmtId="3" fontId="85" fillId="0" borderId="105" xfId="0" applyNumberFormat="1" applyFont="1" applyBorder="1" applyAlignment="1">
      <alignment vertical="center"/>
    </xf>
    <xf numFmtId="3" fontId="85" fillId="0" borderId="107" xfId="0" applyNumberFormat="1" applyFont="1" applyBorder="1" applyAlignment="1">
      <alignment vertical="center"/>
    </xf>
    <xf numFmtId="3" fontId="19" fillId="66" borderId="105" xfId="0" applyNumberFormat="1" applyFont="1" applyFill="1" applyBorder="1" applyAlignment="1">
      <alignment vertical="center"/>
    </xf>
    <xf numFmtId="3" fontId="85" fillId="2" borderId="108" xfId="0" applyNumberFormat="1" applyFont="1" applyFill="1" applyBorder="1" applyAlignment="1">
      <alignment vertical="center"/>
    </xf>
    <xf numFmtId="3" fontId="19" fillId="66" borderId="109" xfId="0" applyNumberFormat="1" applyFont="1" applyFill="1" applyBorder="1" applyAlignment="1">
      <alignment vertical="center"/>
    </xf>
    <xf numFmtId="0" fontId="89" fillId="0" borderId="0" xfId="1229" applyFont="1" applyAlignment="1">
      <alignment vertical="center" wrapText="1"/>
    </xf>
    <xf numFmtId="3" fontId="9" fillId="0" borderId="0" xfId="1229" applyNumberFormat="1" applyFont="1" applyAlignment="1">
      <alignment vertical="center" wrapText="1"/>
    </xf>
    <xf numFmtId="0" fontId="85" fillId="0" borderId="0" xfId="1230" applyFont="1"/>
    <xf numFmtId="0" fontId="8" fillId="0" borderId="0" xfId="1230" applyFont="1" applyAlignment="1">
      <alignment horizontal="center" vertical="center" wrapText="1"/>
    </xf>
    <xf numFmtId="3" fontId="85" fillId="0" borderId="0" xfId="1230" applyNumberFormat="1" applyFont="1"/>
    <xf numFmtId="165" fontId="85" fillId="0" borderId="0" xfId="1230" applyNumberFormat="1" applyFont="1"/>
    <xf numFmtId="0" fontId="85" fillId="0" borderId="0" xfId="0" applyFont="1" applyAlignment="1">
      <alignment vertical="center" wrapText="1"/>
    </xf>
    <xf numFmtId="166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85" fillId="0" borderId="110" xfId="0" applyFont="1" applyBorder="1" applyAlignment="1">
      <alignment vertical="center" wrapText="1"/>
    </xf>
    <xf numFmtId="0" fontId="85" fillId="0" borderId="111" xfId="0" applyFont="1" applyBorder="1" applyAlignment="1">
      <alignment horizontal="center" wrapText="1"/>
    </xf>
    <xf numFmtId="0" fontId="19" fillId="67" borderId="118" xfId="0" applyFont="1" applyFill="1" applyBorder="1" applyAlignment="1">
      <alignment horizontal="center" vertical="center" wrapText="1"/>
    </xf>
    <xf numFmtId="0" fontId="19" fillId="67" borderId="119" xfId="0" applyFont="1" applyFill="1" applyBorder="1" applyAlignment="1">
      <alignment horizontal="center" vertical="center" wrapText="1"/>
    </xf>
    <xf numFmtId="0" fontId="19" fillId="67" borderId="120" xfId="0" applyFont="1" applyFill="1" applyBorder="1" applyAlignment="1">
      <alignment horizontal="center" vertical="center" wrapText="1"/>
    </xf>
    <xf numFmtId="49" fontId="85" fillId="0" borderId="121" xfId="0" applyNumberFormat="1" applyFont="1" applyBorder="1" applyAlignment="1">
      <alignment vertical="center" wrapText="1"/>
    </xf>
    <xf numFmtId="49" fontId="19" fillId="0" borderId="121" xfId="0" applyNumberFormat="1" applyFont="1" applyBorder="1"/>
    <xf numFmtId="186" fontId="19" fillId="0" borderId="122" xfId="0" applyNumberFormat="1" applyFont="1" applyBorder="1" applyAlignment="1">
      <alignment vertical="center" wrapText="1"/>
    </xf>
    <xf numFmtId="186" fontId="85" fillId="0" borderId="123" xfId="0" applyNumberFormat="1" applyFont="1" applyBorder="1" applyAlignment="1">
      <alignment vertical="center" wrapText="1"/>
    </xf>
    <xf numFmtId="186" fontId="85" fillId="0" borderId="124" xfId="0" applyNumberFormat="1" applyFont="1" applyBorder="1" applyAlignment="1">
      <alignment vertical="center" wrapText="1"/>
    </xf>
    <xf numFmtId="49" fontId="85" fillId="0" borderId="125" xfId="0" applyNumberFormat="1" applyFont="1" applyBorder="1" applyAlignment="1">
      <alignment vertical="center" wrapText="1"/>
    </xf>
    <xf numFmtId="49" fontId="19" fillId="0" borderId="125" xfId="0" applyNumberFormat="1" applyFont="1" applyBorder="1" applyAlignment="1">
      <alignment horizontal="left" vertical="center" wrapText="1"/>
    </xf>
    <xf numFmtId="186" fontId="85" fillId="0" borderId="126" xfId="0" applyNumberFormat="1" applyFont="1" applyBorder="1" applyAlignment="1">
      <alignment vertical="center" wrapText="1"/>
    </xf>
    <xf numFmtId="186" fontId="85" fillId="0" borderId="19" xfId="0" applyNumberFormat="1" applyFont="1" applyBorder="1" applyAlignment="1">
      <alignment vertical="center" wrapText="1"/>
    </xf>
    <xf numFmtId="186" fontId="85" fillId="0" borderId="127" xfId="0" applyNumberFormat="1" applyFont="1" applyBorder="1" applyAlignment="1">
      <alignment vertical="center" wrapText="1"/>
    </xf>
    <xf numFmtId="49" fontId="85" fillId="0" borderId="125" xfId="0" applyNumberFormat="1" applyFont="1" applyBorder="1" applyAlignment="1">
      <alignment horizontal="left" vertical="center" wrapText="1"/>
    </xf>
    <xf numFmtId="3" fontId="85" fillId="0" borderId="128" xfId="0" applyNumberFormat="1" applyFont="1" applyBorder="1" applyAlignment="1">
      <alignment vertical="center" wrapText="1"/>
    </xf>
    <xf numFmtId="186" fontId="85" fillId="0" borderId="29" xfId="0" applyNumberFormat="1" applyFont="1" applyBorder="1" applyAlignment="1">
      <alignment vertical="center" wrapText="1"/>
    </xf>
    <xf numFmtId="186" fontId="85" fillId="0" borderId="129" xfId="0" applyNumberFormat="1" applyFont="1" applyBorder="1" applyAlignment="1">
      <alignment vertical="center" wrapText="1"/>
    </xf>
    <xf numFmtId="186" fontId="85" fillId="0" borderId="0" xfId="0" applyNumberFormat="1" applyFont="1" applyAlignment="1">
      <alignment vertical="center" wrapText="1"/>
    </xf>
    <xf numFmtId="166" fontId="85" fillId="0" borderId="0" xfId="1" applyNumberFormat="1" applyFont="1" applyAlignment="1">
      <alignment vertical="center" wrapText="1"/>
    </xf>
    <xf numFmtId="3" fontId="85" fillId="0" borderId="29" xfId="0" applyNumberFormat="1" applyFont="1" applyBorder="1" applyAlignment="1">
      <alignment vertical="center" wrapText="1"/>
    </xf>
    <xf numFmtId="3" fontId="85" fillId="0" borderId="129" xfId="0" applyNumberFormat="1" applyFont="1" applyBorder="1" applyAlignment="1">
      <alignment vertical="center" wrapText="1"/>
    </xf>
    <xf numFmtId="186" fontId="85" fillId="0" borderId="128" xfId="0" applyNumberFormat="1" applyFont="1" applyBorder="1" applyAlignment="1">
      <alignment vertical="center" wrapText="1"/>
    </xf>
    <xf numFmtId="49" fontId="9" fillId="0" borderId="125" xfId="0" applyNumberFormat="1" applyFont="1" applyBorder="1" applyAlignment="1">
      <alignment vertical="center" wrapText="1"/>
    </xf>
    <xf numFmtId="49" fontId="9" fillId="0" borderId="125" xfId="0" applyNumberFormat="1" applyFont="1" applyBorder="1" applyAlignment="1">
      <alignment horizontal="left" vertical="center" wrapText="1"/>
    </xf>
    <xf numFmtId="3" fontId="19" fillId="0" borderId="128" xfId="0" applyNumberFormat="1" applyFont="1" applyBorder="1" applyAlignment="1">
      <alignment vertical="center" wrapText="1"/>
    </xf>
    <xf numFmtId="3" fontId="19" fillId="0" borderId="29" xfId="0" applyNumberFormat="1" applyFont="1" applyBorder="1" applyAlignment="1">
      <alignment vertical="center" wrapText="1"/>
    </xf>
    <xf numFmtId="3" fontId="19" fillId="0" borderId="129" xfId="0" applyNumberFormat="1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186" fontId="19" fillId="0" borderId="130" xfId="0" applyNumberFormat="1" applyFont="1" applyBorder="1" applyAlignment="1">
      <alignment vertical="center" wrapText="1"/>
    </xf>
    <xf numFmtId="186" fontId="85" fillId="0" borderId="26" xfId="0" applyNumberFormat="1" applyFont="1" applyBorder="1" applyAlignment="1">
      <alignment vertical="center" wrapText="1"/>
    </xf>
    <xf numFmtId="186" fontId="85" fillId="0" borderId="131" xfId="0" applyNumberFormat="1" applyFont="1" applyBorder="1" applyAlignment="1">
      <alignment vertical="center" wrapText="1"/>
    </xf>
    <xf numFmtId="49" fontId="85" fillId="67" borderId="125" xfId="0" applyNumberFormat="1" applyFont="1" applyFill="1" applyBorder="1" applyAlignment="1">
      <alignment vertical="center" wrapText="1"/>
    </xf>
    <xf numFmtId="49" fontId="19" fillId="67" borderId="125" xfId="0" applyNumberFormat="1" applyFont="1" applyFill="1" applyBorder="1" applyAlignment="1">
      <alignment horizontal="left" vertical="center" wrapText="1"/>
    </xf>
    <xf numFmtId="3" fontId="19" fillId="67" borderId="128" xfId="0" applyNumberFormat="1" applyFont="1" applyFill="1" applyBorder="1" applyAlignment="1">
      <alignment vertical="center" wrapText="1"/>
    </xf>
    <xf numFmtId="3" fontId="19" fillId="67" borderId="29" xfId="0" applyNumberFormat="1" applyFont="1" applyFill="1" applyBorder="1" applyAlignment="1">
      <alignment vertical="center" wrapText="1"/>
    </xf>
    <xf numFmtId="3" fontId="19" fillId="67" borderId="129" xfId="0" applyNumberFormat="1" applyFont="1" applyFill="1" applyBorder="1" applyAlignment="1">
      <alignment vertical="center" wrapText="1"/>
    </xf>
    <xf numFmtId="186" fontId="19" fillId="0" borderId="132" xfId="0" applyNumberFormat="1" applyFont="1" applyBorder="1" applyAlignment="1">
      <alignment vertical="center" wrapText="1"/>
    </xf>
    <xf numFmtId="186" fontId="85" fillId="0" borderId="33" xfId="0" applyNumberFormat="1" applyFont="1" applyBorder="1" applyAlignment="1">
      <alignment vertical="center" wrapText="1"/>
    </xf>
    <xf numFmtId="186" fontId="85" fillId="0" borderId="133" xfId="0" applyNumberFormat="1" applyFont="1" applyBorder="1" applyAlignment="1">
      <alignment vertical="center" wrapText="1"/>
    </xf>
    <xf numFmtId="187" fontId="19" fillId="0" borderId="128" xfId="0" applyNumberFormat="1" applyFont="1" applyBorder="1" applyAlignment="1">
      <alignment vertical="center" wrapText="1"/>
    </xf>
    <xf numFmtId="187" fontId="19" fillId="0" borderId="29" xfId="0" applyNumberFormat="1" applyFont="1" applyBorder="1" applyAlignment="1">
      <alignment vertical="center" wrapText="1"/>
    </xf>
    <xf numFmtId="187" fontId="19" fillId="0" borderId="129" xfId="0" applyNumberFormat="1" applyFont="1" applyBorder="1" applyAlignment="1">
      <alignment vertical="center" wrapText="1"/>
    </xf>
    <xf numFmtId="49" fontId="19" fillId="67" borderId="134" xfId="0" applyNumberFormat="1" applyFont="1" applyFill="1" applyBorder="1" applyAlignment="1">
      <alignment horizontal="left" vertical="center" wrapText="1"/>
    </xf>
    <xf numFmtId="3" fontId="19" fillId="67" borderId="135" xfId="0" applyNumberFormat="1" applyFont="1" applyFill="1" applyBorder="1" applyAlignment="1">
      <alignment vertical="center" wrapText="1"/>
    </xf>
    <xf numFmtId="3" fontId="19" fillId="67" borderId="136" xfId="0" applyNumberFormat="1" applyFont="1" applyFill="1" applyBorder="1" applyAlignment="1">
      <alignment vertical="center" wrapText="1"/>
    </xf>
    <xf numFmtId="3" fontId="19" fillId="67" borderId="137" xfId="0" applyNumberFormat="1" applyFont="1" applyFill="1" applyBorder="1" applyAlignment="1">
      <alignment vertical="center" wrapText="1"/>
    </xf>
    <xf numFmtId="49" fontId="85" fillId="67" borderId="117" xfId="0" applyNumberFormat="1" applyFont="1" applyFill="1" applyBorder="1" applyAlignment="1">
      <alignment vertical="center" wrapText="1"/>
    </xf>
    <xf numFmtId="49" fontId="19" fillId="67" borderId="138" xfId="0" applyNumberFormat="1" applyFont="1" applyFill="1" applyBorder="1" applyAlignment="1">
      <alignment horizontal="left" vertical="center" wrapText="1"/>
    </xf>
    <xf numFmtId="186" fontId="85" fillId="67" borderId="139" xfId="0" applyNumberFormat="1" applyFont="1" applyFill="1" applyBorder="1" applyAlignment="1">
      <alignment vertical="center" wrapText="1"/>
    </xf>
    <xf numFmtId="186" fontId="85" fillId="67" borderId="140" xfId="0" applyNumberFormat="1" applyFont="1" applyFill="1" applyBorder="1" applyAlignment="1">
      <alignment vertical="center" wrapText="1"/>
    </xf>
    <xf numFmtId="3" fontId="19" fillId="67" borderId="119" xfId="0" applyNumberFormat="1" applyFont="1" applyFill="1" applyBorder="1" applyAlignment="1">
      <alignment vertical="center" wrapText="1"/>
    </xf>
    <xf numFmtId="186" fontId="19" fillId="67" borderId="141" xfId="0" applyNumberFormat="1" applyFont="1" applyFill="1" applyBorder="1" applyAlignment="1">
      <alignment vertical="center" wrapText="1"/>
    </xf>
    <xf numFmtId="188" fontId="85" fillId="0" borderId="0" xfId="0" applyNumberFormat="1" applyFont="1" applyAlignment="1">
      <alignment vertical="center" wrapText="1"/>
    </xf>
    <xf numFmtId="186" fontId="19" fillId="0" borderId="29" xfId="0" applyNumberFormat="1" applyFont="1" applyBorder="1" applyAlignment="1">
      <alignment vertical="center" wrapText="1"/>
    </xf>
    <xf numFmtId="186" fontId="19" fillId="0" borderId="129" xfId="0" applyNumberFormat="1" applyFont="1" applyBorder="1" applyAlignment="1">
      <alignment vertical="center" wrapText="1"/>
    </xf>
    <xf numFmtId="186" fontId="19" fillId="0" borderId="128" xfId="0" applyNumberFormat="1" applyFont="1" applyBorder="1" applyAlignment="1">
      <alignment vertical="center" wrapText="1"/>
    </xf>
    <xf numFmtId="4" fontId="85" fillId="0" borderId="128" xfId="0" applyNumberFormat="1" applyFont="1" applyBorder="1" applyAlignment="1">
      <alignment vertical="center" wrapText="1"/>
    </xf>
    <xf numFmtId="4" fontId="85" fillId="0" borderId="29" xfId="0" applyNumberFormat="1" applyFont="1" applyBorder="1" applyAlignment="1">
      <alignment vertical="center" wrapText="1"/>
    </xf>
    <xf numFmtId="4" fontId="85" fillId="0" borderId="0" xfId="0" applyNumberFormat="1" applyFont="1" applyAlignment="1">
      <alignment vertical="center" wrapText="1"/>
    </xf>
    <xf numFmtId="169" fontId="19" fillId="67" borderId="128" xfId="0" applyNumberFormat="1" applyFont="1" applyFill="1" applyBorder="1" applyAlignment="1">
      <alignment vertical="center" wrapText="1"/>
    </xf>
    <xf numFmtId="169" fontId="19" fillId="67" borderId="29" xfId="0" applyNumberFormat="1" applyFont="1" applyFill="1" applyBorder="1" applyAlignment="1">
      <alignment vertical="center" wrapText="1"/>
    </xf>
    <xf numFmtId="186" fontId="19" fillId="67" borderId="29" xfId="0" applyNumberFormat="1" applyFont="1" applyFill="1" applyBorder="1" applyAlignment="1">
      <alignment vertical="center" wrapText="1"/>
    </xf>
    <xf numFmtId="186" fontId="19" fillId="67" borderId="129" xfId="0" applyNumberFormat="1" applyFont="1" applyFill="1" applyBorder="1" applyAlignment="1">
      <alignment vertical="center" wrapText="1"/>
    </xf>
    <xf numFmtId="3" fontId="19" fillId="67" borderId="29" xfId="1" applyNumberFormat="1" applyFont="1" applyFill="1" applyBorder="1" applyAlignment="1">
      <alignment vertical="center" wrapText="1"/>
    </xf>
    <xf numFmtId="186" fontId="19" fillId="67" borderId="128" xfId="0" applyNumberFormat="1" applyFont="1" applyFill="1" applyBorder="1" applyAlignment="1">
      <alignment vertical="center" wrapText="1"/>
    </xf>
    <xf numFmtId="3" fontId="19" fillId="67" borderId="136" xfId="0" quotePrefix="1" applyNumberFormat="1" applyFont="1" applyFill="1" applyBorder="1" applyAlignment="1">
      <alignment horizontal="right" vertical="center" wrapText="1"/>
    </xf>
    <xf numFmtId="186" fontId="19" fillId="67" borderId="137" xfId="0" applyNumberFormat="1" applyFont="1" applyFill="1" applyBorder="1" applyAlignment="1">
      <alignment vertical="center" wrapText="1"/>
    </xf>
    <xf numFmtId="0" fontId="9" fillId="0" borderId="0" xfId="898" applyFont="1"/>
    <xf numFmtId="0" fontId="8" fillId="0" borderId="59" xfId="898" applyFont="1" applyBorder="1" applyAlignment="1">
      <alignment horizontal="center" vertical="center" wrapText="1"/>
    </xf>
    <xf numFmtId="0" fontId="8" fillId="0" borderId="68" xfId="898" applyFont="1" applyBorder="1" applyAlignment="1">
      <alignment horizontal="center" vertical="center" wrapText="1"/>
    </xf>
    <xf numFmtId="0" fontId="8" fillId="0" borderId="56" xfId="898" applyFont="1" applyBorder="1" applyAlignment="1">
      <alignment horizontal="center" vertical="center" wrapText="1"/>
    </xf>
    <xf numFmtId="0" fontId="8" fillId="0" borderId="55" xfId="898" applyFont="1" applyBorder="1" applyAlignment="1">
      <alignment horizontal="center" vertical="center" wrapText="1"/>
    </xf>
    <xf numFmtId="0" fontId="9" fillId="0" borderId="24" xfId="898" applyFont="1" applyFill="1" applyBorder="1" applyAlignment="1">
      <alignment vertical="center" wrapText="1"/>
    </xf>
    <xf numFmtId="3" fontId="9" fillId="0" borderId="63" xfId="898" applyNumberFormat="1" applyFont="1" applyFill="1" applyBorder="1" applyAlignment="1">
      <alignment horizontal="center" vertical="center" wrapText="1"/>
    </xf>
    <xf numFmtId="3" fontId="9" fillId="0" borderId="46" xfId="898" applyNumberFormat="1" applyFont="1" applyFill="1" applyBorder="1" applyAlignment="1">
      <alignment horizontal="center" vertical="center" wrapText="1"/>
    </xf>
    <xf numFmtId="0" fontId="9" fillId="0" borderId="0" xfId="898" applyFont="1" applyFill="1"/>
    <xf numFmtId="3" fontId="9" fillId="0" borderId="0" xfId="898" applyNumberFormat="1" applyFont="1" applyFill="1"/>
    <xf numFmtId="0" fontId="9" fillId="0" borderId="31" xfId="898" applyFont="1" applyFill="1" applyBorder="1" applyAlignment="1">
      <alignment vertical="center" wrapText="1"/>
    </xf>
    <xf numFmtId="3" fontId="9" fillId="0" borderId="64" xfId="898" applyNumberFormat="1" applyFont="1" applyFill="1" applyBorder="1" applyAlignment="1">
      <alignment horizontal="center" vertical="center" wrapText="1"/>
    </xf>
    <xf numFmtId="0" fontId="9" fillId="0" borderId="38" xfId="898" applyFont="1" applyFill="1" applyBorder="1" applyAlignment="1">
      <alignment vertical="center" wrapText="1"/>
    </xf>
    <xf numFmtId="3" fontId="9" fillId="0" borderId="16" xfId="898" applyNumberFormat="1" applyFont="1" applyFill="1" applyBorder="1" applyAlignment="1">
      <alignment horizontal="center" vertical="center" wrapText="1"/>
    </xf>
    <xf numFmtId="0" fontId="8" fillId="0" borderId="71" xfId="898" applyFont="1" applyFill="1" applyBorder="1" applyAlignment="1">
      <alignment vertical="center" wrapText="1"/>
    </xf>
    <xf numFmtId="0" fontId="8" fillId="0" borderId="60" xfId="898" applyFont="1" applyBorder="1" applyAlignment="1">
      <alignment vertical="center" wrapText="1"/>
    </xf>
    <xf numFmtId="3" fontId="9" fillId="0" borderId="0" xfId="898" applyNumberFormat="1" applyFont="1"/>
    <xf numFmtId="166" fontId="9" fillId="0" borderId="0" xfId="898" applyNumberFormat="1" applyFont="1"/>
    <xf numFmtId="14" fontId="9" fillId="0" borderId="0" xfId="898" applyNumberFormat="1" applyFont="1"/>
    <xf numFmtId="0" fontId="97" fillId="0" borderId="0" xfId="915" applyFont="1" applyAlignment="1">
      <alignment vertical="center" wrapText="1"/>
    </xf>
    <xf numFmtId="0" fontId="97" fillId="0" borderId="0" xfId="915" applyFont="1" applyAlignment="1">
      <alignment wrapText="1"/>
    </xf>
    <xf numFmtId="0" fontId="18" fillId="0" borderId="0" xfId="915" applyFont="1" applyAlignment="1">
      <alignment horizontal="center" vertical="center" wrapText="1"/>
    </xf>
    <xf numFmtId="0" fontId="9" fillId="0" borderId="1" xfId="915" applyFont="1" applyBorder="1" applyAlignment="1">
      <alignment wrapText="1"/>
    </xf>
    <xf numFmtId="0" fontId="8" fillId="0" borderId="101" xfId="891" applyFont="1" applyFill="1" applyBorder="1" applyAlignment="1">
      <alignment horizontal="center" vertical="center" wrapText="1"/>
    </xf>
    <xf numFmtId="0" fontId="8" fillId="0" borderId="102" xfId="891" applyFont="1" applyFill="1" applyBorder="1" applyAlignment="1">
      <alignment horizontal="center" vertical="center" wrapText="1"/>
    </xf>
    <xf numFmtId="0" fontId="8" fillId="0" borderId="104" xfId="891" applyFont="1" applyFill="1" applyBorder="1" applyAlignment="1">
      <alignment horizontal="center" vertical="center" wrapText="1"/>
    </xf>
    <xf numFmtId="0" fontId="13" fillId="0" borderId="98" xfId="891" applyFont="1" applyFill="1" applyBorder="1" applyAlignment="1">
      <alignment horizontal="center" vertical="center" wrapText="1"/>
    </xf>
    <xf numFmtId="0" fontId="98" fillId="0" borderId="10" xfId="891" applyFont="1" applyFill="1" applyBorder="1" applyAlignment="1">
      <alignment vertical="center" wrapText="1"/>
    </xf>
    <xf numFmtId="0" fontId="98" fillId="0" borderId="39" xfId="891" applyFont="1" applyFill="1" applyBorder="1" applyAlignment="1">
      <alignment vertical="center" wrapText="1"/>
    </xf>
    <xf numFmtId="3" fontId="9" fillId="0" borderId="10" xfId="891" applyNumberFormat="1" applyFont="1" applyBorder="1" applyAlignment="1">
      <alignment horizontal="center" vertical="center" wrapText="1"/>
    </xf>
    <xf numFmtId="3" fontId="9" fillId="0" borderId="17" xfId="891" applyNumberFormat="1" applyFont="1" applyBorder="1" applyAlignment="1">
      <alignment horizontal="center" vertical="center" wrapText="1"/>
    </xf>
    <xf numFmtId="3" fontId="9" fillId="0" borderId="12" xfId="891" applyNumberFormat="1" applyFont="1" applyBorder="1" applyAlignment="1">
      <alignment horizontal="center" vertical="center" wrapText="1"/>
    </xf>
    <xf numFmtId="3" fontId="13" fillId="0" borderId="13" xfId="891" applyNumberFormat="1" applyFont="1" applyBorder="1" applyAlignment="1">
      <alignment horizontal="center" vertical="center" wrapText="1"/>
    </xf>
    <xf numFmtId="49" fontId="85" fillId="0" borderId="28" xfId="891" applyNumberFormat="1" applyFont="1" applyFill="1" applyBorder="1" applyAlignment="1">
      <alignment horizontal="center" vertical="center" wrapText="1"/>
    </xf>
    <xf numFmtId="0" fontId="85" fillId="0" borderId="51" xfId="891" applyFont="1" applyFill="1" applyBorder="1" applyAlignment="1">
      <alignment vertical="center" wrapText="1"/>
    </xf>
    <xf numFmtId="3" fontId="9" fillId="0" borderId="21" xfId="891" applyNumberFormat="1" applyFont="1" applyBorder="1" applyAlignment="1">
      <alignment horizontal="center" vertical="center" wrapText="1"/>
    </xf>
    <xf numFmtId="3" fontId="9" fillId="0" borderId="22" xfId="891" applyNumberFormat="1" applyFont="1" applyBorder="1" applyAlignment="1">
      <alignment horizontal="center" vertical="center" wrapText="1"/>
    </xf>
    <xf numFmtId="3" fontId="9" fillId="0" borderId="23" xfId="891" applyNumberFormat="1" applyFont="1" applyBorder="1" applyAlignment="1">
      <alignment horizontal="center" vertical="center" wrapText="1"/>
    </xf>
    <xf numFmtId="3" fontId="13" fillId="0" borderId="24" xfId="891" applyNumberFormat="1" applyFont="1" applyBorder="1" applyAlignment="1">
      <alignment horizontal="center" vertical="center" wrapText="1"/>
    </xf>
    <xf numFmtId="3" fontId="9" fillId="0" borderId="28" xfId="891" applyNumberFormat="1" applyFont="1" applyBorder="1" applyAlignment="1">
      <alignment horizontal="center" vertical="center" wrapText="1"/>
    </xf>
    <xf numFmtId="3" fontId="9" fillId="0" borderId="29" xfId="891" applyNumberFormat="1" applyFont="1" applyBorder="1" applyAlignment="1">
      <alignment horizontal="center" vertical="center" wrapText="1"/>
    </xf>
    <xf numFmtId="3" fontId="9" fillId="0" borderId="30" xfId="891" applyNumberFormat="1" applyFont="1" applyBorder="1" applyAlignment="1">
      <alignment horizontal="center" vertical="center" wrapText="1"/>
    </xf>
    <xf numFmtId="49" fontId="85" fillId="0" borderId="55" xfId="891" applyNumberFormat="1" applyFont="1" applyFill="1" applyBorder="1" applyAlignment="1">
      <alignment horizontal="center" vertical="center" wrapText="1"/>
    </xf>
    <xf numFmtId="0" fontId="85" fillId="0" borderId="56" xfId="891" applyFont="1" applyFill="1" applyBorder="1" applyAlignment="1">
      <alignment vertical="center" wrapText="1"/>
    </xf>
    <xf numFmtId="3" fontId="9" fillId="0" borderId="55" xfId="891" applyNumberFormat="1" applyFont="1" applyBorder="1" applyAlignment="1">
      <alignment horizontal="center" vertical="center" wrapText="1"/>
    </xf>
    <xf numFmtId="3" fontId="9" fillId="0" borderId="68" xfId="891" applyNumberFormat="1" applyFont="1" applyBorder="1" applyAlignment="1">
      <alignment horizontal="center" vertical="center" wrapText="1"/>
    </xf>
    <xf numFmtId="3" fontId="9" fillId="0" borderId="58" xfId="891" applyNumberFormat="1" applyFont="1" applyBorder="1" applyAlignment="1">
      <alignment horizontal="center" vertical="center" wrapText="1"/>
    </xf>
    <xf numFmtId="3" fontId="13" fillId="0" borderId="60" xfId="891" applyNumberFormat="1" applyFont="1" applyBorder="1" applyAlignment="1">
      <alignment horizontal="center" vertical="center" wrapText="1"/>
    </xf>
    <xf numFmtId="0" fontId="8" fillId="0" borderId="0" xfId="915" applyFont="1" applyAlignment="1">
      <alignment vertical="center" wrapText="1"/>
    </xf>
    <xf numFmtId="0" fontId="9" fillId="0" borderId="0" xfId="915" applyFont="1" applyAlignment="1">
      <alignment vertical="center" wrapText="1"/>
    </xf>
    <xf numFmtId="0" fontId="18" fillId="0" borderId="0" xfId="40" applyFont="1" applyAlignment="1">
      <alignment horizontal="center" vertical="center" wrapText="1"/>
    </xf>
    <xf numFmtId="0" fontId="8" fillId="0" borderId="5" xfId="915" applyFont="1" applyFill="1" applyBorder="1" applyAlignment="1">
      <alignment horizontal="center" vertical="center" wrapText="1"/>
    </xf>
    <xf numFmtId="0" fontId="8" fillId="0" borderId="17" xfId="915" applyFont="1" applyFill="1" applyBorder="1" applyAlignment="1">
      <alignment horizontal="center" vertical="center" wrapText="1"/>
    </xf>
    <xf numFmtId="0" fontId="8" fillId="0" borderId="7" xfId="915" applyFont="1" applyFill="1" applyBorder="1" applyAlignment="1">
      <alignment horizontal="center" vertical="center" wrapText="1"/>
    </xf>
    <xf numFmtId="0" fontId="8" fillId="0" borderId="13" xfId="915" applyFont="1" applyFill="1" applyBorder="1" applyAlignment="1">
      <alignment horizontal="center" vertical="center" wrapText="1"/>
    </xf>
    <xf numFmtId="0" fontId="8" fillId="68" borderId="47" xfId="915" applyFont="1" applyFill="1" applyBorder="1" applyAlignment="1">
      <alignment horizontal="center" vertical="center" wrapText="1"/>
    </xf>
    <xf numFmtId="0" fontId="8" fillId="68" borderId="47" xfId="915" applyFont="1" applyFill="1" applyBorder="1" applyAlignment="1">
      <alignment horizontal="left" vertical="center" wrapText="1"/>
    </xf>
    <xf numFmtId="0" fontId="8" fillId="68" borderId="47" xfId="915" applyFont="1" applyFill="1" applyBorder="1" applyAlignment="1">
      <alignment vertical="center" wrapText="1"/>
    </xf>
    <xf numFmtId="0" fontId="8" fillId="68" borderId="48" xfId="915" applyFont="1" applyFill="1" applyBorder="1" applyAlignment="1">
      <alignment vertical="center" wrapText="1"/>
    </xf>
    <xf numFmtId="0" fontId="8" fillId="68" borderId="49" xfId="915" applyFont="1" applyFill="1" applyBorder="1" applyAlignment="1">
      <alignment vertical="center" wrapText="1"/>
    </xf>
    <xf numFmtId="0" fontId="9" fillId="0" borderId="25" xfId="915" applyFont="1" applyBorder="1" applyAlignment="1">
      <alignment horizontal="center" vertical="center" wrapText="1"/>
    </xf>
    <xf numFmtId="0" fontId="9" fillId="0" borderId="25" xfId="915" applyFont="1" applyBorder="1" applyAlignment="1">
      <alignment vertical="center" wrapText="1"/>
    </xf>
    <xf numFmtId="3" fontId="9" fillId="0" borderId="25" xfId="40" applyNumberFormat="1" applyFont="1" applyBorder="1" applyAlignment="1">
      <alignment horizontal="center" vertical="center" wrapText="1"/>
    </xf>
    <xf numFmtId="3" fontId="9" fillId="0" borderId="29" xfId="40" applyNumberFormat="1" applyFont="1" applyBorder="1" applyAlignment="1">
      <alignment horizontal="center" vertical="center" wrapText="1"/>
    </xf>
    <xf numFmtId="3" fontId="9" fillId="0" borderId="27" xfId="40" applyNumberFormat="1" applyFont="1" applyBorder="1" applyAlignment="1">
      <alignment horizontal="center" vertical="center" wrapText="1"/>
    </xf>
    <xf numFmtId="3" fontId="8" fillId="0" borderId="31" xfId="40" applyNumberFormat="1" applyFont="1" applyBorder="1" applyAlignment="1">
      <alignment horizontal="center" vertical="center" wrapText="1"/>
    </xf>
    <xf numFmtId="1" fontId="9" fillId="0" borderId="0" xfId="1221" applyNumberFormat="1" applyFont="1" applyAlignment="1">
      <alignment vertical="center" wrapText="1"/>
    </xf>
    <xf numFmtId="170" fontId="9" fillId="0" borderId="0" xfId="1221" applyNumberFormat="1" applyFont="1" applyAlignment="1">
      <alignment vertical="center" wrapText="1"/>
    </xf>
    <xf numFmtId="0" fontId="8" fillId="0" borderId="25" xfId="915" applyFont="1" applyBorder="1" applyAlignment="1">
      <alignment horizontal="center" vertical="center" wrapText="1"/>
    </xf>
    <xf numFmtId="0" fontId="8" fillId="0" borderId="25" xfId="915" applyFont="1" applyBorder="1" applyAlignment="1">
      <alignment vertical="center" wrapText="1"/>
    </xf>
    <xf numFmtId="3" fontId="8" fillId="0" borderId="25" xfId="40" applyNumberFormat="1" applyFont="1" applyBorder="1" applyAlignment="1">
      <alignment horizontal="center" vertical="center" wrapText="1"/>
    </xf>
    <xf numFmtId="3" fontId="8" fillId="0" borderId="29" xfId="40" applyNumberFormat="1" applyFont="1" applyBorder="1" applyAlignment="1">
      <alignment horizontal="center" vertical="center" wrapText="1"/>
    </xf>
    <xf numFmtId="3" fontId="8" fillId="0" borderId="27" xfId="40" applyNumberFormat="1" applyFont="1" applyBorder="1" applyAlignment="1">
      <alignment horizontal="center" vertical="center" wrapText="1"/>
    </xf>
    <xf numFmtId="0" fontId="8" fillId="68" borderId="25" xfId="915" applyFont="1" applyFill="1" applyBorder="1" applyAlignment="1">
      <alignment horizontal="center" vertical="center" wrapText="1"/>
    </xf>
    <xf numFmtId="0" fontId="8" fillId="68" borderId="25" xfId="915" applyFont="1" applyFill="1" applyBorder="1" applyAlignment="1">
      <alignment horizontal="left" vertical="center" wrapText="1"/>
    </xf>
    <xf numFmtId="3" fontId="8" fillId="68" borderId="25" xfId="40" applyNumberFormat="1" applyFont="1" applyFill="1" applyBorder="1" applyAlignment="1">
      <alignment vertical="center" wrapText="1"/>
    </xf>
    <xf numFmtId="3" fontId="8" fillId="68" borderId="26" xfId="40" applyNumberFormat="1" applyFont="1" applyFill="1" applyBorder="1" applyAlignment="1">
      <alignment vertical="center" wrapText="1"/>
    </xf>
    <xf numFmtId="3" fontId="8" fillId="68" borderId="27" xfId="40" applyNumberFormat="1" applyFont="1" applyFill="1" applyBorder="1" applyAlignment="1">
      <alignment vertical="center" wrapText="1"/>
    </xf>
    <xf numFmtId="0" fontId="9" fillId="0" borderId="31" xfId="915" applyFont="1" applyBorder="1" applyAlignment="1">
      <alignment vertical="center" wrapText="1"/>
    </xf>
    <xf numFmtId="0" fontId="8" fillId="0" borderId="31" xfId="915" applyFont="1" applyBorder="1" applyAlignment="1">
      <alignment vertical="center" wrapText="1"/>
    </xf>
    <xf numFmtId="3" fontId="8" fillId="0" borderId="26" xfId="40" applyNumberFormat="1" applyFont="1" applyBorder="1" applyAlignment="1">
      <alignment horizontal="center" vertical="center" wrapText="1"/>
    </xf>
    <xf numFmtId="3" fontId="9" fillId="0" borderId="25" xfId="40" applyNumberFormat="1" applyFont="1" applyFill="1" applyBorder="1" applyAlignment="1">
      <alignment horizontal="center" vertical="center" wrapText="1"/>
    </xf>
    <xf numFmtId="3" fontId="9" fillId="0" borderId="29" xfId="40" applyNumberFormat="1" applyFont="1" applyFill="1" applyBorder="1" applyAlignment="1">
      <alignment horizontal="center" vertical="center" wrapText="1"/>
    </xf>
    <xf numFmtId="3" fontId="9" fillId="0" borderId="27" xfId="40" applyNumberFormat="1" applyFont="1" applyFill="1" applyBorder="1" applyAlignment="1">
      <alignment horizontal="center" vertical="center" wrapText="1"/>
    </xf>
    <xf numFmtId="3" fontId="8" fillId="0" borderId="31" xfId="40" applyNumberFormat="1" applyFont="1" applyFill="1" applyBorder="1" applyAlignment="1">
      <alignment horizontal="center" vertical="center" wrapText="1"/>
    </xf>
    <xf numFmtId="0" fontId="4" fillId="0" borderId="25" xfId="915" applyFont="1" applyBorder="1" applyAlignment="1">
      <alignment horizontal="center" vertical="center" wrapText="1"/>
    </xf>
    <xf numFmtId="0" fontId="4" fillId="0" borderId="31" xfId="915" applyFont="1" applyBorder="1" applyAlignment="1">
      <alignment vertical="center" wrapText="1"/>
    </xf>
    <xf numFmtId="3" fontId="4" fillId="0" borderId="25" xfId="40" applyNumberFormat="1" applyFont="1" applyBorder="1" applyAlignment="1">
      <alignment horizontal="center" vertical="center" wrapText="1"/>
    </xf>
    <xf numFmtId="3" fontId="4" fillId="0" borderId="29" xfId="40" applyNumberFormat="1" applyFont="1" applyBorder="1" applyAlignment="1">
      <alignment horizontal="center" vertical="center" wrapText="1"/>
    </xf>
    <xf numFmtId="3" fontId="4" fillId="0" borderId="27" xfId="40" applyNumberFormat="1" applyFont="1" applyBorder="1" applyAlignment="1">
      <alignment horizontal="center" vertical="center" wrapText="1"/>
    </xf>
    <xf numFmtId="0" fontId="8" fillId="68" borderId="31" xfId="915" applyFont="1" applyFill="1" applyBorder="1" applyAlignment="1">
      <alignment horizontal="left" vertical="center" wrapText="1"/>
    </xf>
    <xf numFmtId="3" fontId="8" fillId="68" borderId="25" xfId="40" applyNumberFormat="1" applyFont="1" applyFill="1" applyBorder="1" applyAlignment="1">
      <alignment horizontal="center" vertical="center" wrapText="1"/>
    </xf>
    <xf numFmtId="3" fontId="8" fillId="68" borderId="29" xfId="40" applyNumberFormat="1" applyFont="1" applyFill="1" applyBorder="1" applyAlignment="1">
      <alignment horizontal="center" vertical="center" wrapText="1"/>
    </xf>
    <xf numFmtId="3" fontId="8" fillId="68" borderId="27" xfId="40" applyNumberFormat="1" applyFont="1" applyFill="1" applyBorder="1" applyAlignment="1">
      <alignment horizontal="center" vertical="center" wrapText="1"/>
    </xf>
    <xf numFmtId="3" fontId="8" fillId="66" borderId="31" xfId="40" applyNumberFormat="1" applyFont="1" applyFill="1" applyBorder="1" applyAlignment="1">
      <alignment horizontal="center" vertical="center" wrapText="1"/>
    </xf>
    <xf numFmtId="3" fontId="9" fillId="0" borderId="26" xfId="40" applyNumberFormat="1" applyFont="1" applyBorder="1" applyAlignment="1">
      <alignment horizontal="center" vertical="center" wrapText="1"/>
    </xf>
    <xf numFmtId="3" fontId="9" fillId="0" borderId="0" xfId="915" applyNumberFormat="1" applyFont="1" applyAlignment="1">
      <alignment vertical="center" wrapText="1"/>
    </xf>
    <xf numFmtId="0" fontId="8" fillId="68" borderId="52" xfId="915" applyFont="1" applyFill="1" applyBorder="1" applyAlignment="1">
      <alignment horizontal="center" vertical="center" wrapText="1"/>
    </xf>
    <xf numFmtId="0" fontId="8" fillId="68" borderId="60" xfId="915" applyFont="1" applyFill="1" applyBorder="1" applyAlignment="1">
      <alignment vertical="center" wrapText="1"/>
    </xf>
    <xf numFmtId="3" fontId="8" fillId="68" borderId="52" xfId="1144" applyNumberFormat="1" applyFont="1" applyFill="1" applyBorder="1" applyAlignment="1">
      <alignment horizontal="center" vertical="center" wrapText="1"/>
    </xf>
    <xf numFmtId="3" fontId="8" fillId="68" borderId="68" xfId="1144" applyNumberFormat="1" applyFont="1" applyFill="1" applyBorder="1" applyAlignment="1">
      <alignment horizontal="center" vertical="center" wrapText="1"/>
    </xf>
    <xf numFmtId="3" fontId="8" fillId="68" borderId="54" xfId="1144" applyNumberFormat="1" applyFont="1" applyFill="1" applyBorder="1" applyAlignment="1">
      <alignment horizontal="center" vertical="center" wrapText="1"/>
    </xf>
    <xf numFmtId="3" fontId="8" fillId="68" borderId="60" xfId="1144" applyNumberFormat="1" applyFont="1" applyFill="1" applyBorder="1" applyAlignment="1">
      <alignment horizontal="center" vertical="center" wrapText="1"/>
    </xf>
    <xf numFmtId="0" fontId="8" fillId="68" borderId="5" xfId="915" applyFont="1" applyFill="1" applyBorder="1" applyAlignment="1">
      <alignment horizontal="center" vertical="center" wrapText="1"/>
    </xf>
    <xf numFmtId="0" fontId="8" fillId="68" borderId="13" xfId="915" applyFont="1" applyFill="1" applyBorder="1" applyAlignment="1">
      <alignment vertical="center" wrapText="1"/>
    </xf>
    <xf numFmtId="170" fontId="8" fillId="68" borderId="5" xfId="1144" applyNumberFormat="1" applyFont="1" applyFill="1" applyBorder="1" applyAlignment="1">
      <alignment horizontal="center" vertical="center" wrapText="1"/>
    </xf>
    <xf numFmtId="170" fontId="8" fillId="68" borderId="17" xfId="1144" applyNumberFormat="1" applyFont="1" applyFill="1" applyBorder="1" applyAlignment="1">
      <alignment horizontal="center" vertical="center" wrapText="1"/>
    </xf>
    <xf numFmtId="170" fontId="8" fillId="68" borderId="6" xfId="1144" applyNumberFormat="1" applyFont="1" applyFill="1" applyBorder="1" applyAlignment="1">
      <alignment horizontal="center" vertical="center" wrapText="1"/>
    </xf>
    <xf numFmtId="170" fontId="8" fillId="68" borderId="13" xfId="1144" applyNumberFormat="1" applyFont="1" applyFill="1" applyBorder="1" applyAlignment="1">
      <alignment horizontal="center" vertical="center" wrapText="1"/>
    </xf>
    <xf numFmtId="0" fontId="9" fillId="0" borderId="3" xfId="915" applyFont="1" applyBorder="1" applyAlignment="1">
      <alignment vertical="center" wrapText="1"/>
    </xf>
    <xf numFmtId="189" fontId="9" fillId="0" borderId="0" xfId="1" applyNumberFormat="1" applyFont="1" applyAlignment="1">
      <alignment vertical="center" wrapText="1"/>
    </xf>
    <xf numFmtId="1" fontId="9" fillId="0" borderId="0" xfId="915" applyNumberFormat="1" applyFont="1" applyAlignment="1">
      <alignment horizontal="center" vertical="center" wrapText="1"/>
    </xf>
    <xf numFmtId="43" fontId="9" fillId="0" borderId="0" xfId="915" applyNumberFormat="1" applyFont="1" applyAlignment="1">
      <alignment vertical="center" wrapText="1"/>
    </xf>
    <xf numFmtId="170" fontId="99" fillId="0" borderId="0" xfId="1109" applyNumberFormat="1" applyFont="1"/>
    <xf numFmtId="190" fontId="9" fillId="0" borderId="0" xfId="915" applyNumberFormat="1" applyFont="1" applyAlignment="1">
      <alignment vertical="center" wrapText="1"/>
    </xf>
    <xf numFmtId="0" fontId="100" fillId="0" borderId="0" xfId="34" applyFont="1"/>
    <xf numFmtId="0" fontId="100" fillId="0" borderId="0" xfId="1231" applyFont="1"/>
    <xf numFmtId="0" fontId="9" fillId="0" borderId="0" xfId="938" applyFont="1"/>
    <xf numFmtId="0" fontId="8" fillId="68" borderId="13" xfId="938" applyFont="1" applyFill="1" applyBorder="1" applyAlignment="1">
      <alignment horizontal="center" vertical="center" wrapText="1"/>
    </xf>
    <xf numFmtId="0" fontId="8" fillId="68" borderId="7" xfId="938" applyFont="1" applyFill="1" applyBorder="1" applyAlignment="1">
      <alignment horizontal="center" vertical="center" wrapText="1"/>
    </xf>
    <xf numFmtId="3" fontId="8" fillId="3" borderId="10" xfId="955" applyNumberFormat="1" applyFont="1" applyFill="1" applyBorder="1" applyAlignment="1">
      <alignment horizontal="center" vertical="center"/>
    </xf>
    <xf numFmtId="3" fontId="8" fillId="3" borderId="17" xfId="955" applyNumberFormat="1" applyFont="1" applyFill="1" applyBorder="1" applyAlignment="1">
      <alignment horizontal="center" vertical="center"/>
    </xf>
    <xf numFmtId="3" fontId="8" fillId="3" borderId="12" xfId="955" applyNumberFormat="1" applyFont="1" applyFill="1" applyBorder="1" applyAlignment="1">
      <alignment horizontal="center" vertical="center"/>
    </xf>
    <xf numFmtId="3" fontId="8" fillId="3" borderId="13" xfId="955" applyNumberFormat="1" applyFont="1" applyFill="1" applyBorder="1" applyAlignment="1">
      <alignment horizontal="center" vertical="center"/>
    </xf>
    <xf numFmtId="3" fontId="4" fillId="3" borderId="17" xfId="1231" applyNumberFormat="1" applyFont="1" applyFill="1" applyBorder="1" applyAlignment="1">
      <alignment horizontal="center" vertical="center"/>
    </xf>
    <xf numFmtId="3" fontId="4" fillId="3" borderId="12" xfId="1231" applyNumberFormat="1" applyFont="1" applyFill="1" applyBorder="1" applyAlignment="1">
      <alignment horizontal="center" vertical="center"/>
    </xf>
    <xf numFmtId="3" fontId="4" fillId="2" borderId="13" xfId="1231" applyNumberFormat="1" applyFont="1" applyFill="1" applyBorder="1" applyAlignment="1">
      <alignment horizontal="center" vertical="center"/>
    </xf>
    <xf numFmtId="0" fontId="9" fillId="0" borderId="21" xfId="938" applyFont="1" applyBorder="1" applyAlignment="1">
      <alignment horizontal="left" vertical="center"/>
    </xf>
    <xf numFmtId="3" fontId="9" fillId="0" borderId="21" xfId="955" applyNumberFormat="1" applyFont="1" applyBorder="1" applyAlignment="1">
      <alignment horizontal="center" vertical="center"/>
    </xf>
    <xf numFmtId="3" fontId="9" fillId="0" borderId="22" xfId="955" applyNumberFormat="1" applyFont="1" applyBorder="1" applyAlignment="1">
      <alignment horizontal="center" vertical="center"/>
    </xf>
    <xf numFmtId="3" fontId="9" fillId="0" borderId="23" xfId="955" applyNumberFormat="1" applyFont="1" applyBorder="1" applyAlignment="1">
      <alignment horizontal="center" vertical="center"/>
    </xf>
    <xf numFmtId="3" fontId="8" fillId="3" borderId="24" xfId="955" applyNumberFormat="1" applyFont="1" applyFill="1" applyBorder="1" applyAlignment="1">
      <alignment horizontal="center" vertical="center"/>
    </xf>
    <xf numFmtId="3" fontId="3" fillId="0" borderId="22" xfId="1231" applyNumberFormat="1" applyFont="1" applyBorder="1" applyAlignment="1">
      <alignment horizontal="center" vertical="center"/>
    </xf>
    <xf numFmtId="3" fontId="3" fillId="0" borderId="23" xfId="1231" applyNumberFormat="1" applyFont="1" applyBorder="1" applyAlignment="1">
      <alignment horizontal="center" vertical="center"/>
    </xf>
    <xf numFmtId="3" fontId="4" fillId="2" borderId="24" xfId="1231" applyNumberFormat="1" applyFont="1" applyFill="1" applyBorder="1" applyAlignment="1">
      <alignment horizontal="center" vertical="center"/>
    </xf>
    <xf numFmtId="0" fontId="9" fillId="0" borderId="28" xfId="938" applyFont="1" applyBorder="1" applyAlignment="1">
      <alignment horizontal="left" vertical="center"/>
    </xf>
    <xf numFmtId="0" fontId="9" fillId="0" borderId="29" xfId="938" applyFont="1" applyBorder="1" applyAlignment="1">
      <alignment horizontal="left" vertical="center"/>
    </xf>
    <xf numFmtId="3" fontId="9" fillId="0" borderId="28" xfId="955" applyNumberFormat="1" applyFont="1" applyBorder="1" applyAlignment="1">
      <alignment horizontal="center" vertical="center"/>
    </xf>
    <xf numFmtId="3" fontId="9" fillId="0" borderId="29" xfId="955" applyNumberFormat="1" applyFont="1" applyBorder="1" applyAlignment="1">
      <alignment horizontal="center" vertical="center"/>
    </xf>
    <xf numFmtId="3" fontId="9" fillId="0" borderId="30" xfId="955" applyNumberFormat="1" applyFont="1" applyBorder="1" applyAlignment="1">
      <alignment horizontal="center" vertical="center"/>
    </xf>
    <xf numFmtId="3" fontId="8" fillId="3" borderId="31" xfId="955" applyNumberFormat="1" applyFont="1" applyFill="1" applyBorder="1" applyAlignment="1">
      <alignment horizontal="center" vertical="center"/>
    </xf>
    <xf numFmtId="3" fontId="3" fillId="0" borderId="29" xfId="1231" applyNumberFormat="1" applyFont="1" applyBorder="1" applyAlignment="1">
      <alignment horizontal="center" vertical="center"/>
    </xf>
    <xf numFmtId="3" fontId="3" fillId="0" borderId="30" xfId="1231" applyNumberFormat="1" applyFont="1" applyBorder="1" applyAlignment="1">
      <alignment horizontal="center" vertical="center"/>
    </xf>
    <xf numFmtId="0" fontId="9" fillId="0" borderId="28" xfId="938" applyFont="1" applyBorder="1" applyAlignment="1">
      <alignment horizontal="left" vertical="center" wrapText="1"/>
    </xf>
    <xf numFmtId="0" fontId="9" fillId="0" borderId="35" xfId="938" applyFont="1" applyBorder="1" applyAlignment="1">
      <alignment horizontal="left" vertical="center"/>
    </xf>
    <xf numFmtId="0" fontId="9" fillId="0" borderId="37" xfId="938" applyFont="1" applyBorder="1" applyAlignment="1">
      <alignment horizontal="left" vertical="center"/>
    </xf>
    <xf numFmtId="3" fontId="9" fillId="0" borderId="35" xfId="955" applyNumberFormat="1" applyFont="1" applyBorder="1" applyAlignment="1">
      <alignment horizontal="center" vertical="center"/>
    </xf>
    <xf numFmtId="3" fontId="9" fillId="0" borderId="36" xfId="955" applyNumberFormat="1" applyFont="1" applyBorder="1" applyAlignment="1">
      <alignment horizontal="center" vertical="center"/>
    </xf>
    <xf numFmtId="3" fontId="9" fillId="0" borderId="37" xfId="955" applyNumberFormat="1" applyFont="1" applyBorder="1" applyAlignment="1">
      <alignment horizontal="center" vertical="center"/>
    </xf>
    <xf numFmtId="3" fontId="8" fillId="3" borderId="38" xfId="955" applyNumberFormat="1" applyFont="1" applyFill="1" applyBorder="1" applyAlignment="1">
      <alignment horizontal="center" vertical="center"/>
    </xf>
    <xf numFmtId="0" fontId="9" fillId="0" borderId="55" xfId="938" applyFont="1" applyBorder="1" applyAlignment="1">
      <alignment horizontal="left" vertical="center"/>
    </xf>
    <xf numFmtId="3" fontId="8" fillId="2" borderId="31" xfId="955" applyNumberFormat="1" applyFont="1" applyFill="1" applyBorder="1" applyAlignment="1">
      <alignment horizontal="center" vertical="center"/>
    </xf>
    <xf numFmtId="3" fontId="85" fillId="0" borderId="145" xfId="955" applyNumberFormat="1" applyFont="1" applyBorder="1" applyAlignment="1">
      <alignment horizontal="center" vertical="center" wrapText="1"/>
    </xf>
    <xf numFmtId="3" fontId="85" fillId="0" borderId="105" xfId="955" applyNumberFormat="1" applyFont="1" applyBorder="1" applyAlignment="1">
      <alignment horizontal="center" vertical="center" wrapText="1"/>
    </xf>
    <xf numFmtId="3" fontId="85" fillId="0" borderId="146" xfId="955" applyNumberFormat="1" applyFont="1" applyBorder="1" applyAlignment="1">
      <alignment horizontal="center" vertical="center" wrapText="1"/>
    </xf>
    <xf numFmtId="3" fontId="6" fillId="0" borderId="29" xfId="1231" applyNumberFormat="1" applyFont="1" applyBorder="1" applyAlignment="1">
      <alignment horizontal="center" vertical="center" wrapText="1"/>
    </xf>
    <xf numFmtId="3" fontId="6" fillId="0" borderId="30" xfId="1231" applyNumberFormat="1" applyFont="1" applyBorder="1" applyAlignment="1">
      <alignment horizontal="center" vertical="center" wrapText="1"/>
    </xf>
    <xf numFmtId="3" fontId="8" fillId="3" borderId="5" xfId="955" applyNumberFormat="1" applyFont="1" applyFill="1" applyBorder="1" applyAlignment="1">
      <alignment horizontal="center" vertical="center"/>
    </xf>
    <xf numFmtId="3" fontId="8" fillId="3" borderId="39" xfId="955" applyNumberFormat="1" applyFont="1" applyFill="1" applyBorder="1" applyAlignment="1">
      <alignment horizontal="center" vertical="center"/>
    </xf>
    <xf numFmtId="0" fontId="8" fillId="3" borderId="10" xfId="938" applyFont="1" applyFill="1" applyBorder="1" applyAlignment="1">
      <alignment horizontal="left" vertical="center"/>
    </xf>
    <xf numFmtId="0" fontId="8" fillId="3" borderId="17" xfId="938" applyFont="1" applyFill="1" applyBorder="1" applyAlignment="1">
      <alignment horizontal="left" vertical="center"/>
    </xf>
    <xf numFmtId="0" fontId="8" fillId="3" borderId="12" xfId="938" applyFont="1" applyFill="1" applyBorder="1" applyAlignment="1">
      <alignment horizontal="left" vertical="center"/>
    </xf>
    <xf numFmtId="3" fontId="8" fillId="2" borderId="24" xfId="955" applyNumberFormat="1" applyFont="1" applyFill="1" applyBorder="1" applyAlignment="1">
      <alignment horizontal="center" vertical="center"/>
    </xf>
    <xf numFmtId="0" fontId="9" fillId="0" borderId="22" xfId="938" applyFont="1" applyBorder="1" applyAlignment="1">
      <alignment horizontal="left" vertical="center" wrapText="1"/>
    </xf>
    <xf numFmtId="3" fontId="9" fillId="0" borderId="26" xfId="955" applyNumberFormat="1" applyFont="1" applyBorder="1" applyAlignment="1">
      <alignment horizontal="center" vertical="center"/>
    </xf>
    <xf numFmtId="0" fontId="9" fillId="0" borderId="57" xfId="938" applyFont="1" applyBorder="1" applyAlignment="1">
      <alignment horizontal="left" vertical="center"/>
    </xf>
    <xf numFmtId="3" fontId="9" fillId="0" borderId="40" xfId="955" applyNumberFormat="1" applyFont="1" applyBorder="1" applyAlignment="1">
      <alignment horizontal="center" vertical="center"/>
    </xf>
    <xf numFmtId="3" fontId="9" fillId="0" borderId="41" xfId="955" applyNumberFormat="1" applyFont="1" applyBorder="1" applyAlignment="1">
      <alignment horizontal="center" vertical="center"/>
    </xf>
    <xf numFmtId="3" fontId="9" fillId="0" borderId="42" xfId="955" applyNumberFormat="1" applyFont="1" applyBorder="1" applyAlignment="1">
      <alignment horizontal="center" vertical="center"/>
    </xf>
    <xf numFmtId="3" fontId="8" fillId="2" borderId="43" xfId="955" applyNumberFormat="1" applyFont="1" applyFill="1" applyBorder="1" applyAlignment="1">
      <alignment horizontal="center" vertical="center"/>
    </xf>
    <xf numFmtId="3" fontId="8" fillId="3" borderId="43" xfId="955" applyNumberFormat="1" applyFont="1" applyFill="1" applyBorder="1" applyAlignment="1">
      <alignment horizontal="center" vertical="center"/>
    </xf>
    <xf numFmtId="3" fontId="4" fillId="2" borderId="10" xfId="955" applyNumberFormat="1" applyFont="1" applyFill="1" applyBorder="1" applyAlignment="1">
      <alignment horizontal="center" vertical="center"/>
    </xf>
    <xf numFmtId="3" fontId="4" fillId="2" borderId="17" xfId="955" applyNumberFormat="1" applyFont="1" applyFill="1" applyBorder="1" applyAlignment="1">
      <alignment horizontal="center" vertical="center"/>
    </xf>
    <xf numFmtId="3" fontId="4" fillId="2" borderId="12" xfId="955" applyNumberFormat="1" applyFont="1" applyFill="1" applyBorder="1" applyAlignment="1">
      <alignment horizontal="center" vertical="center"/>
    </xf>
    <xf numFmtId="3" fontId="8" fillId="2" borderId="13" xfId="955" applyNumberFormat="1" applyFont="1" applyFill="1" applyBorder="1" applyAlignment="1">
      <alignment horizontal="center" vertical="center"/>
    </xf>
    <xf numFmtId="0" fontId="9" fillId="0" borderId="44" xfId="938" applyFont="1" applyBorder="1" applyAlignment="1">
      <alignment horizontal="left" vertical="center"/>
    </xf>
    <xf numFmtId="3" fontId="8" fillId="3" borderId="11" xfId="955" applyNumberFormat="1" applyFont="1" applyFill="1" applyBorder="1" applyAlignment="1">
      <alignment horizontal="center" vertical="center"/>
    </xf>
    <xf numFmtId="0" fontId="9" fillId="0" borderId="40" xfId="938" applyFont="1" applyBorder="1" applyAlignment="1">
      <alignment horizontal="left" vertical="center"/>
    </xf>
    <xf numFmtId="3" fontId="87" fillId="2" borderId="5" xfId="34" applyNumberFormat="1" applyFont="1" applyFill="1" applyBorder="1" applyAlignment="1">
      <alignment horizontal="center" vertical="center" wrapText="1"/>
    </xf>
    <xf numFmtId="3" fontId="87" fillId="2" borderId="17" xfId="34" applyNumberFormat="1" applyFont="1" applyFill="1" applyBorder="1" applyAlignment="1">
      <alignment horizontal="center" vertical="center" wrapText="1"/>
    </xf>
    <xf numFmtId="3" fontId="87" fillId="2" borderId="39" xfId="34" applyNumberFormat="1" applyFont="1" applyFill="1" applyBorder="1" applyAlignment="1">
      <alignment horizontal="center" vertical="center" wrapText="1"/>
    </xf>
    <xf numFmtId="3" fontId="87" fillId="2" borderId="7" xfId="34" applyNumberFormat="1" applyFont="1" applyFill="1" applyBorder="1" applyAlignment="1">
      <alignment horizontal="center" vertical="center" wrapText="1"/>
    </xf>
    <xf numFmtId="3" fontId="85" fillId="0" borderId="44" xfId="34" applyNumberFormat="1" applyFont="1" applyBorder="1" applyAlignment="1">
      <alignment horizontal="center" vertical="center" wrapText="1"/>
    </xf>
    <xf numFmtId="3" fontId="85" fillId="0" borderId="45" xfId="34" applyNumberFormat="1" applyFont="1" applyBorder="1" applyAlignment="1">
      <alignment horizontal="center" vertical="center" wrapText="1"/>
    </xf>
    <xf numFmtId="3" fontId="85" fillId="0" borderId="46" xfId="34" applyNumberFormat="1" applyFont="1" applyBorder="1" applyAlignment="1">
      <alignment horizontal="center" vertical="center" wrapText="1"/>
    </xf>
    <xf numFmtId="3" fontId="87" fillId="2" borderId="0" xfId="34" applyNumberFormat="1" applyFont="1" applyFill="1" applyAlignment="1">
      <alignment horizontal="center" vertical="center" wrapText="1"/>
    </xf>
    <xf numFmtId="3" fontId="9" fillId="0" borderId="19" xfId="955" applyNumberFormat="1" applyFont="1" applyBorder="1" applyAlignment="1">
      <alignment horizontal="center" vertical="center"/>
    </xf>
    <xf numFmtId="3" fontId="85" fillId="0" borderId="28" xfId="34" applyNumberFormat="1" applyFont="1" applyBorder="1" applyAlignment="1">
      <alignment horizontal="center" vertical="center" wrapText="1"/>
    </xf>
    <xf numFmtId="3" fontId="85" fillId="0" borderId="29" xfId="34" applyNumberFormat="1" applyFont="1" applyBorder="1" applyAlignment="1">
      <alignment horizontal="center" vertical="center" wrapText="1"/>
    </xf>
    <xf numFmtId="3" fontId="85" fillId="0" borderId="51" xfId="34" applyNumberFormat="1" applyFont="1" applyBorder="1" applyAlignment="1">
      <alignment horizontal="center" vertical="center" wrapText="1"/>
    </xf>
    <xf numFmtId="0" fontId="101" fillId="0" borderId="28" xfId="1232" applyFont="1" applyBorder="1" applyAlignment="1">
      <alignment horizontal="left" vertical="center"/>
    </xf>
    <xf numFmtId="0" fontId="101" fillId="0" borderId="57" xfId="1232" applyFont="1" applyBorder="1" applyAlignment="1">
      <alignment horizontal="left" vertical="center"/>
    </xf>
    <xf numFmtId="3" fontId="9" fillId="0" borderId="55" xfId="955" applyNumberFormat="1" applyFont="1" applyBorder="1" applyAlignment="1">
      <alignment horizontal="center" vertical="center"/>
    </xf>
    <xf numFmtId="3" fontId="9" fillId="0" borderId="68" xfId="955" applyNumberFormat="1" applyFont="1" applyBorder="1" applyAlignment="1">
      <alignment horizontal="center" vertical="center"/>
    </xf>
    <xf numFmtId="3" fontId="9" fillId="0" borderId="58" xfId="955" applyNumberFormat="1" applyFont="1" applyBorder="1" applyAlignment="1">
      <alignment horizontal="center" vertical="center"/>
    </xf>
    <xf numFmtId="3" fontId="8" fillId="3" borderId="60" xfId="955" applyNumberFormat="1" applyFont="1" applyFill="1" applyBorder="1" applyAlignment="1">
      <alignment horizontal="center" vertical="center"/>
    </xf>
    <xf numFmtId="3" fontId="8" fillId="3" borderId="6" xfId="955" applyNumberFormat="1" applyFont="1" applyFill="1" applyBorder="1" applyAlignment="1">
      <alignment horizontal="center" vertical="center"/>
    </xf>
    <xf numFmtId="3" fontId="87" fillId="2" borderId="5" xfId="34" applyNumberFormat="1" applyFont="1" applyFill="1" applyBorder="1" applyAlignment="1">
      <alignment horizontal="center"/>
    </xf>
    <xf numFmtId="3" fontId="87" fillId="2" borderId="17" xfId="34" applyNumberFormat="1" applyFont="1" applyFill="1" applyBorder="1" applyAlignment="1">
      <alignment horizontal="center"/>
    </xf>
    <xf numFmtId="3" fontId="87" fillId="2" borderId="6" xfId="34" applyNumberFormat="1" applyFont="1" applyFill="1" applyBorder="1" applyAlignment="1">
      <alignment horizontal="center"/>
    </xf>
    <xf numFmtId="3" fontId="87" fillId="2" borderId="13" xfId="34" applyNumberFormat="1" applyFont="1" applyFill="1" applyBorder="1" applyAlignment="1">
      <alignment horizontal="center"/>
    </xf>
    <xf numFmtId="0" fontId="101" fillId="0" borderId="55" xfId="1232" applyFont="1" applyBorder="1" applyAlignment="1">
      <alignment horizontal="left" vertical="center"/>
    </xf>
    <xf numFmtId="3" fontId="4" fillId="3" borderId="15" xfId="34" applyNumberFormat="1" applyFont="1" applyFill="1" applyBorder="1" applyAlignment="1">
      <alignment horizontal="center" vertical="center"/>
    </xf>
    <xf numFmtId="3" fontId="4" fillId="3" borderId="65" xfId="34" applyNumberFormat="1" applyFont="1" applyFill="1" applyBorder="1" applyAlignment="1">
      <alignment horizontal="center" vertical="center"/>
    </xf>
    <xf numFmtId="3" fontId="4" fillId="3" borderId="72" xfId="34" applyNumberFormat="1" applyFont="1" applyFill="1" applyBorder="1" applyAlignment="1">
      <alignment horizontal="center" vertical="center"/>
    </xf>
    <xf numFmtId="3" fontId="4" fillId="3" borderId="15" xfId="1231" applyNumberFormat="1" applyFont="1" applyFill="1" applyBorder="1" applyAlignment="1">
      <alignment horizontal="center" vertical="center"/>
    </xf>
    <xf numFmtId="3" fontId="4" fillId="3" borderId="65" xfId="1231" applyNumberFormat="1" applyFont="1" applyFill="1" applyBorder="1" applyAlignment="1">
      <alignment horizontal="center" vertical="center"/>
    </xf>
    <xf numFmtId="3" fontId="4" fillId="3" borderId="72" xfId="1231" applyNumberFormat="1" applyFont="1" applyFill="1" applyBorder="1" applyAlignment="1">
      <alignment horizontal="center" vertical="center"/>
    </xf>
    <xf numFmtId="0" fontId="4" fillId="0" borderId="0" xfId="1231" applyFont="1"/>
    <xf numFmtId="3" fontId="4" fillId="3" borderId="41" xfId="34" applyNumberFormat="1" applyFont="1" applyFill="1" applyBorder="1" applyAlignment="1">
      <alignment horizontal="center" vertical="center"/>
    </xf>
    <xf numFmtId="3" fontId="4" fillId="3" borderId="42" xfId="34" applyNumberFormat="1" applyFont="1" applyFill="1" applyBorder="1" applyAlignment="1">
      <alignment horizontal="center" vertical="center"/>
    </xf>
    <xf numFmtId="3" fontId="4" fillId="3" borderId="41" xfId="1231" applyNumberFormat="1" applyFont="1" applyFill="1" applyBorder="1" applyAlignment="1">
      <alignment horizontal="center" vertical="center"/>
    </xf>
    <xf numFmtId="3" fontId="4" fillId="3" borderId="42" xfId="1231" applyNumberFormat="1" applyFont="1" applyFill="1" applyBorder="1" applyAlignment="1">
      <alignment horizontal="center" vertical="center"/>
    </xf>
    <xf numFmtId="0" fontId="3" fillId="0" borderId="0" xfId="1231" applyFont="1"/>
    <xf numFmtId="3" fontId="4" fillId="3" borderId="17" xfId="34" applyNumberFormat="1" applyFont="1" applyFill="1" applyBorder="1" applyAlignment="1">
      <alignment horizontal="center" vertical="center"/>
    </xf>
    <xf numFmtId="3" fontId="4" fillId="3" borderId="12" xfId="34" applyNumberFormat="1" applyFont="1" applyFill="1" applyBorder="1" applyAlignment="1">
      <alignment horizontal="center" vertical="center"/>
    </xf>
    <xf numFmtId="3" fontId="4" fillId="3" borderId="13" xfId="34" applyNumberFormat="1" applyFont="1" applyFill="1" applyBorder="1" applyAlignment="1">
      <alignment horizontal="center" vertical="center"/>
    </xf>
    <xf numFmtId="3" fontId="4" fillId="3" borderId="13" xfId="1231" applyNumberFormat="1" applyFont="1" applyFill="1" applyBorder="1" applyAlignment="1">
      <alignment horizontal="center" vertical="center"/>
    </xf>
    <xf numFmtId="167" fontId="100" fillId="0" borderId="0" xfId="1231" applyNumberFormat="1" applyFont="1"/>
    <xf numFmtId="3" fontId="100" fillId="0" borderId="0" xfId="34" applyNumberFormat="1" applyFont="1"/>
    <xf numFmtId="0" fontId="100" fillId="0" borderId="0" xfId="976" applyFont="1"/>
    <xf numFmtId="49" fontId="19" fillId="0" borderId="55" xfId="892" applyNumberFormat="1" applyFont="1" applyBorder="1" applyAlignment="1">
      <alignment horizontal="center" vertical="center" wrapText="1"/>
    </xf>
    <xf numFmtId="49" fontId="19" fillId="0" borderId="68" xfId="892" applyNumberFormat="1" applyFont="1" applyBorder="1" applyAlignment="1">
      <alignment horizontal="center" vertical="center" wrapText="1"/>
    </xf>
    <xf numFmtId="49" fontId="19" fillId="0" borderId="58" xfId="892" applyNumberFormat="1" applyFont="1" applyBorder="1" applyAlignment="1">
      <alignment horizontal="center" vertical="center" wrapText="1"/>
    </xf>
    <xf numFmtId="10" fontId="100" fillId="0" borderId="0" xfId="976" applyNumberFormat="1" applyFont="1"/>
    <xf numFmtId="0" fontId="8" fillId="0" borderId="20" xfId="38" applyFont="1" applyBorder="1" applyAlignment="1">
      <alignment horizontal="left" vertical="center" wrapText="1"/>
    </xf>
    <xf numFmtId="170" fontId="85" fillId="0" borderId="18" xfId="1233" applyNumberFormat="1" applyFont="1" applyFill="1" applyBorder="1" applyAlignment="1">
      <alignment horizontal="center" vertical="center" wrapText="1"/>
    </xf>
    <xf numFmtId="170" fontId="85" fillId="0" borderId="45" xfId="1233" applyNumberFormat="1" applyFont="1" applyFill="1" applyBorder="1" applyAlignment="1">
      <alignment horizontal="center" vertical="center" wrapText="1"/>
    </xf>
    <xf numFmtId="170" fontId="85" fillId="0" borderId="22" xfId="1233" applyNumberFormat="1" applyFont="1" applyFill="1" applyBorder="1" applyAlignment="1">
      <alignment horizontal="center" vertical="center" wrapText="1"/>
    </xf>
    <xf numFmtId="170" fontId="85" fillId="0" borderId="19" xfId="1233" applyNumberFormat="1" applyFont="1" applyFill="1" applyBorder="1" applyAlignment="1">
      <alignment horizontal="center" vertical="center" wrapText="1"/>
    </xf>
    <xf numFmtId="0" fontId="8" fillId="0" borderId="27" xfId="38" applyFont="1" applyBorder="1" applyAlignment="1">
      <alignment horizontal="left" vertical="center" wrapText="1"/>
    </xf>
    <xf numFmtId="170" fontId="85" fillId="0" borderId="25" xfId="1233" applyNumberFormat="1" applyFont="1" applyFill="1" applyBorder="1" applyAlignment="1">
      <alignment horizontal="center" vertical="center" wrapText="1"/>
    </xf>
    <xf numFmtId="170" fontId="85" fillId="0" borderId="29" xfId="1233" applyNumberFormat="1" applyFont="1" applyFill="1" applyBorder="1" applyAlignment="1">
      <alignment horizontal="center" vertical="center" wrapText="1"/>
    </xf>
    <xf numFmtId="170" fontId="85" fillId="0" borderId="26" xfId="1233" applyNumberFormat="1" applyFont="1" applyFill="1" applyBorder="1" applyAlignment="1">
      <alignment horizontal="center" vertical="center" wrapText="1"/>
    </xf>
    <xf numFmtId="10" fontId="100" fillId="0" borderId="0" xfId="976" applyNumberFormat="1" applyFont="1" applyFill="1"/>
    <xf numFmtId="0" fontId="8" fillId="0" borderId="27" xfId="38" applyFont="1" applyFill="1" applyBorder="1" applyAlignment="1">
      <alignment horizontal="left" vertical="center" wrapText="1"/>
    </xf>
    <xf numFmtId="0" fontId="100" fillId="0" borderId="0" xfId="976" applyFont="1" applyFill="1"/>
    <xf numFmtId="170" fontId="85" fillId="0" borderId="25" xfId="1221" applyNumberFormat="1" applyFont="1" applyFill="1" applyBorder="1" applyAlignment="1">
      <alignment horizontal="center" vertical="center" wrapText="1"/>
    </xf>
    <xf numFmtId="170" fontId="85" fillId="0" borderId="29" xfId="1221" applyNumberFormat="1" applyFont="1" applyFill="1" applyBorder="1" applyAlignment="1">
      <alignment horizontal="center" vertical="center" wrapText="1"/>
    </xf>
    <xf numFmtId="170" fontId="85" fillId="0" borderId="26" xfId="1221" applyNumberFormat="1" applyFont="1" applyFill="1" applyBorder="1" applyAlignment="1">
      <alignment horizontal="center" vertical="center" wrapText="1"/>
    </xf>
    <xf numFmtId="170" fontId="85" fillId="0" borderId="30" xfId="1221" applyNumberFormat="1" applyFont="1" applyFill="1" applyBorder="1" applyAlignment="1">
      <alignment horizontal="center" vertical="center" wrapText="1"/>
    </xf>
    <xf numFmtId="0" fontId="8" fillId="0" borderId="54" xfId="38" applyFont="1" applyFill="1" applyBorder="1" applyAlignment="1">
      <alignment horizontal="left" vertical="center" wrapText="1"/>
    </xf>
    <xf numFmtId="169" fontId="85" fillId="0" borderId="52" xfId="592" applyNumberFormat="1" applyFont="1" applyFill="1" applyBorder="1" applyAlignment="1">
      <alignment horizontal="center" vertical="center" wrapText="1"/>
    </xf>
    <xf numFmtId="169" fontId="85" fillId="0" borderId="68" xfId="592" applyNumberFormat="1" applyFont="1" applyFill="1" applyBorder="1" applyAlignment="1">
      <alignment horizontal="center" vertical="center" wrapText="1"/>
    </xf>
    <xf numFmtId="169" fontId="85" fillId="0" borderId="59" xfId="592" applyNumberFormat="1" applyFont="1" applyFill="1" applyBorder="1" applyAlignment="1">
      <alignment horizontal="center" vertical="center" wrapText="1"/>
    </xf>
    <xf numFmtId="169" fontId="85" fillId="0" borderId="53" xfId="592" applyNumberFormat="1" applyFont="1" applyFill="1" applyBorder="1" applyAlignment="1">
      <alignment horizontal="center" vertical="center" wrapText="1"/>
    </xf>
    <xf numFmtId="0" fontId="9" fillId="0" borderId="25" xfId="5" applyFont="1" applyFill="1" applyBorder="1" applyAlignment="1">
      <alignment horizontal="left" vertical="center" wrapText="1"/>
    </xf>
    <xf numFmtId="0" fontId="9" fillId="0" borderId="26" xfId="5" applyFont="1" applyFill="1" applyBorder="1" applyAlignment="1">
      <alignment horizontal="left" vertical="center" wrapText="1"/>
    </xf>
    <xf numFmtId="0" fontId="9" fillId="0" borderId="27" xfId="5" applyFont="1" applyFill="1" applyBorder="1" applyAlignment="1">
      <alignment horizontal="left" vertical="center" wrapText="1"/>
    </xf>
    <xf numFmtId="0" fontId="9" fillId="0" borderId="25" xfId="5" applyFont="1" applyBorder="1" applyAlignment="1">
      <alignment horizontal="left" vertical="center" wrapText="1"/>
    </xf>
    <xf numFmtId="0" fontId="9" fillId="0" borderId="26" xfId="5" applyFont="1" applyBorder="1" applyAlignment="1">
      <alignment horizontal="left" vertical="center" wrapText="1"/>
    </xf>
    <xf numFmtId="0" fontId="9" fillId="0" borderId="27" xfId="5" applyFont="1" applyBorder="1" applyAlignment="1">
      <alignment horizontal="left" vertical="center" wrapText="1"/>
    </xf>
    <xf numFmtId="0" fontId="9" fillId="0" borderId="52" xfId="5" applyFont="1" applyBorder="1" applyAlignment="1">
      <alignment horizontal="left" vertical="center" wrapText="1"/>
    </xf>
    <xf numFmtId="0" fontId="9" fillId="0" borderId="53" xfId="5" applyFont="1" applyBorder="1" applyAlignment="1">
      <alignment horizontal="left" vertical="center" wrapText="1"/>
    </xf>
    <xf numFmtId="0" fontId="9" fillId="0" borderId="54" xfId="5" applyFont="1" applyBorder="1" applyAlignment="1">
      <alignment horizontal="left" vertical="center" wrapText="1"/>
    </xf>
    <xf numFmtId="0" fontId="8" fillId="2" borderId="10" xfId="4" applyFont="1" applyFill="1" applyBorder="1" applyAlignment="1">
      <alignment horizontal="left" vertical="center" wrapText="1"/>
    </xf>
    <xf numFmtId="0" fontId="8" fillId="2" borderId="17" xfId="4" applyFont="1" applyFill="1" applyBorder="1" applyAlignment="1">
      <alignment horizontal="left" vertical="center" wrapText="1"/>
    </xf>
    <xf numFmtId="0" fontId="8" fillId="2" borderId="39" xfId="4" applyFont="1" applyFill="1" applyBorder="1" applyAlignment="1">
      <alignment horizontal="left" vertical="center" wrapText="1"/>
    </xf>
    <xf numFmtId="0" fontId="9" fillId="0" borderId="1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20" xfId="5" applyFont="1" applyBorder="1" applyAlignment="1">
      <alignment horizontal="left" vertical="center" wrapText="1"/>
    </xf>
    <xf numFmtId="0" fontId="9" fillId="4" borderId="32" xfId="5" applyFont="1" applyFill="1" applyBorder="1" applyAlignment="1">
      <alignment horizontal="left" vertical="center" wrapText="1"/>
    </xf>
    <xf numFmtId="0" fontId="9" fillId="4" borderId="33" xfId="5" applyFont="1" applyFill="1" applyBorder="1" applyAlignment="1">
      <alignment horizontal="left" vertical="center" wrapText="1"/>
    </xf>
    <xf numFmtId="0" fontId="9" fillId="4" borderId="34" xfId="5" applyFont="1" applyFill="1" applyBorder="1" applyAlignment="1">
      <alignment horizontal="left" vertical="center" wrapText="1"/>
    </xf>
    <xf numFmtId="0" fontId="8" fillId="2" borderId="52" xfId="4" applyFont="1" applyFill="1" applyBorder="1" applyAlignment="1">
      <alignment horizontal="left" vertical="center" wrapText="1"/>
    </xf>
    <xf numFmtId="0" fontId="8" fillId="2" borderId="53" xfId="4" applyFont="1" applyFill="1" applyBorder="1" applyAlignment="1">
      <alignment horizontal="left" vertical="center" wrapText="1"/>
    </xf>
    <xf numFmtId="0" fontId="8" fillId="2" borderId="54" xfId="4" applyFont="1" applyFill="1" applyBorder="1" applyAlignment="1">
      <alignment horizontal="left" vertical="center" wrapText="1"/>
    </xf>
    <xf numFmtId="0" fontId="9" fillId="0" borderId="47" xfId="5" applyFont="1" applyBorder="1" applyAlignment="1">
      <alignment horizontal="left" vertical="center" wrapText="1"/>
    </xf>
    <xf numFmtId="0" fontId="9" fillId="0" borderId="48" xfId="5" applyFont="1" applyBorder="1" applyAlignment="1">
      <alignment horizontal="left" vertical="center" wrapText="1"/>
    </xf>
    <xf numFmtId="0" fontId="9" fillId="0" borderId="49" xfId="5" applyFont="1" applyBorder="1" applyAlignment="1">
      <alignment horizontal="left" vertical="center" wrapText="1"/>
    </xf>
    <xf numFmtId="0" fontId="4" fillId="2" borderId="5" xfId="7" applyFont="1" applyFill="1" applyBorder="1" applyAlignment="1">
      <alignment horizontal="left" vertical="center" wrapText="1"/>
    </xf>
    <xf numFmtId="0" fontId="4" fillId="2" borderId="6" xfId="7" applyFont="1" applyFill="1" applyBorder="1" applyAlignment="1">
      <alignment horizontal="left" vertical="center" wrapText="1"/>
    </xf>
    <xf numFmtId="0" fontId="4" fillId="2" borderId="7" xfId="7" applyFont="1" applyFill="1" applyBorder="1" applyAlignment="1">
      <alignment horizontal="left" vertical="center" wrapText="1"/>
    </xf>
    <xf numFmtId="0" fontId="9" fillId="0" borderId="25" xfId="41" applyFont="1" applyFill="1" applyBorder="1" applyAlignment="1">
      <alignment horizontal="left" vertical="center" wrapText="1"/>
    </xf>
    <xf numFmtId="0" fontId="9" fillId="0" borderId="26" xfId="41" applyFont="1" applyFill="1" applyBorder="1" applyAlignment="1">
      <alignment horizontal="left" vertical="center" wrapText="1"/>
    </xf>
    <xf numFmtId="0" fontId="9" fillId="0" borderId="27" xfId="41" applyFont="1" applyFill="1" applyBorder="1" applyAlignment="1">
      <alignment horizontal="left" vertical="center" wrapText="1"/>
    </xf>
    <xf numFmtId="0" fontId="9" fillId="0" borderId="18" xfId="5" applyFont="1" applyFill="1" applyBorder="1" applyAlignment="1">
      <alignment horizontal="left" vertical="center" wrapText="1"/>
    </xf>
    <xf numFmtId="0" fontId="9" fillId="0" borderId="19" xfId="5" applyFont="1" applyFill="1" applyBorder="1" applyAlignment="1">
      <alignment horizontal="left" vertical="center" wrapText="1"/>
    </xf>
    <xf numFmtId="0" fontId="9" fillId="0" borderId="20" xfId="5" applyFont="1" applyFill="1" applyBorder="1" applyAlignment="1">
      <alignment horizontal="left" vertical="center" wrapText="1"/>
    </xf>
    <xf numFmtId="0" fontId="9" fillId="0" borderId="32" xfId="5" applyFont="1" applyFill="1" applyBorder="1" applyAlignment="1">
      <alignment horizontal="left" vertical="center" wrapText="1"/>
    </xf>
    <xf numFmtId="0" fontId="9" fillId="0" borderId="33" xfId="5" applyFont="1" applyFill="1" applyBorder="1" applyAlignment="1">
      <alignment horizontal="left" vertical="center" wrapText="1"/>
    </xf>
    <xf numFmtId="0" fontId="9" fillId="0" borderId="34" xfId="5" applyFont="1" applyFill="1" applyBorder="1" applyAlignment="1">
      <alignment horizontal="left" vertical="center" wrapText="1"/>
    </xf>
    <xf numFmtId="0" fontId="3" fillId="0" borderId="0" xfId="2" applyFont="1" applyAlignment="1">
      <alignment horizontal="left" wrapText="1"/>
    </xf>
    <xf numFmtId="0" fontId="4" fillId="0" borderId="0" xfId="2" applyFont="1" applyAlignment="1">
      <alignment horizontal="center" wrapText="1"/>
    </xf>
    <xf numFmtId="0" fontId="3" fillId="0" borderId="26" xfId="6" applyFont="1" applyFill="1" applyBorder="1" applyAlignment="1">
      <alignment horizontal="left" vertical="center" wrapText="1"/>
    </xf>
    <xf numFmtId="0" fontId="3" fillId="0" borderId="27" xfId="6" applyFont="1" applyFill="1" applyBorder="1" applyAlignment="1">
      <alignment horizontal="left" vertical="center" wrapText="1"/>
    </xf>
    <xf numFmtId="0" fontId="9" fillId="0" borderId="29" xfId="4" applyFont="1" applyFill="1" applyBorder="1" applyAlignment="1">
      <alignment horizontal="left" vertical="center" wrapText="1"/>
    </xf>
    <xf numFmtId="0" fontId="9" fillId="0" borderId="51" xfId="4" applyFont="1" applyFill="1" applyBorder="1" applyAlignment="1">
      <alignment horizontal="left" vertical="center" wrapText="1"/>
    </xf>
    <xf numFmtId="0" fontId="9" fillId="0" borderId="29" xfId="41" applyFont="1" applyFill="1" applyBorder="1" applyAlignment="1">
      <alignment horizontal="left" vertical="center" wrapText="1"/>
    </xf>
    <xf numFmtId="0" fontId="9" fillId="0" borderId="51" xfId="41" applyFont="1" applyFill="1" applyBorder="1" applyAlignment="1">
      <alignment horizontal="left" vertical="center" wrapText="1"/>
    </xf>
    <xf numFmtId="0" fontId="9" fillId="4" borderId="52" xfId="5" applyFont="1" applyFill="1" applyBorder="1" applyAlignment="1">
      <alignment horizontal="left" vertical="center" wrapText="1"/>
    </xf>
    <xf numFmtId="0" fontId="9" fillId="4" borderId="53" xfId="5" applyFont="1" applyFill="1" applyBorder="1" applyAlignment="1">
      <alignment horizontal="left" vertical="center" wrapText="1"/>
    </xf>
    <xf numFmtId="0" fontId="9" fillId="4" borderId="54" xfId="5" applyFont="1" applyFill="1" applyBorder="1" applyAlignment="1">
      <alignment horizontal="left" vertical="center" wrapText="1"/>
    </xf>
    <xf numFmtId="0" fontId="8" fillId="2" borderId="5" xfId="4" applyFont="1" applyFill="1" applyBorder="1" applyAlignment="1">
      <alignment horizontal="left" vertical="center" wrapText="1"/>
    </xf>
    <xf numFmtId="0" fontId="8" fillId="2" borderId="6" xfId="4" applyFont="1" applyFill="1" applyBorder="1" applyAlignment="1">
      <alignment horizontal="left" vertical="center" wrapText="1"/>
    </xf>
    <xf numFmtId="0" fontId="8" fillId="2" borderId="7" xfId="4" applyFont="1" applyFill="1" applyBorder="1" applyAlignment="1">
      <alignment horizontal="left" vertical="center" wrapText="1"/>
    </xf>
    <xf numFmtId="0" fontId="9" fillId="4" borderId="18" xfId="5" applyFont="1" applyFill="1" applyBorder="1" applyAlignment="1">
      <alignment horizontal="left" vertical="center" wrapText="1"/>
    </xf>
    <xf numFmtId="0" fontId="9" fillId="4" borderId="19" xfId="5" applyFont="1" applyFill="1" applyBorder="1" applyAlignment="1">
      <alignment horizontal="left" vertical="center" wrapText="1"/>
    </xf>
    <xf numFmtId="0" fontId="9" fillId="4" borderId="20" xfId="5" applyFont="1" applyFill="1" applyBorder="1" applyAlignment="1">
      <alignment horizontal="left" vertical="center" wrapText="1"/>
    </xf>
    <xf numFmtId="0" fontId="9" fillId="4" borderId="25" xfId="5" applyFont="1" applyFill="1" applyBorder="1" applyAlignment="1">
      <alignment horizontal="left" vertical="center" wrapText="1"/>
    </xf>
    <xf numFmtId="0" fontId="9" fillId="4" borderId="26" xfId="5" applyFont="1" applyFill="1" applyBorder="1" applyAlignment="1">
      <alignment horizontal="left" vertical="center" wrapText="1"/>
    </xf>
    <xf numFmtId="0" fontId="9" fillId="4" borderId="27" xfId="5" applyFont="1" applyFill="1" applyBorder="1" applyAlignment="1">
      <alignment horizontal="left" vertical="center" wrapText="1"/>
    </xf>
    <xf numFmtId="0" fontId="9" fillId="0" borderId="52" xfId="5" applyFont="1" applyFill="1" applyBorder="1" applyAlignment="1">
      <alignment horizontal="left" vertical="center" wrapText="1"/>
    </xf>
    <xf numFmtId="0" fontId="9" fillId="0" borderId="53" xfId="5" applyFont="1" applyFill="1" applyBorder="1" applyAlignment="1">
      <alignment horizontal="left" vertical="center" wrapText="1"/>
    </xf>
    <xf numFmtId="0" fontId="9" fillId="0" borderId="54" xfId="5" applyFont="1" applyFill="1" applyBorder="1" applyAlignment="1">
      <alignment horizontal="left" vertical="center" wrapText="1"/>
    </xf>
    <xf numFmtId="0" fontId="8" fillId="2" borderId="5" xfId="5" applyFont="1" applyFill="1" applyBorder="1" applyAlignment="1">
      <alignment horizontal="left" vertical="center" wrapText="1"/>
    </xf>
    <xf numFmtId="0" fontId="8" fillId="2" borderId="6" xfId="5" applyFont="1" applyFill="1" applyBorder="1" applyAlignment="1">
      <alignment horizontal="left" vertical="center" wrapText="1"/>
    </xf>
    <xf numFmtId="0" fontId="8" fillId="2" borderId="7" xfId="5" applyFont="1" applyFill="1" applyBorder="1" applyAlignment="1">
      <alignment horizontal="left" vertical="center" wrapText="1"/>
    </xf>
    <xf numFmtId="0" fontId="9" fillId="4" borderId="47" xfId="5" applyFont="1" applyFill="1" applyBorder="1" applyAlignment="1">
      <alignment horizontal="left" vertical="center" wrapText="1"/>
    </xf>
    <xf numFmtId="0" fontId="9" fillId="4" borderId="48" xfId="5" applyFont="1" applyFill="1" applyBorder="1" applyAlignment="1">
      <alignment horizontal="left" vertical="center" wrapText="1"/>
    </xf>
    <xf numFmtId="0" fontId="9" fillId="4" borderId="49" xfId="5" applyFont="1" applyFill="1" applyBorder="1" applyAlignment="1">
      <alignment horizontal="left" vertical="center" wrapText="1"/>
    </xf>
    <xf numFmtId="0" fontId="9" fillId="0" borderId="32" xfId="4" applyFont="1" applyFill="1" applyBorder="1" applyAlignment="1">
      <alignment horizontal="left" vertical="center" wrapText="1"/>
    </xf>
    <xf numFmtId="0" fontId="9" fillId="0" borderId="33" xfId="4" applyFont="1" applyFill="1" applyBorder="1" applyAlignment="1">
      <alignment horizontal="left" vertical="center" wrapText="1"/>
    </xf>
    <xf numFmtId="0" fontId="9" fillId="0" borderId="34" xfId="4" applyFont="1" applyFill="1" applyBorder="1" applyAlignment="1">
      <alignment horizontal="left" vertical="center" wrapText="1"/>
    </xf>
    <xf numFmtId="0" fontId="9" fillId="0" borderId="47" xfId="5" applyFont="1" applyFill="1" applyBorder="1" applyAlignment="1">
      <alignment horizontal="left" vertical="center" wrapText="1"/>
    </xf>
    <xf numFmtId="0" fontId="9" fillId="0" borderId="48" xfId="5" applyFont="1" applyFill="1" applyBorder="1" applyAlignment="1">
      <alignment horizontal="left" vertical="center" wrapText="1"/>
    </xf>
    <xf numFmtId="0" fontId="9" fillId="0" borderId="49" xfId="5" applyFont="1" applyFill="1" applyBorder="1" applyAlignment="1">
      <alignment horizontal="left" vertical="center" wrapText="1"/>
    </xf>
    <xf numFmtId="0" fontId="9" fillId="0" borderId="25" xfId="3" applyFont="1" applyFill="1" applyBorder="1" applyAlignment="1">
      <alignment horizontal="left" vertical="center" wrapText="1"/>
    </xf>
    <xf numFmtId="0" fontId="9" fillId="0" borderId="26" xfId="3" applyFont="1" applyFill="1" applyBorder="1" applyAlignment="1">
      <alignment horizontal="left" vertical="center" wrapText="1"/>
    </xf>
    <xf numFmtId="0" fontId="9" fillId="0" borderId="27" xfId="3" applyFont="1" applyFill="1" applyBorder="1" applyAlignment="1">
      <alignment horizontal="left" vertical="center" wrapText="1"/>
    </xf>
    <xf numFmtId="0" fontId="9" fillId="0" borderId="30" xfId="3" applyFont="1" applyFill="1" applyBorder="1" applyAlignment="1">
      <alignment horizontal="left" vertical="center" wrapText="1"/>
    </xf>
    <xf numFmtId="0" fontId="9" fillId="0" borderId="29" xfId="3" applyFont="1" applyFill="1" applyBorder="1" applyAlignment="1">
      <alignment horizontal="left" vertical="center" wrapText="1"/>
    </xf>
    <xf numFmtId="0" fontId="9" fillId="0" borderId="51" xfId="3" applyFont="1" applyFill="1" applyBorder="1" applyAlignment="1">
      <alignment horizontal="left" vertical="center" wrapText="1"/>
    </xf>
    <xf numFmtId="0" fontId="9" fillId="0" borderId="25" xfId="4" applyFont="1" applyFill="1" applyBorder="1" applyAlignment="1">
      <alignment horizontal="left" vertical="center" wrapText="1"/>
    </xf>
    <xf numFmtId="0" fontId="9" fillId="0" borderId="26" xfId="4" applyFont="1" applyFill="1" applyBorder="1" applyAlignment="1">
      <alignment horizontal="left" vertical="center" wrapText="1"/>
    </xf>
    <xf numFmtId="0" fontId="9" fillId="0" borderId="27" xfId="4" applyFont="1" applyFill="1" applyBorder="1" applyAlignment="1">
      <alignment horizontal="left" vertical="center" wrapText="1"/>
    </xf>
    <xf numFmtId="0" fontId="3" fillId="0" borderId="30" xfId="2" applyFont="1" applyFill="1" applyBorder="1" applyAlignment="1">
      <alignment horizontal="left" vertical="center" wrapText="1"/>
    </xf>
    <xf numFmtId="0" fontId="3" fillId="0" borderId="26" xfId="2" applyFont="1" applyFill="1" applyBorder="1" applyAlignment="1">
      <alignment horizontal="left" vertical="center" wrapText="1"/>
    </xf>
    <xf numFmtId="0" fontId="3" fillId="0" borderId="27" xfId="2" applyFont="1" applyFill="1" applyBorder="1" applyAlignment="1">
      <alignment horizontal="left" vertical="center" wrapText="1"/>
    </xf>
    <xf numFmtId="0" fontId="9" fillId="0" borderId="30" xfId="4" applyFont="1" applyFill="1" applyBorder="1" applyAlignment="1">
      <alignment horizontal="left" vertical="center" wrapText="1"/>
    </xf>
    <xf numFmtId="0" fontId="3" fillId="0" borderId="29" xfId="7" applyFont="1" applyFill="1" applyBorder="1" applyAlignment="1">
      <alignment horizontal="left" vertical="center" wrapText="1"/>
    </xf>
    <xf numFmtId="0" fontId="3" fillId="0" borderId="51" xfId="7" applyFont="1" applyFill="1" applyBorder="1" applyAlignment="1">
      <alignment horizontal="left" vertical="center" wrapText="1"/>
    </xf>
    <xf numFmtId="0" fontId="3" fillId="0" borderId="25" xfId="7" applyFont="1" applyFill="1" applyBorder="1" applyAlignment="1">
      <alignment horizontal="left" vertical="center" wrapText="1"/>
    </xf>
    <xf numFmtId="0" fontId="3" fillId="0" borderId="26" xfId="7" applyFont="1" applyFill="1" applyBorder="1" applyAlignment="1">
      <alignment horizontal="left" vertical="center" wrapText="1"/>
    </xf>
    <xf numFmtId="0" fontId="3" fillId="0" borderId="27" xfId="7" applyFont="1" applyFill="1" applyBorder="1" applyAlignment="1">
      <alignment horizontal="left" vertical="center" wrapText="1"/>
    </xf>
    <xf numFmtId="0" fontId="3" fillId="0" borderId="29" xfId="2" applyFont="1" applyFill="1" applyBorder="1" applyAlignment="1">
      <alignment horizontal="left" vertical="center" wrapText="1"/>
    </xf>
    <xf numFmtId="0" fontId="3" fillId="0" borderId="51" xfId="2" applyFont="1" applyFill="1" applyBorder="1" applyAlignment="1">
      <alignment horizontal="left" vertical="center" wrapText="1"/>
    </xf>
    <xf numFmtId="0" fontId="9" fillId="0" borderId="18" xfId="4" applyFont="1" applyFill="1" applyBorder="1" applyAlignment="1">
      <alignment horizontal="left" vertical="center" wrapText="1"/>
    </xf>
    <xf numFmtId="0" fontId="9" fillId="0" borderId="19" xfId="4" applyFont="1" applyFill="1" applyBorder="1" applyAlignment="1">
      <alignment horizontal="left" vertical="center" wrapText="1"/>
    </xf>
    <xf numFmtId="0" fontId="9" fillId="0" borderId="20" xfId="4" applyFont="1" applyFill="1" applyBorder="1" applyAlignment="1">
      <alignment horizontal="left" vertical="center" wrapText="1"/>
    </xf>
    <xf numFmtId="0" fontId="9" fillId="0" borderId="23" xfId="4" applyFont="1" applyFill="1" applyBorder="1" applyAlignment="1">
      <alignment horizontal="left" vertical="center" wrapText="1"/>
    </xf>
    <xf numFmtId="0" fontId="9" fillId="0" borderId="19" xfId="4" applyFont="1" applyFill="1" applyBorder="1"/>
    <xf numFmtId="0" fontId="9" fillId="0" borderId="20" xfId="4" applyFont="1" applyFill="1" applyBorder="1"/>
    <xf numFmtId="0" fontId="9" fillId="0" borderId="25" xfId="4" applyFont="1" applyBorder="1" applyAlignment="1">
      <alignment horizontal="left" vertical="center" wrapText="1"/>
    </xf>
    <xf numFmtId="0" fontId="9" fillId="0" borderId="26" xfId="4" applyFont="1" applyBorder="1" applyAlignment="1">
      <alignment horizontal="left" vertical="center" wrapText="1"/>
    </xf>
    <xf numFmtId="0" fontId="9" fillId="0" borderId="27" xfId="4" applyFont="1" applyBorder="1" applyAlignment="1">
      <alignment horizontal="left" vertical="center" wrapText="1"/>
    </xf>
    <xf numFmtId="0" fontId="9" fillId="0" borderId="25" xfId="6" applyFont="1" applyFill="1" applyBorder="1" applyAlignment="1">
      <alignment horizontal="left" vertical="center" wrapText="1"/>
    </xf>
    <xf numFmtId="0" fontId="9" fillId="0" borderId="26" xfId="6" applyFont="1" applyFill="1" applyBorder="1" applyAlignment="1">
      <alignment horizontal="left" vertical="center" wrapText="1"/>
    </xf>
    <xf numFmtId="0" fontId="9" fillId="0" borderId="27" xfId="6" applyFont="1" applyFill="1" applyBorder="1" applyAlignment="1">
      <alignment horizontal="left" vertical="center" wrapText="1"/>
    </xf>
    <xf numFmtId="0" fontId="3" fillId="0" borderId="30" xfId="6" applyFont="1" applyFill="1" applyBorder="1" applyAlignment="1">
      <alignment horizontal="left" vertical="center" wrapText="1"/>
    </xf>
    <xf numFmtId="0" fontId="9" fillId="0" borderId="30" xfId="4" applyFont="1" applyBorder="1" applyAlignment="1">
      <alignment horizontal="left" vertical="center" wrapText="1"/>
    </xf>
    <xf numFmtId="0" fontId="9" fillId="0" borderId="29" xfId="7" applyFont="1" applyBorder="1" applyAlignment="1">
      <alignment horizontal="left" vertical="center" wrapText="1"/>
    </xf>
    <xf numFmtId="0" fontId="9" fillId="0" borderId="51" xfId="7" applyFont="1" applyBorder="1" applyAlignment="1">
      <alignment horizontal="left" vertical="center" wrapText="1"/>
    </xf>
    <xf numFmtId="0" fontId="9" fillId="0" borderId="29" xfId="4" applyFont="1" applyBorder="1" applyAlignment="1">
      <alignment horizontal="left" vertical="center" wrapText="1"/>
    </xf>
    <xf numFmtId="0" fontId="9" fillId="0" borderId="51" xfId="4" applyFont="1" applyBorder="1" applyAlignment="1">
      <alignment horizontal="left" vertical="center" wrapText="1"/>
    </xf>
    <xf numFmtId="0" fontId="3" fillId="0" borderId="29" xfId="2" applyFont="1" applyBorder="1" applyAlignment="1">
      <alignment horizontal="left" vertical="center" wrapText="1"/>
    </xf>
    <xf numFmtId="0" fontId="3" fillId="0" borderId="51" xfId="2" applyFont="1" applyBorder="1" applyAlignment="1">
      <alignment horizontal="left" vertical="center" wrapText="1"/>
    </xf>
    <xf numFmtId="0" fontId="9" fillId="0" borderId="18" xfId="4" applyFont="1" applyBorder="1" applyAlignment="1">
      <alignment horizontal="left" vertical="center" wrapText="1"/>
    </xf>
    <xf numFmtId="0" fontId="9" fillId="0" borderId="19" xfId="4" applyFont="1" applyBorder="1" applyAlignment="1">
      <alignment horizontal="left" vertical="center" wrapText="1"/>
    </xf>
    <xf numFmtId="0" fontId="9" fillId="0" borderId="20" xfId="4" applyFont="1" applyBorder="1" applyAlignment="1">
      <alignment horizontal="left" vertical="center" wrapText="1"/>
    </xf>
    <xf numFmtId="0" fontId="9" fillId="0" borderId="50" xfId="4" applyFont="1" applyBorder="1" applyAlignment="1">
      <alignment horizontal="left" vertical="center" wrapText="1"/>
    </xf>
    <xf numFmtId="0" fontId="8" fillId="2" borderId="44" xfId="4" applyFont="1" applyFill="1" applyBorder="1" applyAlignment="1">
      <alignment horizontal="left" vertical="center" wrapText="1"/>
    </xf>
    <xf numFmtId="0" fontId="8" fillId="2" borderId="45" xfId="4" applyFont="1" applyFill="1" applyBorder="1" applyAlignment="1">
      <alignment horizontal="left" vertical="center" wrapText="1"/>
    </xf>
    <xf numFmtId="0" fontId="8" fillId="2" borderId="46" xfId="4" applyFont="1" applyFill="1" applyBorder="1" applyAlignment="1">
      <alignment horizontal="left" vertical="center" wrapText="1"/>
    </xf>
    <xf numFmtId="0" fontId="9" fillId="0" borderId="47" xfId="7" applyFont="1" applyBorder="1" applyAlignment="1">
      <alignment horizontal="left" vertical="center" wrapText="1"/>
    </xf>
    <xf numFmtId="0" fontId="9" fillId="0" borderId="48" xfId="7" applyFont="1" applyBorder="1" applyAlignment="1">
      <alignment horizontal="left" vertical="center" wrapText="1"/>
    </xf>
    <xf numFmtId="0" fontId="9" fillId="0" borderId="49" xfId="7" applyFont="1" applyBorder="1" applyAlignment="1">
      <alignment horizontal="left" vertical="center" wrapText="1"/>
    </xf>
    <xf numFmtId="0" fontId="9" fillId="0" borderId="8" xfId="7" applyFont="1" applyBorder="1" applyAlignment="1">
      <alignment horizontal="left" vertical="center" wrapText="1"/>
    </xf>
    <xf numFmtId="0" fontId="9" fillId="0" borderId="1" xfId="7" applyFont="1" applyBorder="1" applyAlignment="1">
      <alignment horizontal="left" vertical="center" wrapText="1"/>
    </xf>
    <xf numFmtId="0" fontId="9" fillId="0" borderId="9" xfId="7" applyFont="1" applyBorder="1" applyAlignment="1">
      <alignment horizontal="left" vertical="center" wrapText="1"/>
    </xf>
    <xf numFmtId="0" fontId="3" fillId="0" borderId="25" xfId="2" applyFont="1" applyBorder="1" applyAlignment="1">
      <alignment horizontal="left" vertical="center" wrapText="1"/>
    </xf>
    <xf numFmtId="0" fontId="3" fillId="0" borderId="26" xfId="2" applyFont="1" applyBorder="1" applyAlignment="1">
      <alignment horizontal="left" vertical="center" wrapText="1"/>
    </xf>
    <xf numFmtId="0" fontId="3" fillId="0" borderId="27" xfId="2" applyFont="1" applyBorder="1" applyAlignment="1">
      <alignment horizontal="left" vertical="center" wrapText="1"/>
    </xf>
    <xf numFmtId="0" fontId="4" fillId="2" borderId="10" xfId="2" applyFont="1" applyFill="1" applyBorder="1" applyAlignment="1">
      <alignment horizontal="left" vertical="center" wrapText="1"/>
    </xf>
    <xf numFmtId="0" fontId="4" fillId="2" borderId="17" xfId="2" applyFont="1" applyFill="1" applyBorder="1" applyAlignment="1">
      <alignment horizontal="left" vertical="center" wrapText="1"/>
    </xf>
    <xf numFmtId="0" fontId="4" fillId="2" borderId="39" xfId="2" applyFont="1" applyFill="1" applyBorder="1" applyAlignment="1">
      <alignment horizontal="left" vertical="center" wrapText="1"/>
    </xf>
    <xf numFmtId="0" fontId="3" fillId="0" borderId="18" xfId="2" applyFont="1" applyBorder="1" applyAlignment="1">
      <alignment horizontal="left" vertical="center" wrapText="1"/>
    </xf>
    <xf numFmtId="0" fontId="3" fillId="0" borderId="19" xfId="2" applyFont="1" applyBorder="1" applyAlignment="1">
      <alignment horizontal="left" vertical="center" wrapText="1"/>
    </xf>
    <xf numFmtId="0" fontId="3" fillId="0" borderId="20" xfId="2" applyFont="1" applyBorder="1" applyAlignment="1">
      <alignment horizontal="left" vertical="center" wrapText="1"/>
    </xf>
    <xf numFmtId="0" fontId="11" fillId="0" borderId="47" xfId="41" applyFont="1" applyFill="1" applyBorder="1" applyAlignment="1">
      <alignment horizontal="left" vertical="center" wrapText="1"/>
    </xf>
    <xf numFmtId="0" fontId="11" fillId="0" borderId="48" xfId="41" applyFont="1" applyFill="1" applyBorder="1" applyAlignment="1">
      <alignment horizontal="left" vertical="center" wrapText="1"/>
    </xf>
    <xf numFmtId="0" fontId="11" fillId="0" borderId="49" xfId="41" applyFont="1" applyFill="1" applyBorder="1" applyAlignment="1">
      <alignment horizontal="left" vertical="center" wrapText="1"/>
    </xf>
    <xf numFmtId="0" fontId="11" fillId="0" borderId="58" xfId="41" applyFont="1" applyFill="1" applyBorder="1" applyAlignment="1">
      <alignment horizontal="left" vertical="center" wrapText="1"/>
    </xf>
    <xf numFmtId="0" fontId="11" fillId="0" borderId="53" xfId="41" applyFont="1" applyFill="1" applyBorder="1" applyAlignment="1">
      <alignment horizontal="left" vertical="center" wrapText="1"/>
    </xf>
    <xf numFmtId="0" fontId="11" fillId="0" borderId="54" xfId="41" applyFont="1" applyFill="1" applyBorder="1" applyAlignment="1">
      <alignment horizontal="left"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3" xfId="2" applyFont="1" applyBorder="1" applyAlignment="1">
      <alignment horizontal="left" vertical="center" wrapText="1"/>
    </xf>
    <xf numFmtId="0" fontId="6" fillId="0" borderId="34" xfId="2" applyFont="1" applyBorder="1" applyAlignment="1">
      <alignment horizontal="left" vertical="center" wrapText="1"/>
    </xf>
    <xf numFmtId="0" fontId="3" fillId="0" borderId="1" xfId="2" applyFont="1" applyBorder="1" applyAlignment="1">
      <alignment horizontal="right"/>
    </xf>
    <xf numFmtId="0" fontId="4" fillId="2" borderId="2" xfId="2" applyFon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0" fontId="4" fillId="2" borderId="8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49" fontId="4" fillId="2" borderId="5" xfId="2" applyNumberFormat="1" applyFont="1" applyFill="1" applyBorder="1" applyAlignment="1">
      <alignment horizontal="center" vertical="center" wrapText="1"/>
    </xf>
    <xf numFmtId="49" fontId="4" fillId="2" borderId="6" xfId="2" applyNumberFormat="1" applyFont="1" applyFill="1" applyBorder="1" applyAlignment="1">
      <alignment horizontal="center" vertical="center" wrapText="1"/>
    </xf>
    <xf numFmtId="49" fontId="4" fillId="2" borderId="7" xfId="2" applyNumberFormat="1" applyFont="1" applyFill="1" applyBorder="1" applyAlignment="1">
      <alignment horizontal="center" vertical="center" wrapText="1"/>
    </xf>
    <xf numFmtId="0" fontId="19" fillId="3" borderId="21" xfId="42" applyFont="1" applyFill="1" applyBorder="1" applyAlignment="1">
      <alignment horizontal="left" vertical="center" wrapText="1"/>
    </xf>
    <xf numFmtId="0" fontId="19" fillId="3" borderId="22" xfId="42" applyFont="1" applyFill="1" applyBorder="1" applyAlignment="1">
      <alignment horizontal="left" vertical="center" wrapText="1"/>
    </xf>
    <xf numFmtId="0" fontId="19" fillId="3" borderId="64" xfId="42" applyFont="1" applyFill="1" applyBorder="1" applyAlignment="1">
      <alignment horizontal="left" vertical="center" wrapText="1"/>
    </xf>
    <xf numFmtId="0" fontId="8" fillId="3" borderId="10" xfId="9" applyFont="1" applyFill="1" applyBorder="1" applyAlignment="1">
      <alignment horizontal="left" vertical="center" wrapText="1"/>
    </xf>
    <xf numFmtId="0" fontId="8" fillId="3" borderId="17" xfId="9" applyFont="1" applyFill="1" applyBorder="1" applyAlignment="1">
      <alignment horizontal="left" vertical="center" wrapText="1"/>
    </xf>
    <xf numFmtId="0" fontId="8" fillId="3" borderId="39" xfId="9" applyFont="1" applyFill="1" applyBorder="1" applyAlignment="1">
      <alignment horizontal="left" vertical="center" wrapText="1"/>
    </xf>
    <xf numFmtId="0" fontId="9" fillId="0" borderId="17" xfId="5" applyFont="1" applyBorder="1" applyAlignment="1">
      <alignment horizontal="left" vertical="center" wrapText="1"/>
    </xf>
    <xf numFmtId="0" fontId="9" fillId="0" borderId="39" xfId="5" applyFont="1" applyBorder="1" applyAlignment="1">
      <alignment horizontal="left" vertical="center" wrapText="1"/>
    </xf>
    <xf numFmtId="0" fontId="9" fillId="0" borderId="22" xfId="5" applyFont="1" applyBorder="1" applyAlignment="1">
      <alignment horizontal="left" vertical="center" wrapText="1"/>
    </xf>
    <xf numFmtId="0" fontId="9" fillId="0" borderId="64" xfId="5" applyFont="1" applyBorder="1" applyAlignment="1">
      <alignment horizontal="left" vertical="center" wrapText="1"/>
    </xf>
    <xf numFmtId="0" fontId="9" fillId="0" borderId="29" xfId="5" applyFont="1" applyBorder="1" applyAlignment="1">
      <alignment horizontal="left" vertical="center" wrapText="1"/>
    </xf>
    <xf numFmtId="0" fontId="9" fillId="0" borderId="51" xfId="5" applyFont="1" applyBorder="1" applyAlignment="1">
      <alignment horizontal="left" vertical="center" wrapText="1"/>
    </xf>
    <xf numFmtId="0" fontId="9" fillId="0" borderId="36" xfId="5" applyFont="1" applyBorder="1" applyAlignment="1">
      <alignment horizontal="left" vertical="center" wrapText="1"/>
    </xf>
    <xf numFmtId="0" fontId="9" fillId="0" borderId="67" xfId="5" applyFont="1" applyBorder="1" applyAlignment="1">
      <alignment horizontal="left" vertical="center" wrapText="1"/>
    </xf>
    <xf numFmtId="0" fontId="9" fillId="0" borderId="30" xfId="5" applyFont="1" applyBorder="1" applyAlignment="1">
      <alignment horizontal="left" vertical="center" wrapText="1"/>
    </xf>
    <xf numFmtId="0" fontId="9" fillId="0" borderId="58" xfId="5" applyFont="1" applyBorder="1" applyAlignment="1">
      <alignment horizontal="left" vertical="center"/>
    </xf>
    <xf numFmtId="0" fontId="9" fillId="0" borderId="53" xfId="5" applyFont="1" applyBorder="1" applyAlignment="1">
      <alignment horizontal="left" vertical="center"/>
    </xf>
    <xf numFmtId="0" fontId="9" fillId="0" borderId="54" xfId="5" applyFont="1" applyBorder="1" applyAlignment="1">
      <alignment horizontal="left" vertical="center"/>
    </xf>
    <xf numFmtId="0" fontId="9" fillId="0" borderId="68" xfId="5" applyFont="1" applyBorder="1" applyAlignment="1">
      <alignment horizontal="left" vertical="center" wrapText="1"/>
    </xf>
    <xf numFmtId="0" fontId="9" fillId="0" borderId="56" xfId="5" applyFont="1" applyBorder="1" applyAlignment="1">
      <alignment horizontal="left" vertical="center" wrapText="1"/>
    </xf>
    <xf numFmtId="0" fontId="9" fillId="0" borderId="45" xfId="5" applyFont="1" applyBorder="1" applyAlignment="1">
      <alignment horizontal="left" vertical="center" wrapText="1"/>
    </xf>
    <xf numFmtId="0" fontId="9" fillId="0" borderId="46" xfId="5" applyFont="1" applyBorder="1" applyAlignment="1">
      <alignment horizontal="left" vertical="center" wrapText="1"/>
    </xf>
    <xf numFmtId="0" fontId="8" fillId="3" borderId="5" xfId="9" applyFont="1" applyFill="1" applyBorder="1" applyAlignment="1">
      <alignment horizontal="left" vertical="center" wrapText="1"/>
    </xf>
    <xf numFmtId="0" fontId="8" fillId="3" borderId="6" xfId="9" applyFont="1" applyFill="1" applyBorder="1" applyAlignment="1">
      <alignment horizontal="left" vertical="center" wrapText="1"/>
    </xf>
    <xf numFmtId="0" fontId="8" fillId="3" borderId="7" xfId="9" applyFont="1" applyFill="1" applyBorder="1" applyAlignment="1">
      <alignment horizontal="left" vertical="center" wrapText="1"/>
    </xf>
    <xf numFmtId="0" fontId="9" fillId="0" borderId="45" xfId="2" applyFont="1" applyBorder="1" applyAlignment="1">
      <alignment horizontal="left" vertical="center" wrapText="1"/>
    </xf>
    <xf numFmtId="0" fontId="9" fillId="0" borderId="46" xfId="2" applyFont="1" applyBorder="1" applyAlignment="1">
      <alignment horizontal="left" vertical="center" wrapText="1"/>
    </xf>
    <xf numFmtId="0" fontId="8" fillId="3" borderId="47" xfId="9" applyFont="1" applyFill="1" applyBorder="1" applyAlignment="1">
      <alignment horizontal="left" vertical="center" wrapText="1"/>
    </xf>
    <xf numFmtId="0" fontId="8" fillId="3" borderId="48" xfId="9" applyFont="1" applyFill="1" applyBorder="1" applyAlignment="1">
      <alignment horizontal="left" vertical="center" wrapText="1"/>
    </xf>
    <xf numFmtId="0" fontId="8" fillId="3" borderId="49" xfId="9" applyFont="1" applyFill="1" applyBorder="1" applyAlignment="1">
      <alignment horizontal="left" vertical="center" wrapText="1"/>
    </xf>
    <xf numFmtId="0" fontId="9" fillId="0" borderId="45" xfId="9" applyFont="1" applyBorder="1" applyAlignment="1">
      <alignment horizontal="left" vertical="center" wrapText="1"/>
    </xf>
    <xf numFmtId="0" fontId="9" fillId="0" borderId="46" xfId="9" applyFont="1" applyBorder="1" applyAlignment="1">
      <alignment horizontal="left" vertical="center" wrapText="1"/>
    </xf>
    <xf numFmtId="0" fontId="9" fillId="0" borderId="30" xfId="5" applyFont="1" applyFill="1" applyBorder="1" applyAlignment="1">
      <alignment horizontal="left" vertical="center" wrapText="1"/>
    </xf>
    <xf numFmtId="0" fontId="9" fillId="0" borderId="23" xfId="5" applyFont="1" applyBorder="1" applyAlignment="1">
      <alignment horizontal="left" vertical="center" wrapText="1"/>
    </xf>
    <xf numFmtId="0" fontId="9" fillId="0" borderId="22" xfId="5" applyFont="1" applyFill="1" applyBorder="1" applyAlignment="1">
      <alignment horizontal="left" vertical="center" wrapText="1"/>
    </xf>
    <xf numFmtId="0" fontId="9" fillId="0" borderId="64" xfId="5" applyFont="1" applyFill="1" applyBorder="1" applyAlignment="1">
      <alignment horizontal="left" vertical="center" wrapText="1"/>
    </xf>
    <xf numFmtId="0" fontId="9" fillId="0" borderId="65" xfId="5" applyFont="1" applyBorder="1" applyAlignment="1">
      <alignment horizontal="left" vertical="center" wrapText="1"/>
    </xf>
    <xf numFmtId="0" fontId="9" fillId="0" borderId="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3" fillId="0" borderId="68" xfId="2" applyFont="1" applyBorder="1" applyAlignment="1">
      <alignment horizontal="left" vertical="center" wrapText="1"/>
    </xf>
    <xf numFmtId="0" fontId="3" fillId="0" borderId="56" xfId="2" applyFont="1" applyBorder="1" applyAlignment="1">
      <alignment horizontal="left" vertical="center" wrapText="1"/>
    </xf>
    <xf numFmtId="0" fontId="8" fillId="3" borderId="40" xfId="9" applyFont="1" applyFill="1" applyBorder="1" applyAlignment="1">
      <alignment horizontal="left" vertical="center" wrapText="1"/>
    </xf>
    <xf numFmtId="0" fontId="9" fillId="0" borderId="45" xfId="5" applyFont="1" applyFill="1" applyBorder="1" applyAlignment="1">
      <alignment horizontal="left" vertical="center" wrapText="1"/>
    </xf>
    <xf numFmtId="0" fontId="9" fillId="0" borderId="46" xfId="5" applyFont="1" applyFill="1" applyBorder="1" applyAlignment="1">
      <alignment horizontal="left" vertical="center" wrapText="1"/>
    </xf>
    <xf numFmtId="0" fontId="3" fillId="0" borderId="45" xfId="2" applyFont="1" applyFill="1" applyBorder="1" applyAlignment="1">
      <alignment horizontal="left" vertical="center" wrapText="1"/>
    </xf>
    <xf numFmtId="0" fontId="3" fillId="0" borderId="46" xfId="2" applyFont="1" applyFill="1" applyBorder="1" applyAlignment="1">
      <alignment horizontal="left" vertical="center" wrapText="1"/>
    </xf>
    <xf numFmtId="0" fontId="9" fillId="0" borderId="37" xfId="5" applyFont="1" applyBorder="1" applyAlignment="1">
      <alignment horizontal="left" vertical="center" wrapText="1"/>
    </xf>
    <xf numFmtId="0" fontId="9" fillId="0" borderId="33" xfId="5" applyFont="1" applyBorder="1" applyAlignment="1">
      <alignment horizontal="left" vertical="center" wrapText="1"/>
    </xf>
    <xf numFmtId="0" fontId="9" fillId="0" borderId="34" xfId="5" applyFont="1" applyBorder="1" applyAlignment="1">
      <alignment horizontal="left" vertical="center" wrapText="1"/>
    </xf>
    <xf numFmtId="0" fontId="3" fillId="0" borderId="0" xfId="2" applyFont="1" applyBorder="1" applyAlignment="1">
      <alignment horizontal="right"/>
    </xf>
    <xf numFmtId="49" fontId="4" fillId="2" borderId="5" xfId="2" applyNumberFormat="1" applyFont="1" applyFill="1" applyBorder="1" applyAlignment="1">
      <alignment horizontal="center" wrapText="1"/>
    </xf>
    <xf numFmtId="49" fontId="4" fillId="2" borderId="6" xfId="2" applyNumberFormat="1" applyFont="1" applyFill="1" applyBorder="1" applyAlignment="1">
      <alignment horizontal="center" wrapText="1"/>
    </xf>
    <xf numFmtId="49" fontId="4" fillId="2" borderId="7" xfId="2" applyNumberFormat="1" applyFont="1" applyFill="1" applyBorder="1" applyAlignment="1">
      <alignment horizontal="center" wrapText="1"/>
    </xf>
    <xf numFmtId="0" fontId="3" fillId="0" borderId="58" xfId="2" applyFont="1" applyBorder="1" applyAlignment="1">
      <alignment horizontal="left" vertical="center" wrapText="1"/>
    </xf>
    <xf numFmtId="0" fontId="3" fillId="0" borderId="53" xfId="2" applyFont="1" applyBorder="1" applyAlignment="1">
      <alignment horizontal="left" vertical="center" wrapText="1"/>
    </xf>
    <xf numFmtId="0" fontId="3" fillId="0" borderId="54" xfId="2" applyFont="1" applyBorder="1" applyAlignment="1">
      <alignment horizontal="left" vertical="center" wrapText="1"/>
    </xf>
    <xf numFmtId="0" fontId="9" fillId="0" borderId="58" xfId="5" applyFont="1" applyBorder="1" applyAlignment="1">
      <alignment horizontal="left" vertical="center" wrapText="1"/>
    </xf>
    <xf numFmtId="0" fontId="9" fillId="0" borderId="58" xfId="938" applyFont="1" applyBorder="1" applyAlignment="1">
      <alignment horizontal="left" vertical="center"/>
    </xf>
    <xf numFmtId="0" fontId="9" fillId="0" borderId="53" xfId="938" applyFont="1" applyBorder="1" applyAlignment="1">
      <alignment horizontal="left" vertical="center"/>
    </xf>
    <xf numFmtId="0" fontId="4" fillId="3" borderId="14" xfId="1231" applyFont="1" applyFill="1" applyBorder="1" applyAlignment="1">
      <alignment horizontal="left" vertical="center"/>
    </xf>
    <xf numFmtId="0" fontId="4" fillId="3" borderId="68" xfId="1231" applyFont="1" applyFill="1" applyBorder="1" applyAlignment="1">
      <alignment horizontal="left" vertical="center"/>
    </xf>
    <xf numFmtId="0" fontId="4" fillId="3" borderId="56" xfId="1231" applyFont="1" applyFill="1" applyBorder="1" applyAlignment="1">
      <alignment horizontal="left" vertical="center"/>
    </xf>
    <xf numFmtId="0" fontId="87" fillId="3" borderId="5" xfId="1231" applyFont="1" applyFill="1" applyBorder="1" applyAlignment="1">
      <alignment horizontal="left" vertical="center"/>
    </xf>
    <xf numFmtId="0" fontId="87" fillId="3" borderId="6" xfId="1231" applyFont="1" applyFill="1" applyBorder="1" applyAlignment="1">
      <alignment horizontal="left" vertical="center"/>
    </xf>
    <xf numFmtId="0" fontId="87" fillId="3" borderId="7" xfId="1231" applyFont="1" applyFill="1" applyBorder="1" applyAlignment="1">
      <alignment horizontal="left" vertical="center"/>
    </xf>
    <xf numFmtId="0" fontId="4" fillId="3" borderId="10" xfId="1231" applyFont="1" applyFill="1" applyBorder="1" applyAlignment="1">
      <alignment horizontal="left" vertical="center"/>
    </xf>
    <xf numFmtId="0" fontId="4" fillId="3" borderId="17" xfId="1231" applyFont="1" applyFill="1" applyBorder="1" applyAlignment="1">
      <alignment horizontal="left" vertical="center"/>
    </xf>
    <xf numFmtId="0" fontId="4" fillId="3" borderId="39" xfId="1231" applyFont="1" applyFill="1" applyBorder="1" applyAlignment="1">
      <alignment horizontal="left" vertical="center"/>
    </xf>
    <xf numFmtId="0" fontId="9" fillId="0" borderId="0" xfId="1231" applyFont="1" applyAlignment="1">
      <alignment horizontal="left" vertical="center" wrapText="1"/>
    </xf>
    <xf numFmtId="0" fontId="8" fillId="3" borderId="5" xfId="938" applyFont="1" applyFill="1" applyBorder="1" applyAlignment="1">
      <alignment horizontal="left" vertical="center"/>
    </xf>
    <xf numFmtId="0" fontId="8" fillId="3" borderId="6" xfId="938" applyFont="1" applyFill="1" applyBorder="1" applyAlignment="1">
      <alignment horizontal="left" vertical="center"/>
    </xf>
    <xf numFmtId="0" fontId="9" fillId="0" borderId="73" xfId="938" applyFont="1" applyBorder="1" applyAlignment="1">
      <alignment horizontal="left" vertical="center"/>
    </xf>
    <xf numFmtId="0" fontId="9" fillId="0" borderId="48" xfId="938" applyFont="1" applyBorder="1" applyAlignment="1">
      <alignment horizontal="left" vertical="center"/>
    </xf>
    <xf numFmtId="0" fontId="9" fillId="0" borderId="30" xfId="938" applyFont="1" applyBorder="1" applyAlignment="1">
      <alignment horizontal="left" vertical="center"/>
    </xf>
    <xf numFmtId="0" fontId="9" fillId="0" borderId="26" xfId="938" applyFont="1" applyBorder="1" applyAlignment="1">
      <alignment horizontal="left" vertical="center"/>
    </xf>
    <xf numFmtId="0" fontId="9" fillId="0" borderId="30" xfId="938" applyFont="1" applyBorder="1" applyAlignment="1">
      <alignment horizontal="left" vertical="center" wrapText="1"/>
    </xf>
    <xf numFmtId="0" fontId="9" fillId="0" borderId="26" xfId="938" applyFont="1" applyBorder="1" applyAlignment="1">
      <alignment horizontal="left" vertical="center" wrapText="1"/>
    </xf>
    <xf numFmtId="0" fontId="9" fillId="0" borderId="29" xfId="938" applyFont="1" applyBorder="1" applyAlignment="1">
      <alignment horizontal="left" vertical="center" wrapText="1"/>
    </xf>
    <xf numFmtId="0" fontId="8" fillId="3" borderId="5" xfId="938" applyFont="1" applyFill="1" applyBorder="1" applyAlignment="1">
      <alignment horizontal="left" vertical="center" wrapText="1"/>
    </xf>
    <xf numFmtId="0" fontId="8" fillId="3" borderId="6" xfId="938" applyFont="1" applyFill="1" applyBorder="1" applyAlignment="1">
      <alignment horizontal="left" vertical="center" wrapText="1"/>
    </xf>
    <xf numFmtId="0" fontId="8" fillId="3" borderId="7" xfId="938" applyFont="1" applyFill="1" applyBorder="1" applyAlignment="1">
      <alignment horizontal="left" vertical="center" wrapText="1"/>
    </xf>
    <xf numFmtId="0" fontId="9" fillId="0" borderId="102" xfId="938" applyFont="1" applyBorder="1" applyAlignment="1">
      <alignment horizontal="left" vertical="center" wrapText="1"/>
    </xf>
    <xf numFmtId="0" fontId="9" fillId="0" borderId="104" xfId="938" applyFont="1" applyBorder="1" applyAlignment="1">
      <alignment horizontal="left" vertical="center" wrapText="1"/>
    </xf>
    <xf numFmtId="0" fontId="9" fillId="0" borderId="58" xfId="938" applyFont="1" applyBorder="1" applyAlignment="1">
      <alignment horizontal="left" vertical="center" wrapText="1"/>
    </xf>
    <xf numFmtId="0" fontId="9" fillId="0" borderId="53" xfId="938" applyFont="1" applyBorder="1" applyAlignment="1">
      <alignment horizontal="left" vertical="center" wrapText="1"/>
    </xf>
    <xf numFmtId="0" fontId="9" fillId="0" borderId="29" xfId="938" applyFont="1" applyBorder="1" applyAlignment="1">
      <alignment horizontal="left" vertical="center"/>
    </xf>
    <xf numFmtId="0" fontId="9" fillId="0" borderId="50" xfId="938" applyFont="1" applyBorder="1" applyAlignment="1">
      <alignment horizontal="left" vertical="center" wrapText="1"/>
    </xf>
    <xf numFmtId="0" fontId="8" fillId="3" borderId="10" xfId="938" applyFont="1" applyFill="1" applyBorder="1" applyAlignment="1">
      <alignment horizontal="left" vertical="center" wrapText="1"/>
    </xf>
    <xf numFmtId="0" fontId="8" fillId="3" borderId="17" xfId="938" applyFont="1" applyFill="1" applyBorder="1" applyAlignment="1">
      <alignment horizontal="left" vertical="center" wrapText="1"/>
    </xf>
    <xf numFmtId="0" fontId="8" fillId="3" borderId="12" xfId="938" applyFont="1" applyFill="1" applyBorder="1" applyAlignment="1">
      <alignment horizontal="left" vertical="center" wrapText="1"/>
    </xf>
    <xf numFmtId="0" fontId="9" fillId="0" borderId="23" xfId="938" applyFont="1" applyBorder="1" applyAlignment="1">
      <alignment horizontal="left" vertical="center" wrapText="1"/>
    </xf>
    <xf numFmtId="0" fontId="9" fillId="0" borderId="19" xfId="938" applyFont="1" applyBorder="1" applyAlignment="1">
      <alignment horizontal="left" vertical="center" wrapText="1"/>
    </xf>
    <xf numFmtId="0" fontId="9" fillId="0" borderId="63" xfId="938" applyFont="1" applyBorder="1" applyAlignment="1">
      <alignment horizontal="left" vertical="center" wrapText="1"/>
    </xf>
    <xf numFmtId="0" fontId="9" fillId="0" borderId="22" xfId="938" applyFont="1" applyBorder="1" applyAlignment="1">
      <alignment horizontal="left" vertical="center" wrapText="1"/>
    </xf>
    <xf numFmtId="0" fontId="9" fillId="0" borderId="36" xfId="938" applyFont="1" applyBorder="1" applyAlignment="1">
      <alignment horizontal="left" vertical="center" wrapText="1"/>
    </xf>
    <xf numFmtId="0" fontId="9" fillId="0" borderId="37" xfId="938" applyFont="1" applyBorder="1" applyAlignment="1">
      <alignment horizontal="left" vertical="center" wrapText="1"/>
    </xf>
    <xf numFmtId="0" fontId="9" fillId="0" borderId="36" xfId="938" applyFont="1" applyBorder="1" applyAlignment="1">
      <alignment horizontal="left" vertical="center"/>
    </xf>
    <xf numFmtId="0" fontId="9" fillId="0" borderId="37" xfId="938" applyFont="1" applyBorder="1" applyAlignment="1">
      <alignment horizontal="left" vertical="center"/>
    </xf>
    <xf numFmtId="0" fontId="9" fillId="0" borderId="33" xfId="938" applyFont="1" applyBorder="1" applyAlignment="1">
      <alignment horizontal="left" vertical="center"/>
    </xf>
    <xf numFmtId="0" fontId="8" fillId="3" borderId="10" xfId="938" applyFont="1" applyFill="1" applyBorder="1" applyAlignment="1">
      <alignment horizontal="left" vertical="center"/>
    </xf>
    <xf numFmtId="0" fontId="8" fillId="3" borderId="17" xfId="938" applyFont="1" applyFill="1" applyBorder="1" applyAlignment="1">
      <alignment horizontal="left" vertical="center"/>
    </xf>
    <xf numFmtId="0" fontId="8" fillId="3" borderId="12" xfId="938" applyFont="1" applyFill="1" applyBorder="1" applyAlignment="1">
      <alignment horizontal="left" vertical="center"/>
    </xf>
    <xf numFmtId="0" fontId="9" fillId="0" borderId="22" xfId="938" applyFont="1" applyBorder="1" applyAlignment="1">
      <alignment horizontal="left" vertical="center"/>
    </xf>
    <xf numFmtId="0" fontId="9" fillId="0" borderId="23" xfId="938" applyFont="1" applyBorder="1" applyAlignment="1">
      <alignment horizontal="left" vertical="center"/>
    </xf>
    <xf numFmtId="0" fontId="9" fillId="0" borderId="19" xfId="938" applyFont="1" applyBorder="1" applyAlignment="1">
      <alignment horizontal="left" vertical="center"/>
    </xf>
    <xf numFmtId="0" fontId="4" fillId="0" borderId="0" xfId="2" applyFont="1" applyAlignment="1">
      <alignment horizontal="right" vertical="center" wrapText="1"/>
    </xf>
    <xf numFmtId="0" fontId="8" fillId="0" borderId="0" xfId="938" applyFont="1" applyAlignment="1">
      <alignment horizontal="center"/>
    </xf>
    <xf numFmtId="0" fontId="9" fillId="0" borderId="1" xfId="938" applyFont="1" applyBorder="1" applyAlignment="1">
      <alignment horizontal="center"/>
    </xf>
    <xf numFmtId="0" fontId="8" fillId="68" borderId="2" xfId="938" applyFont="1" applyFill="1" applyBorder="1" applyAlignment="1">
      <alignment horizontal="center" vertical="center" wrapText="1"/>
    </xf>
    <xf numFmtId="0" fontId="8" fillId="68" borderId="3" xfId="938" applyFont="1" applyFill="1" applyBorder="1" applyAlignment="1">
      <alignment horizontal="center" vertical="center" wrapText="1"/>
    </xf>
    <xf numFmtId="0" fontId="8" fillId="68" borderId="8" xfId="938" applyFont="1" applyFill="1" applyBorder="1" applyAlignment="1">
      <alignment horizontal="center" vertical="center" wrapText="1"/>
    </xf>
    <xf numFmtId="0" fontId="8" fillId="68" borderId="1" xfId="938" applyFont="1" applyFill="1" applyBorder="1" applyAlignment="1">
      <alignment horizontal="center" vertical="center" wrapText="1"/>
    </xf>
    <xf numFmtId="49" fontId="8" fillId="66" borderId="5" xfId="938" quotePrefix="1" applyNumberFormat="1" applyFont="1" applyFill="1" applyBorder="1" applyAlignment="1">
      <alignment horizontal="center"/>
    </xf>
    <xf numFmtId="49" fontId="8" fillId="66" borderId="6" xfId="938" applyNumberFormat="1" applyFont="1" applyFill="1" applyBorder="1" applyAlignment="1">
      <alignment horizontal="center"/>
    </xf>
    <xf numFmtId="49" fontId="8" fillId="66" borderId="7" xfId="938" applyNumberFormat="1" applyFont="1" applyFill="1" applyBorder="1" applyAlignment="1">
      <alignment horizontal="center"/>
    </xf>
    <xf numFmtId="0" fontId="4" fillId="0" borderId="0" xfId="33" applyFont="1" applyAlignment="1">
      <alignment horizontal="right"/>
    </xf>
    <xf numFmtId="0" fontId="12" fillId="0" borderId="0" xfId="33" applyFont="1" applyAlignment="1">
      <alignment horizontal="center" vertical="center"/>
    </xf>
    <xf numFmtId="0" fontId="13" fillId="0" borderId="47" xfId="33" applyFont="1" applyBorder="1" applyAlignment="1">
      <alignment horizontal="center" vertical="center" wrapText="1"/>
    </xf>
    <xf numFmtId="0" fontId="3" fillId="0" borderId="52" xfId="33" applyFont="1" applyBorder="1" applyAlignment="1">
      <alignment horizontal="center" vertical="center" wrapText="1"/>
    </xf>
    <xf numFmtId="0" fontId="4" fillId="0" borderId="47" xfId="33" applyFont="1" applyBorder="1" applyAlignment="1">
      <alignment horizontal="center" vertical="center" wrapText="1"/>
    </xf>
    <xf numFmtId="0" fontId="4" fillId="0" borderId="49" xfId="33" applyFont="1" applyBorder="1" applyAlignment="1">
      <alignment horizontal="center" vertical="center" wrapText="1"/>
    </xf>
    <xf numFmtId="0" fontId="4" fillId="0" borderId="44" xfId="33" applyFont="1" applyBorder="1" applyAlignment="1">
      <alignment horizontal="center" vertical="center" wrapText="1"/>
    </xf>
    <xf numFmtId="0" fontId="4" fillId="0" borderId="46" xfId="33" applyFont="1" applyBorder="1" applyAlignment="1">
      <alignment horizontal="center" vertical="center" wrapText="1"/>
    </xf>
    <xf numFmtId="0" fontId="4" fillId="0" borderId="48" xfId="33" applyFont="1" applyBorder="1" applyAlignment="1">
      <alignment horizontal="center" vertical="center" wrapText="1"/>
    </xf>
    <xf numFmtId="0" fontId="3" fillId="0" borderId="48" xfId="33" applyFont="1" applyBorder="1" applyAlignment="1">
      <alignment horizontal="center" wrapText="1"/>
    </xf>
    <xf numFmtId="0" fontId="3" fillId="0" borderId="49" xfId="33" applyFont="1" applyBorder="1" applyAlignment="1">
      <alignment horizontal="center" wrapText="1"/>
    </xf>
    <xf numFmtId="0" fontId="76" fillId="0" borderId="0" xfId="1028" applyFont="1" applyFill="1" applyAlignment="1">
      <alignment horizontal="right" vertical="center" wrapText="1"/>
    </xf>
    <xf numFmtId="170" fontId="18" fillId="0" borderId="0" xfId="1119" applyNumberFormat="1" applyFont="1" applyFill="1" applyBorder="1" applyAlignment="1">
      <alignment horizontal="center" wrapText="1"/>
    </xf>
    <xf numFmtId="0" fontId="9" fillId="0" borderId="1" xfId="1028" applyFont="1" applyFill="1" applyBorder="1" applyAlignment="1">
      <alignment horizontal="right" wrapText="1"/>
    </xf>
    <xf numFmtId="0" fontId="8" fillId="0" borderId="2" xfId="1028" applyFont="1" applyFill="1" applyBorder="1" applyAlignment="1">
      <alignment horizontal="center" vertical="center" wrapText="1"/>
    </xf>
    <xf numFmtId="0" fontId="8" fillId="0" borderId="57" xfId="1028" applyFont="1" applyFill="1" applyBorder="1" applyAlignment="1">
      <alignment horizontal="center" vertical="center" wrapText="1"/>
    </xf>
    <xf numFmtId="0" fontId="8" fillId="0" borderId="98" xfId="1028" applyFont="1" applyFill="1" applyBorder="1" applyAlignment="1">
      <alignment horizontal="center" vertical="center" wrapText="1"/>
    </xf>
    <xf numFmtId="0" fontId="8" fillId="0" borderId="72" xfId="1028" applyFont="1" applyFill="1" applyBorder="1" applyAlignment="1">
      <alignment horizontal="center" vertical="center" wrapText="1"/>
    </xf>
    <xf numFmtId="0" fontId="8" fillId="0" borderId="3" xfId="1028" applyFont="1" applyFill="1" applyBorder="1" applyAlignment="1">
      <alignment horizontal="center" vertical="center" wrapText="1"/>
    </xf>
    <xf numFmtId="0" fontId="8" fillId="0" borderId="47" xfId="1028" applyFont="1" applyFill="1" applyBorder="1" applyAlignment="1">
      <alignment horizontal="center" vertical="center" wrapText="1"/>
    </xf>
    <xf numFmtId="0" fontId="8" fillId="0" borderId="48" xfId="1028" applyFont="1" applyFill="1" applyBorder="1" applyAlignment="1">
      <alignment horizontal="center" vertical="center" wrapText="1"/>
    </xf>
    <xf numFmtId="0" fontId="8" fillId="0" borderId="49" xfId="1028" applyFont="1" applyFill="1" applyBorder="1" applyAlignment="1">
      <alignment horizontal="center" vertical="center" wrapText="1"/>
    </xf>
    <xf numFmtId="0" fontId="8" fillId="0" borderId="4" xfId="1028" applyFont="1" applyFill="1" applyBorder="1" applyAlignment="1">
      <alignment horizontal="center" vertical="center" wrapText="1"/>
    </xf>
    <xf numFmtId="3" fontId="8" fillId="0" borderId="2" xfId="599" applyNumberFormat="1" applyFont="1" applyFill="1" applyBorder="1" applyAlignment="1">
      <alignment horizontal="center" wrapText="1"/>
    </xf>
    <xf numFmtId="3" fontId="8" fillId="0" borderId="3" xfId="599" applyNumberFormat="1" applyFont="1" applyFill="1" applyBorder="1" applyAlignment="1">
      <alignment horizontal="center" wrapText="1"/>
    </xf>
    <xf numFmtId="3" fontId="8" fillId="0" borderId="4" xfId="599" applyNumberFormat="1" applyFont="1" applyFill="1" applyBorder="1" applyAlignment="1">
      <alignment horizontal="center" wrapText="1"/>
    </xf>
    <xf numFmtId="3" fontId="8" fillId="0" borderId="57" xfId="599" applyNumberFormat="1" applyFont="1" applyFill="1" applyBorder="1" applyAlignment="1">
      <alignment horizontal="center" wrapText="1"/>
    </xf>
    <xf numFmtId="3" fontId="8" fillId="0" borderId="0" xfId="599" applyNumberFormat="1" applyFont="1" applyFill="1" applyBorder="1" applyAlignment="1">
      <alignment horizontal="center" wrapText="1"/>
    </xf>
    <xf numFmtId="3" fontId="8" fillId="0" borderId="62" xfId="599" applyNumberFormat="1" applyFont="1" applyFill="1" applyBorder="1" applyAlignment="1">
      <alignment horizontal="center" wrapText="1"/>
    </xf>
    <xf numFmtId="3" fontId="8" fillId="0" borderId="8" xfId="599" applyNumberFormat="1" applyFont="1" applyFill="1" applyBorder="1" applyAlignment="1">
      <alignment horizontal="center" wrapText="1"/>
    </xf>
    <xf numFmtId="3" fontId="8" fillId="0" borderId="1" xfId="599" applyNumberFormat="1" applyFont="1" applyFill="1" applyBorder="1" applyAlignment="1">
      <alignment horizontal="center" wrapText="1"/>
    </xf>
    <xf numFmtId="3" fontId="8" fillId="0" borderId="9" xfId="599" applyNumberFormat="1" applyFont="1" applyFill="1" applyBorder="1" applyAlignment="1">
      <alignment horizontal="center" wrapText="1"/>
    </xf>
    <xf numFmtId="49" fontId="8" fillId="0" borderId="98" xfId="1028" applyNumberFormat="1" applyFont="1" applyFill="1" applyBorder="1" applyAlignment="1">
      <alignment horizontal="center" vertical="center" textRotation="90" wrapText="1"/>
    </xf>
    <xf numFmtId="49" fontId="8" fillId="0" borderId="43" xfId="1028" applyNumberFormat="1" applyFont="1" applyFill="1" applyBorder="1" applyAlignment="1">
      <alignment horizontal="center" vertical="center" textRotation="90" wrapText="1"/>
    </xf>
    <xf numFmtId="49" fontId="8" fillId="0" borderId="72" xfId="1028" applyNumberFormat="1" applyFont="1" applyFill="1" applyBorder="1" applyAlignment="1">
      <alignment horizontal="center" vertical="center" textRotation="90" wrapText="1"/>
    </xf>
    <xf numFmtId="0" fontId="8" fillId="0" borderId="98" xfId="1028" applyFont="1" applyFill="1" applyBorder="1" applyAlignment="1">
      <alignment horizontal="center" vertical="center" textRotation="90" wrapText="1"/>
    </xf>
    <xf numFmtId="0" fontId="8" fillId="0" borderId="43" xfId="1028" applyFont="1" applyFill="1" applyBorder="1" applyAlignment="1">
      <alignment horizontal="center" vertical="center" textRotation="90" wrapText="1"/>
    </xf>
    <xf numFmtId="0" fontId="8" fillId="0" borderId="72" xfId="1028" applyFont="1" applyFill="1" applyBorder="1" applyAlignment="1">
      <alignment horizontal="center" vertical="center" textRotation="90" wrapText="1"/>
    </xf>
    <xf numFmtId="164" fontId="4" fillId="3" borderId="47" xfId="599" applyNumberFormat="1" applyFont="1" applyFill="1" applyBorder="1" applyAlignment="1">
      <alignment horizontal="center" vertical="center" wrapText="1"/>
    </xf>
    <xf numFmtId="164" fontId="4" fillId="3" borderId="48" xfId="599" applyNumberFormat="1" applyFont="1" applyFill="1" applyBorder="1" applyAlignment="1">
      <alignment horizontal="center" vertical="center" wrapText="1"/>
    </xf>
    <xf numFmtId="164" fontId="4" fillId="3" borderId="49" xfId="599" applyNumberFormat="1" applyFont="1" applyFill="1" applyBorder="1" applyAlignment="1">
      <alignment horizontal="center" vertical="center" wrapText="1"/>
    </xf>
    <xf numFmtId="49" fontId="4" fillId="0" borderId="98" xfId="599" applyNumberFormat="1" applyFont="1" applyFill="1" applyBorder="1" applyAlignment="1">
      <alignment horizontal="center" vertical="center" textRotation="90" wrapText="1"/>
    </xf>
    <xf numFmtId="49" fontId="4" fillId="0" borderId="43" xfId="599" applyNumberFormat="1" applyFont="1" applyFill="1" applyBorder="1" applyAlignment="1">
      <alignment horizontal="center" vertical="center" textRotation="90" wrapText="1"/>
    </xf>
    <xf numFmtId="49" fontId="4" fillId="0" borderId="72" xfId="599" applyNumberFormat="1" applyFont="1" applyFill="1" applyBorder="1" applyAlignment="1">
      <alignment horizontal="center" vertical="center" textRotation="90" wrapText="1"/>
    </xf>
    <xf numFmtId="164" fontId="83" fillId="0" borderId="0" xfId="599" applyNumberFormat="1" applyFont="1" applyFill="1" applyAlignment="1">
      <alignment horizontal="right" vertical="center" wrapText="1"/>
    </xf>
    <xf numFmtId="164" fontId="4" fillId="0" borderId="0" xfId="599" applyNumberFormat="1" applyFont="1" applyFill="1" applyBorder="1" applyAlignment="1">
      <alignment horizontal="center" wrapText="1"/>
    </xf>
    <xf numFmtId="164" fontId="3" fillId="0" borderId="1" xfId="599" applyNumberFormat="1" applyFont="1" applyFill="1" applyBorder="1" applyAlignment="1">
      <alignment horizontal="right" wrapText="1"/>
    </xf>
    <xf numFmtId="164" fontId="4" fillId="3" borderId="2" xfId="599" applyNumberFormat="1" applyFont="1" applyFill="1" applyBorder="1" applyAlignment="1">
      <alignment horizontal="center" vertical="center" wrapText="1"/>
    </xf>
    <xf numFmtId="164" fontId="4" fillId="3" borderId="57" xfId="599" applyNumberFormat="1" applyFont="1" applyFill="1" applyBorder="1" applyAlignment="1">
      <alignment horizontal="center" vertical="center" wrapText="1"/>
    </xf>
    <xf numFmtId="164" fontId="4" fillId="3" borderId="98" xfId="599" applyNumberFormat="1" applyFont="1" applyFill="1" applyBorder="1" applyAlignment="1">
      <alignment horizontal="center" vertical="center" wrapText="1"/>
    </xf>
    <xf numFmtId="164" fontId="4" fillId="3" borderId="43" xfId="599" applyNumberFormat="1" applyFont="1" applyFill="1" applyBorder="1" applyAlignment="1">
      <alignment horizontal="center" vertical="center" wrapText="1"/>
    </xf>
    <xf numFmtId="164" fontId="4" fillId="3" borderId="72" xfId="599" applyNumberFormat="1" applyFont="1" applyFill="1" applyBorder="1" applyAlignment="1">
      <alignment horizontal="center" vertical="center" wrapText="1"/>
    </xf>
    <xf numFmtId="164" fontId="4" fillId="3" borderId="8" xfId="599" applyNumberFormat="1" applyFont="1" applyFill="1" applyBorder="1" applyAlignment="1">
      <alignment horizontal="center" vertical="center" wrapText="1"/>
    </xf>
    <xf numFmtId="164" fontId="4" fillId="3" borderId="5" xfId="599" applyNumberFormat="1" applyFont="1" applyFill="1" applyBorder="1" applyAlignment="1">
      <alignment horizontal="center" vertical="center" wrapText="1"/>
    </xf>
    <xf numFmtId="164" fontId="4" fillId="3" borderId="6" xfId="599" applyNumberFormat="1" applyFont="1" applyFill="1" applyBorder="1" applyAlignment="1">
      <alignment horizontal="center" vertical="center" wrapText="1"/>
    </xf>
    <xf numFmtId="164" fontId="4" fillId="3" borderId="7" xfId="599" applyNumberFormat="1" applyFont="1" applyFill="1" applyBorder="1" applyAlignment="1">
      <alignment horizontal="center" vertical="center" wrapText="1"/>
    </xf>
    <xf numFmtId="164" fontId="4" fillId="3" borderId="3" xfId="599" applyNumberFormat="1" applyFont="1" applyFill="1" applyBorder="1" applyAlignment="1">
      <alignment horizontal="center" vertical="center" wrapText="1"/>
    </xf>
    <xf numFmtId="164" fontId="4" fillId="3" borderId="4" xfId="599" applyNumberFormat="1" applyFont="1" applyFill="1" applyBorder="1" applyAlignment="1">
      <alignment horizontal="center" vertical="center" wrapText="1"/>
    </xf>
    <xf numFmtId="0" fontId="8" fillId="0" borderId="44" xfId="1028" applyFont="1" applyFill="1" applyBorder="1" applyAlignment="1">
      <alignment horizontal="center" vertical="center" wrapText="1"/>
    </xf>
    <xf numFmtId="0" fontId="8" fillId="0" borderId="28" xfId="1028" applyFont="1" applyFill="1" applyBorder="1" applyAlignment="1">
      <alignment horizontal="center" vertical="center" wrapText="1"/>
    </xf>
    <xf numFmtId="0" fontId="8" fillId="0" borderId="55" xfId="1028" applyFont="1" applyFill="1" applyBorder="1" applyAlignment="1">
      <alignment horizontal="center" vertical="center" wrapText="1"/>
    </xf>
    <xf numFmtId="0" fontId="8" fillId="0" borderId="21" xfId="1028" applyFont="1" applyFill="1" applyBorder="1" applyAlignment="1">
      <alignment horizontal="center" vertical="center" wrapText="1"/>
    </xf>
    <xf numFmtId="0" fontId="88" fillId="0" borderId="0" xfId="1028" applyFont="1" applyBorder="1" applyAlignment="1">
      <alignment horizontal="center" wrapText="1"/>
    </xf>
    <xf numFmtId="0" fontId="8" fillId="0" borderId="46" xfId="1028" applyFont="1" applyFill="1" applyBorder="1" applyAlignment="1">
      <alignment horizontal="center" vertical="center" wrapText="1"/>
    </xf>
    <xf numFmtId="0" fontId="8" fillId="0" borderId="56" xfId="1028" applyFont="1" applyFill="1" applyBorder="1" applyAlignment="1">
      <alignment horizontal="center" vertical="center" wrapText="1"/>
    </xf>
    <xf numFmtId="49" fontId="8" fillId="0" borderId="44" xfId="1028" applyNumberFormat="1" applyFont="1" applyFill="1" applyBorder="1" applyAlignment="1">
      <alignment horizontal="center" vertical="center" wrapText="1"/>
    </xf>
    <xf numFmtId="49" fontId="8" fillId="0" borderId="45" xfId="1028" applyNumberFormat="1" applyFont="1" applyFill="1" applyBorder="1" applyAlignment="1">
      <alignment horizontal="center" vertical="center" wrapText="1"/>
    </xf>
    <xf numFmtId="49" fontId="8" fillId="0" borderId="46" xfId="1028" applyNumberFormat="1" applyFont="1" applyFill="1" applyBorder="1" applyAlignment="1">
      <alignment horizontal="center" vertical="center" wrapText="1"/>
    </xf>
    <xf numFmtId="0" fontId="8" fillId="0" borderId="35" xfId="1028" applyFont="1" applyFill="1" applyBorder="1" applyAlignment="1">
      <alignment horizontal="center" vertical="center" wrapText="1"/>
    </xf>
    <xf numFmtId="0" fontId="8" fillId="0" borderId="101" xfId="1028" applyFont="1" applyFill="1" applyBorder="1" applyAlignment="1">
      <alignment horizontal="center" vertical="center" wrapText="1"/>
    </xf>
    <xf numFmtId="0" fontId="8" fillId="0" borderId="40" xfId="1028" applyFont="1" applyFill="1" applyBorder="1" applyAlignment="1">
      <alignment horizontal="center" vertical="center" wrapText="1"/>
    </xf>
    <xf numFmtId="0" fontId="8" fillId="0" borderId="14" xfId="1028" applyFont="1" applyFill="1" applyBorder="1" applyAlignment="1">
      <alignment horizontal="center" vertical="center" wrapText="1"/>
    </xf>
    <xf numFmtId="0" fontId="18" fillId="0" borderId="0" xfId="1028" applyFont="1" applyAlignment="1">
      <alignment horizontal="center" wrapText="1"/>
    </xf>
    <xf numFmtId="0" fontId="8" fillId="0" borderId="8" xfId="1028" applyFont="1" applyFill="1" applyBorder="1" applyAlignment="1">
      <alignment horizontal="center" vertical="center" wrapText="1"/>
    </xf>
    <xf numFmtId="0" fontId="8" fillId="0" borderId="9" xfId="1028" applyFont="1" applyFill="1" applyBorder="1" applyAlignment="1">
      <alignment horizontal="center" vertical="center" wrapText="1"/>
    </xf>
    <xf numFmtId="14" fontId="8" fillId="0" borderId="47" xfId="1028" applyNumberFormat="1" applyFont="1" applyFill="1" applyBorder="1" applyAlignment="1">
      <alignment horizontal="center" vertical="center"/>
    </xf>
    <xf numFmtId="14" fontId="8" fillId="0" borderId="48" xfId="1028" applyNumberFormat="1" applyFont="1" applyFill="1" applyBorder="1" applyAlignment="1">
      <alignment horizontal="center" vertical="center"/>
    </xf>
    <xf numFmtId="14" fontId="8" fillId="0" borderId="49" xfId="1028" applyNumberFormat="1" applyFont="1" applyFill="1" applyBorder="1" applyAlignment="1">
      <alignment horizontal="center" vertical="center"/>
    </xf>
    <xf numFmtId="49" fontId="8" fillId="0" borderId="5" xfId="1028" applyNumberFormat="1" applyFont="1" applyFill="1" applyBorder="1" applyAlignment="1">
      <alignment horizontal="center" vertical="center" wrapText="1"/>
    </xf>
    <xf numFmtId="49" fontId="8" fillId="0" borderId="6" xfId="1028" applyNumberFormat="1" applyFont="1" applyFill="1" applyBorder="1" applyAlignment="1">
      <alignment horizontal="center" vertical="center" wrapText="1"/>
    </xf>
    <xf numFmtId="49" fontId="8" fillId="0" borderId="7" xfId="1028" applyNumberFormat="1" applyFont="1" applyFill="1" applyBorder="1" applyAlignment="1">
      <alignment horizontal="center" vertical="center" wrapText="1"/>
    </xf>
    <xf numFmtId="0" fontId="82" fillId="0" borderId="3" xfId="1028" applyFont="1" applyBorder="1" applyAlignment="1">
      <alignment horizontal="left" vertical="center" wrapText="1"/>
    </xf>
    <xf numFmtId="0" fontId="90" fillId="0" borderId="0" xfId="1028" applyFont="1" applyAlignment="1">
      <alignment horizontal="center"/>
    </xf>
    <xf numFmtId="0" fontId="76" fillId="0" borderId="98" xfId="1028" applyFont="1" applyBorder="1" applyAlignment="1">
      <alignment horizontal="center" vertical="center" wrapText="1"/>
    </xf>
    <xf numFmtId="0" fontId="76" fillId="0" borderId="43" xfId="1028" applyFont="1" applyBorder="1" applyAlignment="1">
      <alignment horizontal="center" vertical="center" wrapText="1"/>
    </xf>
    <xf numFmtId="0" fontId="76" fillId="0" borderId="72" xfId="1028" applyFont="1" applyBorder="1" applyAlignment="1">
      <alignment horizontal="center" vertical="center" wrapText="1"/>
    </xf>
    <xf numFmtId="0" fontId="76" fillId="0" borderId="2" xfId="1028" applyFont="1" applyBorder="1" applyAlignment="1">
      <alignment horizontal="left" wrapText="1"/>
    </xf>
    <xf numFmtId="0" fontId="76" fillId="0" borderId="4" xfId="1028" applyFont="1" applyBorder="1" applyAlignment="1">
      <alignment horizontal="left" wrapText="1"/>
    </xf>
    <xf numFmtId="0" fontId="76" fillId="0" borderId="2" xfId="1028" applyFont="1" applyBorder="1" applyAlignment="1">
      <alignment horizontal="left" vertical="center" wrapText="1"/>
    </xf>
    <xf numFmtId="0" fontId="76" fillId="0" borderId="4" xfId="1028" applyFont="1" applyBorder="1" applyAlignment="1">
      <alignment horizontal="left" vertical="center" wrapText="1"/>
    </xf>
    <xf numFmtId="0" fontId="76" fillId="0" borderId="5" xfId="1028" applyFont="1" applyBorder="1" applyAlignment="1">
      <alignment horizontal="left" vertical="center" wrapText="1"/>
    </xf>
    <xf numFmtId="0" fontId="76" fillId="0" borderId="7" xfId="1028" applyFont="1" applyBorder="1" applyAlignment="1">
      <alignment horizontal="left" vertical="center" wrapText="1"/>
    </xf>
    <xf numFmtId="0" fontId="8" fillId="0" borderId="49" xfId="913" applyFont="1" applyBorder="1" applyAlignment="1">
      <alignment horizontal="center" vertical="center" wrapText="1"/>
    </xf>
    <xf numFmtId="0" fontId="8" fillId="0" borderId="27" xfId="913" applyFont="1" applyBorder="1" applyAlignment="1">
      <alignment horizontal="center" vertical="center" wrapText="1"/>
    </xf>
    <xf numFmtId="0" fontId="8" fillId="0" borderId="34" xfId="913" applyFont="1" applyBorder="1" applyAlignment="1">
      <alignment horizontal="center" vertical="center" wrapText="1"/>
    </xf>
    <xf numFmtId="0" fontId="8" fillId="0" borderId="4" xfId="913" applyFont="1" applyBorder="1" applyAlignment="1">
      <alignment horizontal="center" vertical="center" wrapText="1"/>
    </xf>
    <xf numFmtId="0" fontId="8" fillId="0" borderId="62" xfId="913" applyFont="1" applyBorder="1" applyAlignment="1">
      <alignment horizontal="center" vertical="center" wrapText="1"/>
    </xf>
    <xf numFmtId="0" fontId="8" fillId="0" borderId="9" xfId="913" applyFont="1" applyBorder="1" applyAlignment="1">
      <alignment horizontal="center" vertical="center" wrapText="1"/>
    </xf>
    <xf numFmtId="0" fontId="8" fillId="0" borderId="54" xfId="913" applyFont="1" applyBorder="1" applyAlignment="1">
      <alignment horizontal="center" vertical="center" wrapText="1"/>
    </xf>
    <xf numFmtId="0" fontId="4" fillId="0" borderId="0" xfId="913" applyFont="1" applyAlignment="1">
      <alignment horizontal="right"/>
    </xf>
    <xf numFmtId="0" fontId="8" fillId="0" borderId="0" xfId="913" applyFont="1" applyAlignment="1">
      <alignment horizontal="center" wrapText="1"/>
    </xf>
    <xf numFmtId="0" fontId="4" fillId="0" borderId="3" xfId="913" applyFont="1" applyBorder="1" applyAlignment="1">
      <alignment horizontal="center" vertical="center" wrapText="1"/>
    </xf>
    <xf numFmtId="0" fontId="4" fillId="0" borderId="4" xfId="913" applyFont="1" applyBorder="1" applyAlignment="1">
      <alignment horizontal="center" vertical="center" wrapText="1"/>
    </xf>
    <xf numFmtId="0" fontId="4" fillId="0" borderId="1" xfId="913" applyFont="1" applyBorder="1" applyAlignment="1">
      <alignment horizontal="center" vertical="center" wrapText="1"/>
    </xf>
    <xf numFmtId="0" fontId="4" fillId="0" borderId="9" xfId="913" applyFont="1" applyBorder="1" applyAlignment="1">
      <alignment horizontal="center" vertical="center" wrapText="1"/>
    </xf>
    <xf numFmtId="0" fontId="4" fillId="0" borderId="5" xfId="913" applyFont="1" applyBorder="1" applyAlignment="1">
      <alignment horizontal="center" vertical="center" wrapText="1"/>
    </xf>
    <xf numFmtId="0" fontId="4" fillId="0" borderId="6" xfId="913" applyFont="1" applyBorder="1" applyAlignment="1">
      <alignment horizontal="center" vertical="center" wrapText="1"/>
    </xf>
    <xf numFmtId="0" fontId="4" fillId="0" borderId="7" xfId="913" applyFont="1" applyBorder="1" applyAlignment="1">
      <alignment horizontal="center" vertical="center" wrapText="1"/>
    </xf>
    <xf numFmtId="49" fontId="8" fillId="0" borderId="98" xfId="913" applyNumberFormat="1" applyFont="1" applyBorder="1" applyAlignment="1">
      <alignment horizontal="center" vertical="center" textRotation="90" wrapText="1"/>
    </xf>
    <xf numFmtId="49" fontId="8" fillId="0" borderId="43" xfId="913" applyNumberFormat="1" applyFont="1" applyBorder="1" applyAlignment="1">
      <alignment horizontal="center" vertical="center" textRotation="90" wrapText="1"/>
    </xf>
    <xf numFmtId="49" fontId="8" fillId="0" borderId="72" xfId="913" applyNumberFormat="1" applyFont="1" applyBorder="1" applyAlignment="1">
      <alignment horizontal="center" vertical="center" textRotation="90" wrapText="1"/>
    </xf>
    <xf numFmtId="49" fontId="8" fillId="0" borderId="24" xfId="913" applyNumberFormat="1" applyFont="1" applyBorder="1" applyAlignment="1">
      <alignment horizontal="center" vertical="center" textRotation="90" wrapText="1"/>
    </xf>
    <xf numFmtId="49" fontId="8" fillId="0" borderId="31" xfId="913" applyNumberFormat="1" applyFont="1" applyBorder="1" applyAlignment="1">
      <alignment horizontal="center" vertical="center" textRotation="90" wrapText="1"/>
    </xf>
    <xf numFmtId="49" fontId="8" fillId="0" borderId="60" xfId="913" applyNumberFormat="1" applyFont="1" applyBorder="1" applyAlignment="1">
      <alignment horizontal="center" vertical="center" textRotation="90" wrapText="1"/>
    </xf>
    <xf numFmtId="0" fontId="76" fillId="0" borderId="0" xfId="913" applyFont="1" applyFill="1" applyAlignment="1">
      <alignment horizontal="right" vertical="center" wrapText="1"/>
    </xf>
    <xf numFmtId="0" fontId="9" fillId="0" borderId="1" xfId="913" applyFont="1" applyFill="1" applyBorder="1" applyAlignment="1">
      <alignment horizontal="right" wrapText="1"/>
    </xf>
    <xf numFmtId="0" fontId="8" fillId="3" borderId="98" xfId="913" applyFont="1" applyFill="1" applyBorder="1" applyAlignment="1">
      <alignment horizontal="center" vertical="center" wrapText="1"/>
    </xf>
    <xf numFmtId="0" fontId="8" fillId="3" borderId="72" xfId="913" applyFont="1" applyFill="1" applyBorder="1" applyAlignment="1">
      <alignment horizontal="center" vertical="center" wrapText="1"/>
    </xf>
    <xf numFmtId="0" fontId="8" fillId="3" borderId="47" xfId="913" applyFont="1" applyFill="1" applyBorder="1" applyAlignment="1">
      <alignment horizontal="center" vertical="center" wrapText="1"/>
    </xf>
    <xf numFmtId="0" fontId="8" fillId="3" borderId="48" xfId="913" applyFont="1" applyFill="1" applyBorder="1" applyAlignment="1">
      <alignment horizontal="center" vertical="center" wrapText="1"/>
    </xf>
    <xf numFmtId="0" fontId="8" fillId="3" borderId="49" xfId="913" applyFont="1" applyFill="1" applyBorder="1" applyAlignment="1">
      <alignment horizontal="center" vertical="center" wrapText="1"/>
    </xf>
    <xf numFmtId="0" fontId="8" fillId="2" borderId="47" xfId="913" applyFont="1" applyFill="1" applyBorder="1" applyAlignment="1">
      <alignment horizontal="center" vertical="center" wrapText="1"/>
    </xf>
    <xf numFmtId="0" fontId="8" fillId="2" borderId="48" xfId="913" applyFont="1" applyFill="1" applyBorder="1" applyAlignment="1">
      <alignment horizontal="center" vertical="center" wrapText="1"/>
    </xf>
    <xf numFmtId="0" fontId="8" fillId="2" borderId="49" xfId="913" applyFont="1" applyFill="1" applyBorder="1" applyAlignment="1">
      <alignment horizontal="center" vertical="center" wrapText="1"/>
    </xf>
    <xf numFmtId="49" fontId="8" fillId="0" borderId="98" xfId="913" applyNumberFormat="1" applyFont="1" applyBorder="1" applyAlignment="1">
      <alignment horizontal="center" vertical="center" textRotation="90"/>
    </xf>
    <xf numFmtId="49" fontId="8" fillId="0" borderId="43" xfId="913" applyNumberFormat="1" applyFont="1" applyBorder="1" applyAlignment="1">
      <alignment horizontal="center" vertical="center" textRotation="90"/>
    </xf>
    <xf numFmtId="49" fontId="8" fillId="0" borderId="72" xfId="913" applyNumberFormat="1" applyFont="1" applyBorder="1" applyAlignment="1">
      <alignment horizontal="center" vertical="center" textRotation="90"/>
    </xf>
    <xf numFmtId="0" fontId="8" fillId="3" borderId="43" xfId="913" applyFont="1" applyFill="1" applyBorder="1" applyAlignment="1">
      <alignment horizontal="center" vertical="center" wrapText="1"/>
    </xf>
    <xf numFmtId="0" fontId="8" fillId="3" borderId="2" xfId="913" applyFont="1" applyFill="1" applyBorder="1" applyAlignment="1">
      <alignment horizontal="center" vertical="center" wrapText="1"/>
    </xf>
    <xf numFmtId="0" fontId="8" fillId="3" borderId="57" xfId="913" applyFont="1" applyFill="1" applyBorder="1" applyAlignment="1">
      <alignment horizontal="center" vertical="center" wrapText="1"/>
    </xf>
    <xf numFmtId="0" fontId="8" fillId="3" borderId="5" xfId="913" applyFont="1" applyFill="1" applyBorder="1" applyAlignment="1">
      <alignment horizontal="center" vertical="center" wrapText="1"/>
    </xf>
    <xf numFmtId="0" fontId="8" fillId="3" borderId="6" xfId="913" applyFont="1" applyFill="1" applyBorder="1" applyAlignment="1">
      <alignment horizontal="center" vertical="center" wrapText="1"/>
    </xf>
    <xf numFmtId="0" fontId="8" fillId="3" borderId="7" xfId="913" applyFont="1" applyFill="1" applyBorder="1" applyAlignment="1">
      <alignment horizontal="center" vertical="center" wrapText="1"/>
    </xf>
    <xf numFmtId="0" fontId="8" fillId="3" borderId="3" xfId="913" applyFont="1" applyFill="1" applyBorder="1" applyAlignment="1">
      <alignment horizontal="center" vertical="center" wrapText="1"/>
    </xf>
    <xf numFmtId="0" fontId="8" fillId="3" borderId="4" xfId="913" applyFont="1" applyFill="1" applyBorder="1" applyAlignment="1">
      <alignment horizontal="center" vertical="center" wrapText="1"/>
    </xf>
    <xf numFmtId="0" fontId="9" fillId="0" borderId="0" xfId="913" applyFont="1" applyFill="1" applyBorder="1" applyAlignment="1">
      <alignment horizontal="right" wrapText="1"/>
    </xf>
    <xf numFmtId="0" fontId="9" fillId="0" borderId="0" xfId="913" applyFont="1" applyAlignment="1">
      <alignment horizontal="right"/>
    </xf>
    <xf numFmtId="0" fontId="77" fillId="0" borderId="0" xfId="913" applyFont="1" applyAlignment="1">
      <alignment horizontal="right" wrapText="1"/>
    </xf>
    <xf numFmtId="170" fontId="18" fillId="0" borderId="0" xfId="1119" applyNumberFormat="1" applyFont="1" applyFill="1" applyBorder="1" applyAlignment="1">
      <alignment horizontal="center"/>
    </xf>
    <xf numFmtId="0" fontId="8" fillId="0" borderId="101" xfId="913" applyFont="1" applyBorder="1" applyAlignment="1">
      <alignment horizontal="center" vertical="center" wrapText="1"/>
    </xf>
    <xf numFmtId="0" fontId="8" fillId="0" borderId="40" xfId="913" applyFont="1" applyBorder="1" applyAlignment="1">
      <alignment horizontal="center" vertical="center" wrapText="1"/>
    </xf>
    <xf numFmtId="0" fontId="8" fillId="0" borderId="14" xfId="913" applyFont="1" applyBorder="1" applyAlignment="1">
      <alignment horizontal="center" vertical="center" wrapText="1"/>
    </xf>
    <xf numFmtId="0" fontId="8" fillId="0" borderId="44" xfId="913" applyFont="1" applyBorder="1" applyAlignment="1">
      <alignment horizontal="center" vertical="center" wrapText="1"/>
    </xf>
    <xf numFmtId="0" fontId="8" fillId="0" borderId="46" xfId="913" applyFont="1" applyBorder="1" applyAlignment="1">
      <alignment horizontal="center" vertical="center" wrapText="1"/>
    </xf>
    <xf numFmtId="0" fontId="8" fillId="0" borderId="55" xfId="913" applyFont="1" applyBorder="1" applyAlignment="1">
      <alignment horizontal="center" vertical="center" wrapText="1"/>
    </xf>
    <xf numFmtId="0" fontId="8" fillId="0" borderId="56" xfId="913" applyFont="1" applyBorder="1" applyAlignment="1">
      <alignment horizontal="center" vertical="center" wrapText="1"/>
    </xf>
    <xf numFmtId="49" fontId="8" fillId="0" borderId="5" xfId="913" applyNumberFormat="1" applyFont="1" applyBorder="1" applyAlignment="1">
      <alignment horizontal="center" vertical="center"/>
    </xf>
    <xf numFmtId="49" fontId="8" fillId="0" borderId="6" xfId="913" applyNumberFormat="1" applyFont="1" applyBorder="1" applyAlignment="1">
      <alignment horizontal="center" vertical="center"/>
    </xf>
    <xf numFmtId="49" fontId="8" fillId="0" borderId="7" xfId="913" applyNumberFormat="1" applyFont="1" applyBorder="1" applyAlignment="1">
      <alignment horizontal="center" vertical="center"/>
    </xf>
    <xf numFmtId="0" fontId="78" fillId="0" borderId="101" xfId="913" applyFont="1" applyBorder="1" applyAlignment="1">
      <alignment horizontal="center" vertical="center" wrapText="1"/>
    </xf>
    <xf numFmtId="0" fontId="78" fillId="0" borderId="40" xfId="913" applyFont="1" applyBorder="1" applyAlignment="1">
      <alignment horizontal="center" vertical="center" wrapText="1"/>
    </xf>
    <xf numFmtId="0" fontId="78" fillId="0" borderId="14" xfId="913" applyFont="1" applyBorder="1" applyAlignment="1">
      <alignment horizontal="center" vertical="center" wrapText="1"/>
    </xf>
    <xf numFmtId="0" fontId="8" fillId="0" borderId="0" xfId="913" applyFont="1" applyBorder="1" applyAlignment="1">
      <alignment horizontal="center" vertical="center"/>
    </xf>
    <xf numFmtId="0" fontId="78" fillId="0" borderId="2" xfId="913" applyFont="1" applyBorder="1" applyAlignment="1">
      <alignment horizontal="center" vertical="center" wrapText="1"/>
    </xf>
    <xf numFmtId="0" fontId="78" fillId="0" borderId="4" xfId="913" applyFont="1" applyBorder="1" applyAlignment="1">
      <alignment horizontal="center" vertical="center" wrapText="1"/>
    </xf>
    <xf numFmtId="0" fontId="78" fillId="0" borderId="8" xfId="913" applyFont="1" applyBorder="1" applyAlignment="1">
      <alignment horizontal="center" vertical="center" wrapText="1"/>
    </xf>
    <xf numFmtId="0" fontId="78" fillId="0" borderId="9" xfId="913" applyFont="1" applyBorder="1" applyAlignment="1">
      <alignment horizontal="center" vertical="center" wrapText="1"/>
    </xf>
    <xf numFmtId="49" fontId="78" fillId="0" borderId="5" xfId="913" applyNumberFormat="1" applyFont="1" applyBorder="1" applyAlignment="1">
      <alignment horizontal="center" vertical="center"/>
    </xf>
    <xf numFmtId="49" fontId="78" fillId="0" borderId="6" xfId="913" applyNumberFormat="1" applyFont="1" applyBorder="1" applyAlignment="1">
      <alignment horizontal="center" vertical="center"/>
    </xf>
    <xf numFmtId="49" fontId="78" fillId="0" borderId="7" xfId="913" applyNumberFormat="1" applyFont="1" applyBorder="1" applyAlignment="1">
      <alignment horizontal="center" vertical="center"/>
    </xf>
    <xf numFmtId="0" fontId="8" fillId="0" borderId="21" xfId="913" applyFont="1" applyBorder="1" applyAlignment="1">
      <alignment horizontal="center" vertical="center" wrapText="1"/>
    </xf>
    <xf numFmtId="0" fontId="8" fillId="0" borderId="28" xfId="913" applyFont="1" applyBorder="1" applyAlignment="1">
      <alignment horizontal="center" vertical="center" wrapText="1"/>
    </xf>
    <xf numFmtId="0" fontId="8" fillId="0" borderId="35" xfId="913" applyFont="1" applyBorder="1" applyAlignment="1">
      <alignment horizontal="center" vertical="center" wrapText="1"/>
    </xf>
    <xf numFmtId="0" fontId="8" fillId="0" borderId="0" xfId="913" applyFont="1" applyAlignment="1">
      <alignment horizontal="center" vertical="center" wrapText="1"/>
    </xf>
    <xf numFmtId="0" fontId="4" fillId="0" borderId="2" xfId="913" applyFont="1" applyBorder="1" applyAlignment="1">
      <alignment horizontal="center" vertical="center" wrapText="1"/>
    </xf>
    <xf numFmtId="0" fontId="4" fillId="0" borderId="8" xfId="913" applyFont="1" applyBorder="1" applyAlignment="1">
      <alignment horizontal="center" vertical="center" wrapText="1"/>
    </xf>
    <xf numFmtId="0" fontId="4" fillId="0" borderId="5" xfId="913" applyFont="1" applyBorder="1" applyAlignment="1">
      <alignment horizontal="center" vertical="center"/>
    </xf>
    <xf numFmtId="0" fontId="4" fillId="0" borderId="6" xfId="913" applyFont="1" applyBorder="1" applyAlignment="1">
      <alignment horizontal="center" vertical="center"/>
    </xf>
    <xf numFmtId="0" fontId="4" fillId="0" borderId="7" xfId="913" applyFont="1" applyBorder="1" applyAlignment="1">
      <alignment horizontal="center" vertical="center"/>
    </xf>
    <xf numFmtId="0" fontId="4" fillId="0" borderId="0" xfId="1225" applyFont="1" applyAlignment="1">
      <alignment horizontal="right"/>
    </xf>
    <xf numFmtId="0" fontId="87" fillId="0" borderId="0" xfId="1225" applyFont="1" applyAlignment="1">
      <alignment horizontal="right"/>
    </xf>
    <xf numFmtId="0" fontId="90" fillId="0" borderId="0" xfId="884" applyFont="1" applyAlignment="1">
      <alignment horizontal="center"/>
    </xf>
    <xf numFmtId="0" fontId="6" fillId="0" borderId="1" xfId="902" applyFont="1" applyBorder="1" applyAlignment="1">
      <alignment horizontal="right"/>
    </xf>
    <xf numFmtId="0" fontId="4" fillId="63" borderId="98" xfId="884" applyFont="1" applyFill="1" applyBorder="1" applyAlignment="1">
      <alignment horizontal="center" vertical="center" wrapText="1"/>
    </xf>
    <xf numFmtId="0" fontId="3" fillId="0" borderId="43" xfId="884" applyFont="1" applyBorder="1"/>
    <xf numFmtId="0" fontId="3" fillId="0" borderId="72" xfId="884" applyFont="1" applyBorder="1"/>
    <xf numFmtId="0" fontId="87" fillId="63" borderId="2" xfId="884" applyFont="1" applyFill="1" applyBorder="1" applyAlignment="1">
      <alignment horizontal="center" vertical="center" wrapText="1"/>
    </xf>
    <xf numFmtId="0" fontId="87" fillId="63" borderId="3" xfId="884" applyFont="1" applyFill="1" applyBorder="1" applyAlignment="1">
      <alignment horizontal="center" vertical="center" wrapText="1"/>
    </xf>
    <xf numFmtId="0" fontId="87" fillId="63" borderId="4" xfId="884" applyFont="1" applyFill="1" applyBorder="1" applyAlignment="1">
      <alignment horizontal="center" vertical="center" wrapText="1"/>
    </xf>
    <xf numFmtId="0" fontId="87" fillId="63" borderId="8" xfId="884" applyFont="1" applyFill="1" applyBorder="1" applyAlignment="1">
      <alignment horizontal="center" vertical="center" wrapText="1"/>
    </xf>
    <xf numFmtId="0" fontId="87" fillId="63" borderId="1" xfId="884" applyFont="1" applyFill="1" applyBorder="1" applyAlignment="1">
      <alignment horizontal="center" vertical="center" wrapText="1"/>
    </xf>
    <xf numFmtId="0" fontId="87" fillId="63" borderId="9" xfId="884" applyFont="1" applyFill="1" applyBorder="1" applyAlignment="1">
      <alignment horizontal="center" vertical="center" wrapText="1"/>
    </xf>
    <xf numFmtId="0" fontId="4" fillId="63" borderId="3" xfId="884" applyFont="1" applyFill="1" applyBorder="1" applyAlignment="1">
      <alignment horizontal="center" vertical="center" wrapText="1"/>
    </xf>
    <xf numFmtId="0" fontId="4" fillId="63" borderId="4" xfId="884" applyFont="1" applyFill="1" applyBorder="1" applyAlignment="1">
      <alignment horizontal="center" vertical="center" wrapText="1"/>
    </xf>
    <xf numFmtId="0" fontId="4" fillId="63" borderId="1" xfId="884" applyFont="1" applyFill="1" applyBorder="1" applyAlignment="1">
      <alignment horizontal="center" vertical="center" wrapText="1"/>
    </xf>
    <xf numFmtId="0" fontId="4" fillId="63" borderId="9" xfId="884" applyFont="1" applyFill="1" applyBorder="1" applyAlignment="1">
      <alignment horizontal="center" vertical="center" wrapText="1"/>
    </xf>
    <xf numFmtId="0" fontId="90" fillId="0" borderId="0" xfId="34" applyFont="1" applyAlignment="1">
      <alignment horizontal="center" vertical="center" wrapText="1"/>
    </xf>
    <xf numFmtId="0" fontId="82" fillId="0" borderId="0" xfId="1225" applyFont="1" applyAlignment="1">
      <alignment horizontal="right" vertical="center" wrapText="1" readingOrder="1"/>
    </xf>
    <xf numFmtId="0" fontId="4" fillId="0" borderId="0" xfId="1225" applyFont="1" applyAlignment="1">
      <alignment horizontal="right" vertical="center"/>
    </xf>
    <xf numFmtId="0" fontId="6" fillId="0" borderId="1" xfId="902" applyFont="1" applyBorder="1" applyAlignment="1">
      <alignment horizontal="right" vertical="center"/>
    </xf>
    <xf numFmtId="0" fontId="4" fillId="63" borderId="2" xfId="884" applyFont="1" applyFill="1" applyBorder="1" applyAlignment="1">
      <alignment horizontal="center" vertical="center" wrapText="1"/>
    </xf>
    <xf numFmtId="0" fontId="3" fillId="0" borderId="57" xfId="884" applyFont="1" applyBorder="1"/>
    <xf numFmtId="0" fontId="3" fillId="0" borderId="8" xfId="884" applyFont="1" applyBorder="1"/>
    <xf numFmtId="0" fontId="81" fillId="0" borderId="0" xfId="1225" applyFont="1" applyAlignment="1">
      <alignment horizontal="center" vertical="center" wrapText="1"/>
    </xf>
    <xf numFmtId="0" fontId="82" fillId="0" borderId="1" xfId="1225" applyFont="1" applyBorder="1" applyAlignment="1">
      <alignment horizontal="right" vertical="center" wrapText="1"/>
    </xf>
    <xf numFmtId="0" fontId="4" fillId="64" borderId="47" xfId="34" applyFont="1" applyFill="1" applyBorder="1" applyAlignment="1">
      <alignment horizontal="center" vertical="center" wrapText="1"/>
    </xf>
    <xf numFmtId="0" fontId="4" fillId="64" borderId="48" xfId="34" applyFont="1" applyFill="1" applyBorder="1" applyAlignment="1">
      <alignment horizontal="center" vertical="center" wrapText="1"/>
    </xf>
    <xf numFmtId="0" fontId="4" fillId="64" borderId="49" xfId="34" applyFont="1" applyFill="1" applyBorder="1" applyAlignment="1">
      <alignment horizontal="center" vertical="center" wrapText="1"/>
    </xf>
    <xf numFmtId="0" fontId="83" fillId="0" borderId="28" xfId="34" applyFont="1" applyBorder="1" applyAlignment="1">
      <alignment horizontal="center" vertical="center" wrapText="1"/>
    </xf>
    <xf numFmtId="0" fontId="87" fillId="0" borderId="29" xfId="34" applyFont="1" applyBorder="1" applyAlignment="1">
      <alignment horizontal="center" vertical="center" wrapText="1"/>
    </xf>
    <xf numFmtId="0" fontId="4" fillId="0" borderId="29" xfId="34" applyFont="1" applyBorder="1" applyAlignment="1">
      <alignment horizontal="center" vertical="center" wrapText="1"/>
    </xf>
    <xf numFmtId="0" fontId="4" fillId="0" borderId="51" xfId="34" applyFont="1" applyBorder="1" applyAlignment="1">
      <alignment horizontal="center" vertical="center" wrapText="1"/>
    </xf>
    <xf numFmtId="0" fontId="87" fillId="0" borderId="29" xfId="34" applyFont="1" applyBorder="1" applyAlignment="1">
      <alignment horizontal="center" vertical="center"/>
    </xf>
    <xf numFmtId="0" fontId="87" fillId="0" borderId="51" xfId="34" applyFont="1" applyBorder="1" applyAlignment="1">
      <alignment horizontal="center" vertical="center"/>
    </xf>
    <xf numFmtId="0" fontId="4" fillId="64" borderId="3" xfId="34" applyFont="1" applyFill="1" applyBorder="1" applyAlignment="1">
      <alignment horizontal="center" vertical="center" wrapText="1"/>
    </xf>
    <xf numFmtId="0" fontId="4" fillId="64" borderId="4" xfId="34" applyFont="1" applyFill="1" applyBorder="1" applyAlignment="1">
      <alignment horizontal="center" vertical="center" wrapText="1"/>
    </xf>
    <xf numFmtId="0" fontId="85" fillId="0" borderId="0" xfId="1225" applyFont="1" applyAlignment="1">
      <alignment horizontal="justify" vertical="center" wrapText="1"/>
    </xf>
    <xf numFmtId="0" fontId="12" fillId="0" borderId="0" xfId="1225" applyFont="1" applyAlignment="1">
      <alignment horizontal="center"/>
    </xf>
    <xf numFmtId="0" fontId="4" fillId="0" borderId="0" xfId="39" applyFont="1" applyAlignment="1">
      <alignment horizontal="right"/>
    </xf>
    <xf numFmtId="0" fontId="12" fillId="0" borderId="0" xfId="34" applyFont="1" applyAlignment="1">
      <alignment horizontal="center"/>
    </xf>
    <xf numFmtId="0" fontId="4" fillId="63" borderId="98" xfId="34" applyFont="1" applyFill="1" applyBorder="1" applyAlignment="1">
      <alignment horizontal="center" vertical="center" wrapText="1"/>
    </xf>
    <xf numFmtId="0" fontId="4" fillId="63" borderId="72" xfId="34" applyFont="1" applyFill="1" applyBorder="1" applyAlignment="1">
      <alignment horizontal="center" vertical="center" wrapText="1"/>
    </xf>
    <xf numFmtId="14" fontId="4" fillId="63" borderId="2" xfId="34" applyNumberFormat="1" applyFont="1" applyFill="1" applyBorder="1" applyAlignment="1">
      <alignment horizontal="center" vertical="center" wrapText="1"/>
    </xf>
    <xf numFmtId="14" fontId="4" fillId="63" borderId="3" xfId="34" applyNumberFormat="1" applyFont="1" applyFill="1" applyBorder="1" applyAlignment="1">
      <alignment horizontal="center" vertical="center" wrapText="1"/>
    </xf>
    <xf numFmtId="14" fontId="4" fillId="63" borderId="4" xfId="34" applyNumberFormat="1" applyFont="1" applyFill="1" applyBorder="1" applyAlignment="1">
      <alignment horizontal="center" vertical="center" wrapText="1"/>
    </xf>
    <xf numFmtId="14" fontId="4" fillId="63" borderId="6" xfId="34" applyNumberFormat="1" applyFont="1" applyFill="1" applyBorder="1" applyAlignment="1">
      <alignment horizontal="center" vertical="center" wrapText="1"/>
    </xf>
    <xf numFmtId="14" fontId="4" fillId="63" borderId="7" xfId="34" applyNumberFormat="1" applyFont="1" applyFill="1" applyBorder="1" applyAlignment="1">
      <alignment horizontal="center" vertical="center" wrapText="1"/>
    </xf>
    <xf numFmtId="0" fontId="3" fillId="0" borderId="57" xfId="34" applyFont="1" applyBorder="1" applyAlignment="1">
      <alignment horizontal="center" vertical="center" wrapText="1"/>
    </xf>
    <xf numFmtId="0" fontId="12" fillId="0" borderId="0" xfId="34" applyFont="1" applyAlignment="1">
      <alignment horizontal="center" vertical="center" wrapText="1"/>
    </xf>
    <xf numFmtId="0" fontId="3" fillId="0" borderId="2" xfId="34" applyFont="1" applyBorder="1" applyAlignment="1">
      <alignment horizontal="center" vertical="center" wrapText="1"/>
    </xf>
    <xf numFmtId="0" fontId="3" fillId="0" borderId="8" xfId="34" applyFont="1" applyBorder="1" applyAlignment="1">
      <alignment horizontal="center" vertical="center" wrapText="1"/>
    </xf>
    <xf numFmtId="0" fontId="3" fillId="0" borderId="0" xfId="1225" applyFont="1" applyAlignment="1">
      <alignment horizontal="justify" vertical="center" wrapText="1"/>
    </xf>
    <xf numFmtId="0" fontId="3" fillId="0" borderId="98" xfId="34" applyFont="1" applyBorder="1" applyAlignment="1">
      <alignment horizontal="center" vertical="center" wrapText="1"/>
    </xf>
    <xf numFmtId="0" fontId="3" fillId="0" borderId="43" xfId="34" applyFont="1" applyBorder="1" applyAlignment="1">
      <alignment horizontal="center" vertical="center" wrapText="1"/>
    </xf>
    <xf numFmtId="0" fontId="3" fillId="0" borderId="72" xfId="34" applyFont="1" applyBorder="1" applyAlignment="1">
      <alignment horizontal="center" vertical="center" wrapText="1"/>
    </xf>
    <xf numFmtId="0" fontId="12" fillId="0" borderId="0" xfId="34" applyFont="1" applyAlignment="1">
      <alignment horizontal="center" vertical="center"/>
    </xf>
    <xf numFmtId="0" fontId="82" fillId="0" borderId="0" xfId="1225" applyFont="1" applyAlignment="1">
      <alignment horizontal="justify" vertical="center" wrapText="1"/>
    </xf>
    <xf numFmtId="0" fontId="12" fillId="0" borderId="0" xfId="855" applyFont="1" applyAlignment="1">
      <alignment horizontal="center" vertical="center" wrapText="1"/>
    </xf>
    <xf numFmtId="0" fontId="4" fillId="63" borderId="21" xfId="34" applyFont="1" applyFill="1" applyBorder="1" applyAlignment="1">
      <alignment horizontal="center" vertical="center" textRotation="90" wrapText="1" readingOrder="1"/>
    </xf>
    <xf numFmtId="0" fontId="4" fillId="63" borderId="28" xfId="34" applyFont="1" applyFill="1" applyBorder="1" applyAlignment="1">
      <alignment horizontal="center" vertical="center" textRotation="90" wrapText="1" readingOrder="1"/>
    </xf>
    <xf numFmtId="0" fontId="4" fillId="63" borderId="55" xfId="34" applyFont="1" applyFill="1" applyBorder="1" applyAlignment="1">
      <alignment horizontal="center" vertical="center" textRotation="90" wrapText="1" readingOrder="1"/>
    </xf>
    <xf numFmtId="0" fontId="4" fillId="63" borderId="10" xfId="34" applyFont="1" applyFill="1" applyBorder="1" applyAlignment="1">
      <alignment horizontal="center" vertical="center" wrapText="1"/>
    </xf>
    <xf numFmtId="0" fontId="4" fillId="63" borderId="39" xfId="34" applyFont="1" applyFill="1" applyBorder="1" applyAlignment="1">
      <alignment horizontal="center" vertical="center" wrapText="1"/>
    </xf>
    <xf numFmtId="0" fontId="4" fillId="63" borderId="44" xfId="34" applyFont="1" applyFill="1" applyBorder="1" applyAlignment="1">
      <alignment horizontal="center" vertical="center" textRotation="90" wrapText="1" readingOrder="1"/>
    </xf>
    <xf numFmtId="170" fontId="82" fillId="65" borderId="10" xfId="34" applyNumberFormat="1" applyFont="1" applyFill="1" applyBorder="1" applyAlignment="1">
      <alignment horizontal="center" vertical="center"/>
    </xf>
    <xf numFmtId="170" fontId="82" fillId="65" borderId="17" xfId="34" applyNumberFormat="1" applyFont="1" applyFill="1" applyBorder="1" applyAlignment="1">
      <alignment horizontal="center" vertical="center"/>
    </xf>
    <xf numFmtId="170" fontId="82" fillId="65" borderId="39" xfId="34" applyNumberFormat="1" applyFont="1" applyFill="1" applyBorder="1" applyAlignment="1">
      <alignment horizontal="center" vertical="center"/>
    </xf>
    <xf numFmtId="0" fontId="3" fillId="0" borderId="0" xfId="34" applyFont="1" applyAlignment="1">
      <alignment horizontal="left" vertical="center" wrapText="1"/>
    </xf>
    <xf numFmtId="0" fontId="3" fillId="0" borderId="0" xfId="34" applyFont="1" applyAlignment="1">
      <alignment horizontal="left" vertical="center"/>
    </xf>
    <xf numFmtId="0" fontId="6" fillId="0" borderId="3" xfId="34" applyFont="1" applyBorder="1" applyAlignment="1">
      <alignment horizontal="justify" vertical="center" wrapText="1"/>
    </xf>
    <xf numFmtId="0" fontId="4" fillId="63" borderId="2" xfId="34" applyFont="1" applyFill="1" applyBorder="1" applyAlignment="1">
      <alignment horizontal="center" vertical="center" wrapText="1"/>
    </xf>
    <xf numFmtId="0" fontId="4" fillId="63" borderId="3" xfId="34" applyFont="1" applyFill="1" applyBorder="1" applyAlignment="1">
      <alignment horizontal="center" vertical="center" wrapText="1"/>
    </xf>
    <xf numFmtId="170" fontId="82" fillId="65" borderId="2" xfId="34" applyNumberFormat="1" applyFont="1" applyFill="1" applyBorder="1" applyAlignment="1">
      <alignment horizontal="center" vertical="center"/>
    </xf>
    <xf numFmtId="170" fontId="82" fillId="65" borderId="3" xfId="34" applyNumberFormat="1" applyFont="1" applyFill="1" applyBorder="1" applyAlignment="1">
      <alignment horizontal="center" vertical="center"/>
    </xf>
    <xf numFmtId="170" fontId="82" fillId="65" borderId="4" xfId="34" applyNumberFormat="1" applyFont="1" applyFill="1" applyBorder="1" applyAlignment="1">
      <alignment horizontal="center" vertical="center"/>
    </xf>
    <xf numFmtId="0" fontId="4" fillId="63" borderId="35" xfId="34" applyFont="1" applyFill="1" applyBorder="1" applyAlignment="1">
      <alignment horizontal="center" vertical="center" textRotation="90" wrapText="1" readingOrder="1"/>
    </xf>
    <xf numFmtId="0" fontId="81" fillId="0" borderId="0" xfId="1223" applyFont="1" applyAlignment="1">
      <alignment horizontal="center"/>
    </xf>
    <xf numFmtId="0" fontId="82" fillId="0" borderId="47" xfId="891" applyFont="1" applyBorder="1" applyAlignment="1">
      <alignment horizontal="center" vertical="center" wrapText="1"/>
    </xf>
    <xf numFmtId="0" fontId="82" fillId="0" borderId="52" xfId="891" applyFont="1" applyBorder="1" applyAlignment="1">
      <alignment horizontal="center" vertical="center" wrapText="1"/>
    </xf>
    <xf numFmtId="49" fontId="83" fillId="0" borderId="10" xfId="891" applyNumberFormat="1" applyFont="1" applyBorder="1" applyAlignment="1">
      <alignment horizontal="center" vertical="center" wrapText="1"/>
    </xf>
    <xf numFmtId="49" fontId="83" fillId="0" borderId="17" xfId="891" applyNumberFormat="1" applyFont="1" applyBorder="1" applyAlignment="1">
      <alignment horizontal="center" vertical="center" wrapText="1"/>
    </xf>
    <xf numFmtId="49" fontId="83" fillId="0" borderId="39" xfId="891" applyNumberFormat="1" applyFont="1" applyBorder="1" applyAlignment="1">
      <alignment horizontal="center" vertical="center" wrapText="1"/>
    </xf>
    <xf numFmtId="0" fontId="3" fillId="0" borderId="30" xfId="0" applyFont="1" applyBorder="1" applyAlignment="1">
      <alignment vertical="center" wrapText="1"/>
    </xf>
    <xf numFmtId="0" fontId="3" fillId="0" borderId="27" xfId="0" applyFont="1" applyBorder="1" applyAlignment="1">
      <alignment vertical="center" wrapText="1"/>
    </xf>
    <xf numFmtId="0" fontId="4" fillId="0" borderId="58" xfId="0" applyFont="1" applyBorder="1" applyAlignment="1">
      <alignment vertical="center" wrapText="1"/>
    </xf>
    <xf numFmtId="0" fontId="4" fillId="0" borderId="54" xfId="0" applyFont="1" applyBorder="1" applyAlignment="1">
      <alignment vertical="center" wrapText="1"/>
    </xf>
    <xf numFmtId="0" fontId="4" fillId="0" borderId="73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12" fillId="0" borderId="0" xfId="0" applyFont="1" applyFill="1" applyAlignment="1">
      <alignment horizontal="right" vertical="center" wrapText="1"/>
    </xf>
    <xf numFmtId="0" fontId="8" fillId="3" borderId="47" xfId="0" applyFont="1" applyFill="1" applyBorder="1" applyAlignment="1">
      <alignment horizontal="center" vertical="center" wrapText="1"/>
    </xf>
    <xf numFmtId="0" fontId="8" fillId="3" borderId="48" xfId="0" applyFont="1" applyFill="1" applyBorder="1" applyAlignment="1">
      <alignment horizontal="center" vertical="center" wrapText="1"/>
    </xf>
    <xf numFmtId="0" fontId="8" fillId="3" borderId="49" xfId="0" applyFont="1" applyFill="1" applyBorder="1" applyAlignment="1">
      <alignment horizontal="center" vertical="center" wrapText="1"/>
    </xf>
    <xf numFmtId="44" fontId="4" fillId="0" borderId="58" xfId="626" applyFont="1" applyBorder="1" applyAlignment="1">
      <alignment vertical="center" wrapText="1"/>
    </xf>
    <xf numFmtId="44" fontId="4" fillId="0" borderId="54" xfId="626" applyFont="1" applyBorder="1" applyAlignment="1">
      <alignment vertical="center" wrapText="1"/>
    </xf>
    <xf numFmtId="0" fontId="12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right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0" borderId="73" xfId="883" applyFont="1" applyBorder="1" applyAlignment="1">
      <alignment vertical="center" wrapText="1"/>
    </xf>
    <xf numFmtId="0" fontId="4" fillId="0" borderId="49" xfId="883" applyFont="1" applyBorder="1" applyAlignment="1">
      <alignment vertical="center" wrapText="1"/>
    </xf>
    <xf numFmtId="0" fontId="4" fillId="0" borderId="58" xfId="883" applyFont="1" applyBorder="1" applyAlignment="1">
      <alignment vertical="center" wrapText="1"/>
    </xf>
    <xf numFmtId="0" fontId="4" fillId="0" borderId="54" xfId="883" applyFont="1" applyBorder="1" applyAlignment="1">
      <alignment vertical="center" wrapText="1"/>
    </xf>
    <xf numFmtId="0" fontId="12" fillId="0" borderId="0" xfId="883" applyFont="1" applyFill="1" applyAlignment="1">
      <alignment horizontal="right" vertical="center" wrapText="1"/>
    </xf>
    <xf numFmtId="0" fontId="3" fillId="0" borderId="30" xfId="883" applyFont="1" applyBorder="1" applyAlignment="1">
      <alignment vertical="center" wrapText="1"/>
    </xf>
    <xf numFmtId="0" fontId="3" fillId="0" borderId="27" xfId="883" applyFont="1" applyBorder="1" applyAlignment="1">
      <alignment vertical="center" wrapText="1"/>
    </xf>
    <xf numFmtId="44" fontId="4" fillId="0" borderId="58" xfId="627" applyFont="1" applyBorder="1" applyAlignment="1">
      <alignment vertical="center" wrapText="1"/>
    </xf>
    <xf numFmtId="44" fontId="4" fillId="0" borderId="54" xfId="627" applyFont="1" applyBorder="1" applyAlignment="1">
      <alignment vertical="center" wrapText="1"/>
    </xf>
    <xf numFmtId="0" fontId="8" fillId="3" borderId="47" xfId="883" applyFont="1" applyFill="1" applyBorder="1" applyAlignment="1">
      <alignment horizontal="center" vertical="center" wrapText="1"/>
    </xf>
    <xf numFmtId="0" fontId="8" fillId="3" borderId="48" xfId="883" applyFont="1" applyFill="1" applyBorder="1" applyAlignment="1">
      <alignment horizontal="center" vertical="center" wrapText="1"/>
    </xf>
    <xf numFmtId="0" fontId="8" fillId="3" borderId="49" xfId="883" applyFont="1" applyFill="1" applyBorder="1" applyAlignment="1">
      <alignment horizontal="center" vertical="center" wrapText="1"/>
    </xf>
    <xf numFmtId="0" fontId="0" fillId="0" borderId="48" xfId="0" applyBorder="1"/>
    <xf numFmtId="0" fontId="0" fillId="0" borderId="49" xfId="0" applyBorder="1"/>
    <xf numFmtId="0" fontId="12" fillId="0" borderId="0" xfId="883" applyFont="1" applyFill="1" applyAlignment="1">
      <alignment horizontal="center" vertical="center" wrapText="1"/>
    </xf>
    <xf numFmtId="0" fontId="4" fillId="0" borderId="1" xfId="883" applyFont="1" applyFill="1" applyBorder="1" applyAlignment="1">
      <alignment horizontal="right" vertical="center" wrapText="1"/>
    </xf>
    <xf numFmtId="0" fontId="4" fillId="3" borderId="101" xfId="883" applyFont="1" applyFill="1" applyBorder="1" applyAlignment="1">
      <alignment horizontal="center" vertical="center" wrapText="1"/>
    </xf>
    <xf numFmtId="0" fontId="4" fillId="3" borderId="14" xfId="883" applyFont="1" applyFill="1" applyBorder="1" applyAlignment="1">
      <alignment horizontal="center" vertical="center" wrapText="1"/>
    </xf>
    <xf numFmtId="0" fontId="4" fillId="3" borderId="102" xfId="883" applyFont="1" applyFill="1" applyBorder="1" applyAlignment="1">
      <alignment horizontal="center" vertical="center" wrapText="1"/>
    </xf>
    <xf numFmtId="0" fontId="4" fillId="3" borderId="99" xfId="883" applyFont="1" applyFill="1" applyBorder="1" applyAlignment="1">
      <alignment horizontal="center" vertical="center" wrapText="1"/>
    </xf>
    <xf numFmtId="0" fontId="4" fillId="3" borderId="15" xfId="883" applyFont="1" applyFill="1" applyBorder="1" applyAlignment="1">
      <alignment horizontal="center" vertical="center" wrapText="1"/>
    </xf>
    <xf numFmtId="0" fontId="4" fillId="3" borderId="16" xfId="883" applyFont="1" applyFill="1" applyBorder="1" applyAlignment="1">
      <alignment horizontal="center" vertical="center" wrapText="1"/>
    </xf>
    <xf numFmtId="0" fontId="4" fillId="3" borderId="6" xfId="883" applyFont="1" applyFill="1" applyBorder="1" applyAlignment="1">
      <alignment horizontal="center" vertical="center" wrapText="1"/>
    </xf>
    <xf numFmtId="0" fontId="4" fillId="3" borderId="5" xfId="883" applyFont="1" applyFill="1" applyBorder="1" applyAlignment="1">
      <alignment horizontal="center" vertical="center" wrapText="1"/>
    </xf>
    <xf numFmtId="0" fontId="4" fillId="3" borderId="7" xfId="883" applyFont="1" applyFill="1" applyBorder="1" applyAlignment="1">
      <alignment horizontal="center" vertical="center" wrapText="1"/>
    </xf>
    <xf numFmtId="0" fontId="8" fillId="0" borderId="0" xfId="1229" applyFont="1" applyAlignment="1">
      <alignment horizontal="center" vertical="center" wrapText="1"/>
    </xf>
    <xf numFmtId="0" fontId="9" fillId="0" borderId="1" xfId="1021" applyFont="1" applyBorder="1" applyAlignment="1">
      <alignment horizontal="center" vertical="center" wrapText="1"/>
    </xf>
    <xf numFmtId="0" fontId="8" fillId="66" borderId="5" xfId="1229" applyFont="1" applyFill="1" applyBorder="1" applyAlignment="1">
      <alignment horizontal="center" vertical="center" wrapText="1"/>
    </xf>
    <xf numFmtId="0" fontId="8" fillId="66" borderId="6" xfId="1229" applyFont="1" applyFill="1" applyBorder="1" applyAlignment="1">
      <alignment horizontal="center" vertical="center" wrapText="1"/>
    </xf>
    <xf numFmtId="0" fontId="8" fillId="66" borderId="7" xfId="1229" applyFont="1" applyFill="1" applyBorder="1" applyAlignment="1">
      <alignment horizontal="center" vertical="center" wrapText="1"/>
    </xf>
    <xf numFmtId="0" fontId="8" fillId="66" borderId="98" xfId="1229" applyFont="1" applyFill="1" applyBorder="1" applyAlignment="1">
      <alignment horizontal="center" vertical="center" wrapText="1"/>
    </xf>
    <xf numFmtId="0" fontId="8" fillId="66" borderId="72" xfId="1229" applyFont="1" applyFill="1" applyBorder="1" applyAlignment="1">
      <alignment horizontal="center" vertical="center" wrapText="1"/>
    </xf>
    <xf numFmtId="14" fontId="8" fillId="66" borderId="6" xfId="1229" applyNumberFormat="1" applyFont="1" applyFill="1" applyBorder="1" applyAlignment="1">
      <alignment horizontal="center" vertical="center" wrapText="1"/>
    </xf>
    <xf numFmtId="0" fontId="8" fillId="0" borderId="0" xfId="1230" applyFont="1" applyAlignment="1">
      <alignment horizontal="center" vertical="center" wrapText="1"/>
    </xf>
    <xf numFmtId="0" fontId="9" fillId="0" borderId="1" xfId="1021" applyFont="1" applyBorder="1" applyAlignment="1">
      <alignment horizontal="center" wrapText="1"/>
    </xf>
    <xf numFmtId="0" fontId="8" fillId="66" borderId="5" xfId="1230" applyFont="1" applyFill="1" applyBorder="1" applyAlignment="1">
      <alignment horizontal="center" vertical="center" wrapText="1"/>
    </xf>
    <xf numFmtId="0" fontId="8" fillId="66" borderId="6" xfId="1230" applyFont="1" applyFill="1" applyBorder="1" applyAlignment="1">
      <alignment horizontal="center" vertical="center" wrapText="1"/>
    </xf>
    <xf numFmtId="0" fontId="8" fillId="66" borderId="7" xfId="1230" applyFont="1" applyFill="1" applyBorder="1" applyAlignment="1">
      <alignment horizontal="center" vertical="center" wrapText="1"/>
    </xf>
    <xf numFmtId="0" fontId="8" fillId="66" borderId="98" xfId="1230" applyFont="1" applyFill="1" applyBorder="1" applyAlignment="1">
      <alignment horizontal="center" vertical="center" wrapText="1"/>
    </xf>
    <xf numFmtId="0" fontId="8" fillId="66" borderId="72" xfId="1230" applyFont="1" applyFill="1" applyBorder="1" applyAlignment="1">
      <alignment horizontal="center" vertical="center" wrapText="1"/>
    </xf>
    <xf numFmtId="14" fontId="8" fillId="66" borderId="5" xfId="1230" applyNumberFormat="1" applyFont="1" applyFill="1" applyBorder="1" applyAlignment="1">
      <alignment horizontal="center" vertical="center" wrapText="1"/>
    </xf>
    <xf numFmtId="3" fontId="8" fillId="0" borderId="47" xfId="898" applyNumberFormat="1" applyFont="1" applyFill="1" applyBorder="1" applyAlignment="1">
      <alignment horizontal="center" vertical="center" wrapText="1"/>
    </xf>
    <xf numFmtId="3" fontId="8" fillId="0" borderId="48" xfId="898" applyNumberFormat="1" applyFont="1" applyFill="1" applyBorder="1" applyAlignment="1">
      <alignment horizontal="center" vertical="center" wrapText="1"/>
    </xf>
    <xf numFmtId="3" fontId="8" fillId="0" borderId="49" xfId="898" applyNumberFormat="1" applyFont="1" applyFill="1" applyBorder="1" applyAlignment="1">
      <alignment horizontal="center" vertical="center" wrapText="1"/>
    </xf>
    <xf numFmtId="170" fontId="8" fillId="0" borderId="52" xfId="1127" applyNumberFormat="1" applyFont="1" applyFill="1" applyBorder="1" applyAlignment="1">
      <alignment horizontal="center" vertical="center" wrapText="1"/>
    </xf>
    <xf numFmtId="170" fontId="8" fillId="0" borderId="53" xfId="1127" applyNumberFormat="1" applyFont="1" applyFill="1" applyBorder="1" applyAlignment="1">
      <alignment horizontal="center" vertical="center" wrapText="1"/>
    </xf>
    <xf numFmtId="170" fontId="8" fillId="0" borderId="54" xfId="1127" applyNumberFormat="1" applyFont="1" applyFill="1" applyBorder="1" applyAlignment="1">
      <alignment horizontal="center" vertical="center" wrapText="1"/>
    </xf>
    <xf numFmtId="170" fontId="8" fillId="0" borderId="52" xfId="1127" quotePrefix="1" applyNumberFormat="1" applyFont="1" applyFill="1" applyBorder="1" applyAlignment="1">
      <alignment horizontal="center" vertical="center" wrapText="1"/>
    </xf>
    <xf numFmtId="0" fontId="8" fillId="0" borderId="0" xfId="898" applyFont="1" applyAlignment="1">
      <alignment horizontal="right"/>
    </xf>
    <xf numFmtId="0" fontId="8" fillId="0" borderId="0" xfId="898" applyFont="1" applyAlignment="1">
      <alignment horizontal="center"/>
    </xf>
    <xf numFmtId="0" fontId="9" fillId="0" borderId="1" xfId="898" applyFont="1" applyBorder="1" applyAlignment="1">
      <alignment horizontal="right"/>
    </xf>
    <xf numFmtId="0" fontId="8" fillId="0" borderId="71" xfId="898" applyFont="1" applyBorder="1" applyAlignment="1">
      <alignment horizontal="center" vertical="center" wrapText="1"/>
    </xf>
    <xf numFmtId="0" fontId="8" fillId="0" borderId="60" xfId="898" applyFont="1" applyBorder="1" applyAlignment="1">
      <alignment horizontal="center" vertical="center" wrapText="1"/>
    </xf>
    <xf numFmtId="0" fontId="8" fillId="0" borderId="100" xfId="898" applyFont="1" applyBorder="1" applyAlignment="1">
      <alignment horizontal="center" vertical="center" wrapText="1"/>
    </xf>
    <xf numFmtId="0" fontId="8" fillId="0" borderId="45" xfId="898" applyFont="1" applyBorder="1" applyAlignment="1">
      <alignment horizontal="center" vertical="center" wrapText="1"/>
    </xf>
    <xf numFmtId="0" fontId="8" fillId="0" borderId="73" xfId="898" applyFont="1" applyBorder="1" applyAlignment="1">
      <alignment horizontal="center" vertical="center" wrapText="1"/>
    </xf>
    <xf numFmtId="0" fontId="8" fillId="0" borderId="44" xfId="898" applyFont="1" applyBorder="1" applyAlignment="1">
      <alignment horizontal="center" vertical="center" wrapText="1"/>
    </xf>
    <xf numFmtId="0" fontId="8" fillId="0" borderId="46" xfId="898" applyFont="1" applyBorder="1" applyAlignment="1">
      <alignment horizontal="center" vertical="center" wrapText="1"/>
    </xf>
    <xf numFmtId="0" fontId="19" fillId="0" borderId="142" xfId="0" applyFont="1" applyBorder="1" applyAlignment="1">
      <alignment horizontal="center" vertical="center" wrapText="1"/>
    </xf>
    <xf numFmtId="0" fontId="19" fillId="0" borderId="143" xfId="0" applyFont="1" applyBorder="1" applyAlignment="1">
      <alignment horizontal="center" vertical="center" wrapText="1"/>
    </xf>
    <xf numFmtId="0" fontId="19" fillId="0" borderId="144" xfId="0" applyFont="1" applyBorder="1" applyAlignment="1">
      <alignment horizontal="center" vertical="center" wrapText="1"/>
    </xf>
    <xf numFmtId="0" fontId="19" fillId="67" borderId="113" xfId="0" applyFont="1" applyFill="1" applyBorder="1" applyAlignment="1">
      <alignment vertical="center" wrapText="1"/>
    </xf>
    <xf numFmtId="0" fontId="19" fillId="67" borderId="117" xfId="0" applyFont="1" applyFill="1" applyBorder="1" applyAlignment="1">
      <alignment vertical="center" wrapText="1"/>
    </xf>
    <xf numFmtId="0" fontId="19" fillId="67" borderId="113" xfId="0" applyFont="1" applyFill="1" applyBorder="1" applyAlignment="1">
      <alignment horizontal="center" vertical="center" wrapText="1"/>
    </xf>
    <xf numFmtId="0" fontId="19" fillId="67" borderId="117" xfId="0" applyFont="1" applyFill="1" applyBorder="1" applyAlignment="1">
      <alignment horizontal="center" vertical="center" wrapText="1"/>
    </xf>
    <xf numFmtId="0" fontId="19" fillId="67" borderId="114" xfId="0" applyFont="1" applyFill="1" applyBorder="1" applyAlignment="1">
      <alignment horizontal="center" vertical="center" wrapText="1"/>
    </xf>
    <xf numFmtId="0" fontId="19" fillId="67" borderId="115" xfId="0" applyFont="1" applyFill="1" applyBorder="1" applyAlignment="1">
      <alignment horizontal="center" vertical="center" wrapText="1"/>
    </xf>
    <xf numFmtId="0" fontId="19" fillId="67" borderId="11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0" fontId="96" fillId="0" borderId="0" xfId="0" applyFont="1" applyAlignment="1">
      <alignment horizontal="center" vertical="center" wrapText="1"/>
    </xf>
    <xf numFmtId="0" fontId="19" fillId="0" borderId="111" xfId="0" applyFont="1" applyBorder="1" applyAlignment="1">
      <alignment horizontal="center" vertical="center" wrapText="1"/>
    </xf>
    <xf numFmtId="0" fontId="19" fillId="0" borderId="112" xfId="0" applyFont="1" applyBorder="1" applyAlignment="1">
      <alignment horizontal="center" vertical="center" wrapText="1"/>
    </xf>
    <xf numFmtId="0" fontId="4" fillId="0" borderId="0" xfId="915" applyFont="1" applyAlignment="1">
      <alignment horizontal="right" vertical="center" wrapText="1"/>
    </xf>
    <xf numFmtId="0" fontId="18" fillId="0" borderId="0" xfId="915" applyFont="1" applyAlignment="1">
      <alignment horizontal="center" vertical="center" wrapText="1"/>
    </xf>
    <xf numFmtId="0" fontId="9" fillId="0" borderId="1" xfId="915" applyFont="1" applyBorder="1" applyAlignment="1">
      <alignment horizontal="right" wrapText="1"/>
    </xf>
    <xf numFmtId="0" fontId="19" fillId="0" borderId="98" xfId="891" applyFont="1" applyFill="1" applyBorder="1" applyAlignment="1">
      <alignment horizontal="center" vertical="center" wrapText="1"/>
    </xf>
    <xf numFmtId="0" fontId="19" fillId="0" borderId="72" xfId="891" applyFont="1" applyFill="1" applyBorder="1" applyAlignment="1">
      <alignment horizontal="center" vertical="center" wrapText="1"/>
    </xf>
    <xf numFmtId="49" fontId="4" fillId="0" borderId="5" xfId="915" applyNumberFormat="1" applyFont="1" applyBorder="1" applyAlignment="1">
      <alignment horizontal="center" vertical="center" wrapText="1"/>
    </xf>
    <xf numFmtId="49" fontId="4" fillId="0" borderId="6" xfId="915" applyNumberFormat="1" applyFont="1" applyBorder="1" applyAlignment="1">
      <alignment horizontal="center" vertical="center" wrapText="1"/>
    </xf>
    <xf numFmtId="49" fontId="4" fillId="0" borderId="7" xfId="915" applyNumberFormat="1" applyFont="1" applyBorder="1" applyAlignment="1">
      <alignment horizontal="center" vertical="center" wrapText="1"/>
    </xf>
    <xf numFmtId="0" fontId="8" fillId="0" borderId="0" xfId="915" applyFont="1" applyAlignment="1">
      <alignment horizontal="right" vertical="center" wrapText="1"/>
    </xf>
    <xf numFmtId="0" fontId="18" fillId="0" borderId="0" xfId="40" applyFont="1" applyAlignment="1">
      <alignment horizontal="center" vertical="center" wrapText="1"/>
    </xf>
    <xf numFmtId="0" fontId="8" fillId="0" borderId="98" xfId="915" applyFont="1" applyFill="1" applyBorder="1" applyAlignment="1">
      <alignment horizontal="center" vertical="center" wrapText="1"/>
    </xf>
    <xf numFmtId="0" fontId="8" fillId="0" borderId="72" xfId="915" applyFont="1" applyFill="1" applyBorder="1" applyAlignment="1">
      <alignment horizontal="center" vertical="center" wrapText="1"/>
    </xf>
    <xf numFmtId="0" fontId="9" fillId="0" borderId="1" xfId="915" applyFont="1" applyBorder="1" applyAlignment="1">
      <alignment horizontal="right" vertical="center" wrapText="1"/>
    </xf>
    <xf numFmtId="0" fontId="85" fillId="0" borderId="0" xfId="1234" applyFont="1" applyAlignment="1">
      <alignment horizontal="justify" vertical="center" wrapText="1"/>
    </xf>
    <xf numFmtId="0" fontId="96" fillId="0" borderId="0" xfId="976" applyFont="1" applyAlignment="1">
      <alignment horizontal="center" vertical="center"/>
    </xf>
    <xf numFmtId="0" fontId="8" fillId="0" borderId="49" xfId="38" applyFont="1" applyBorder="1" applyAlignment="1">
      <alignment horizontal="center" vertical="center"/>
    </xf>
    <xf numFmtId="0" fontId="8" fillId="0" borderId="54" xfId="38" applyFont="1" applyBorder="1" applyAlignment="1">
      <alignment horizontal="center" vertical="center"/>
    </xf>
    <xf numFmtId="49" fontId="19" fillId="0" borderId="44" xfId="892" applyNumberFormat="1" applyFont="1" applyBorder="1" applyAlignment="1">
      <alignment horizontal="center" vertical="center" wrapText="1"/>
    </xf>
    <xf numFmtId="49" fontId="19" fillId="0" borderId="45" xfId="892" applyNumberFormat="1" applyFont="1" applyBorder="1" applyAlignment="1">
      <alignment horizontal="center" vertical="center" wrapText="1"/>
    </xf>
    <xf numFmtId="49" fontId="19" fillId="0" borderId="73" xfId="892" applyNumberFormat="1" applyFont="1" applyBorder="1" applyAlignment="1">
      <alignment horizontal="center" vertical="center" wrapText="1"/>
    </xf>
    <xf numFmtId="0" fontId="4" fillId="0" borderId="0" xfId="39" applyFont="1" applyAlignment="1">
      <alignment horizontal="right" vertical="center"/>
    </xf>
    <xf numFmtId="0" fontId="12" fillId="0" borderId="0" xfId="38" applyFont="1" applyAlignment="1">
      <alignment horizontal="center" wrapText="1"/>
    </xf>
    <xf numFmtId="0" fontId="18" fillId="0" borderId="0" xfId="38" applyFont="1" applyAlignment="1">
      <alignment horizontal="center" vertical="center" wrapText="1"/>
    </xf>
    <xf numFmtId="0" fontId="3" fillId="0" borderId="3" xfId="38" applyFont="1" applyFill="1" applyBorder="1" applyAlignment="1">
      <alignment horizontal="justify" vertical="center" wrapText="1"/>
    </xf>
  </cellXfs>
  <cellStyles count="1235">
    <cellStyle name="=D:\WINNT\SYSTEM32\COMMAND.COM" xfId="56"/>
    <cellStyle name="1 indent" xfId="57"/>
    <cellStyle name="1enter" xfId="58"/>
    <cellStyle name="1enter 2" xfId="59"/>
    <cellStyle name="2 indents" xfId="60"/>
    <cellStyle name="20% - Accent1 10" xfId="61"/>
    <cellStyle name="20% - Accent1 11" xfId="62"/>
    <cellStyle name="20% - Accent1 12" xfId="63"/>
    <cellStyle name="20% - Accent1 13" xfId="64"/>
    <cellStyle name="20% - Accent1 14" xfId="65"/>
    <cellStyle name="20% - Accent1 2" xfId="66"/>
    <cellStyle name="20% - Accent1 2 2" xfId="67"/>
    <cellStyle name="20% - Accent1 2 2 2" xfId="68"/>
    <cellStyle name="20% - Accent1 2 3" xfId="69"/>
    <cellStyle name="20% - Accent1 2 4" xfId="70"/>
    <cellStyle name="20% - Accent1 2 5" xfId="71"/>
    <cellStyle name="20% - Accent1 3" xfId="72"/>
    <cellStyle name="20% - Accent1 3 2" xfId="73"/>
    <cellStyle name="20% - Accent1 4" xfId="74"/>
    <cellStyle name="20% - Accent1 5" xfId="75"/>
    <cellStyle name="20% - Accent1 6" xfId="76"/>
    <cellStyle name="20% - Accent1 7" xfId="77"/>
    <cellStyle name="20% - Accent1 8" xfId="78"/>
    <cellStyle name="20% - Accent1 9" xfId="79"/>
    <cellStyle name="20% - Accent2 10" xfId="80"/>
    <cellStyle name="20% - Accent2 11" xfId="81"/>
    <cellStyle name="20% - Accent2 12" xfId="82"/>
    <cellStyle name="20% - Accent2 13" xfId="83"/>
    <cellStyle name="20% - Accent2 14" xfId="84"/>
    <cellStyle name="20% - Accent2 2" xfId="85"/>
    <cellStyle name="20% - Accent2 2 2" xfId="86"/>
    <cellStyle name="20% - Accent2 2 2 2" xfId="87"/>
    <cellStyle name="20% - Accent2 2 3" xfId="88"/>
    <cellStyle name="20% - Accent2 2 4" xfId="89"/>
    <cellStyle name="20% - Accent2 2 5" xfId="90"/>
    <cellStyle name="20% - Accent2 3" xfId="91"/>
    <cellStyle name="20% - Accent2 3 2" xfId="92"/>
    <cellStyle name="20% - Accent2 4" xfId="93"/>
    <cellStyle name="20% - Accent2 5" xfId="94"/>
    <cellStyle name="20% - Accent2 6" xfId="95"/>
    <cellStyle name="20% - Accent2 7" xfId="96"/>
    <cellStyle name="20% - Accent2 8" xfId="97"/>
    <cellStyle name="20% - Accent2 9" xfId="98"/>
    <cellStyle name="20% - Accent3 10" xfId="99"/>
    <cellStyle name="20% - Accent3 11" xfId="100"/>
    <cellStyle name="20% - Accent3 12" xfId="101"/>
    <cellStyle name="20% - Accent3 13" xfId="102"/>
    <cellStyle name="20% - Accent3 14" xfId="103"/>
    <cellStyle name="20% - Accent3 2" xfId="104"/>
    <cellStyle name="20% - Accent3 2 2" xfId="105"/>
    <cellStyle name="20% - Accent3 2 2 2" xfId="106"/>
    <cellStyle name="20% - Accent3 2 3" xfId="107"/>
    <cellStyle name="20% - Accent3 2 4" xfId="108"/>
    <cellStyle name="20% - Accent3 2 5" xfId="109"/>
    <cellStyle name="20% - Accent3 3" xfId="110"/>
    <cellStyle name="20% - Accent3 3 2" xfId="111"/>
    <cellStyle name="20% - Accent3 4" xfId="112"/>
    <cellStyle name="20% - Accent3 5" xfId="113"/>
    <cellStyle name="20% - Accent3 6" xfId="114"/>
    <cellStyle name="20% - Accent3 7" xfId="115"/>
    <cellStyle name="20% - Accent3 8" xfId="116"/>
    <cellStyle name="20% - Accent3 9" xfId="117"/>
    <cellStyle name="20% - Accent4 10" xfId="118"/>
    <cellStyle name="20% - Accent4 11" xfId="119"/>
    <cellStyle name="20% - Accent4 12" xfId="120"/>
    <cellStyle name="20% - Accent4 13" xfId="121"/>
    <cellStyle name="20% - Accent4 14" xfId="122"/>
    <cellStyle name="20% - Accent4 2" xfId="123"/>
    <cellStyle name="20% - Accent4 2 2" xfId="124"/>
    <cellStyle name="20% - Accent4 2 2 2" xfId="125"/>
    <cellStyle name="20% - Accent4 2 3" xfId="126"/>
    <cellStyle name="20% - Accent4 2 4" xfId="127"/>
    <cellStyle name="20% - Accent4 2 5" xfId="128"/>
    <cellStyle name="20% - Accent4 3" xfId="129"/>
    <cellStyle name="20% - Accent4 3 2" xfId="130"/>
    <cellStyle name="20% - Accent4 4" xfId="131"/>
    <cellStyle name="20% - Accent4 5" xfId="132"/>
    <cellStyle name="20% - Accent4 6" xfId="133"/>
    <cellStyle name="20% - Accent4 7" xfId="134"/>
    <cellStyle name="20% - Accent4 8" xfId="135"/>
    <cellStyle name="20% - Accent4 9" xfId="136"/>
    <cellStyle name="20% - Accent5 10" xfId="137"/>
    <cellStyle name="20% - Accent5 11" xfId="138"/>
    <cellStyle name="20% - Accent5 12" xfId="139"/>
    <cellStyle name="20% - Accent5 13" xfId="140"/>
    <cellStyle name="20% - Accent5 14" xfId="141"/>
    <cellStyle name="20% - Accent5 2" xfId="142"/>
    <cellStyle name="20% - Accent5 2 2" xfId="143"/>
    <cellStyle name="20% - Accent5 2 2 2" xfId="144"/>
    <cellStyle name="20% - Accent5 2 3" xfId="145"/>
    <cellStyle name="20% - Accent5 2 4" xfId="146"/>
    <cellStyle name="20% - Accent5 2 5" xfId="147"/>
    <cellStyle name="20% - Accent5 3" xfId="148"/>
    <cellStyle name="20% - Accent5 3 2" xfId="149"/>
    <cellStyle name="20% - Accent5 4" xfId="150"/>
    <cellStyle name="20% - Accent5 5" xfId="151"/>
    <cellStyle name="20% - Accent5 6" xfId="152"/>
    <cellStyle name="20% - Accent5 7" xfId="153"/>
    <cellStyle name="20% - Accent5 8" xfId="154"/>
    <cellStyle name="20% - Accent5 9" xfId="155"/>
    <cellStyle name="20% - Accent6 10" xfId="156"/>
    <cellStyle name="20% - Accent6 11" xfId="157"/>
    <cellStyle name="20% - Accent6 12" xfId="158"/>
    <cellStyle name="20% - Accent6 13" xfId="159"/>
    <cellStyle name="20% - Accent6 14" xfId="160"/>
    <cellStyle name="20% - Accent6 2" xfId="161"/>
    <cellStyle name="20% - Accent6 2 2" xfId="162"/>
    <cellStyle name="20% - Accent6 2 2 2" xfId="163"/>
    <cellStyle name="20% - Accent6 2 3" xfId="164"/>
    <cellStyle name="20% - Accent6 2 4" xfId="165"/>
    <cellStyle name="20% - Accent6 2 5" xfId="166"/>
    <cellStyle name="20% - Accent6 3" xfId="167"/>
    <cellStyle name="20% - Accent6 3 2" xfId="168"/>
    <cellStyle name="20% - Accent6 4" xfId="169"/>
    <cellStyle name="20% - Accent6 5" xfId="170"/>
    <cellStyle name="20% - Accent6 6" xfId="171"/>
    <cellStyle name="20% - Accent6 7" xfId="172"/>
    <cellStyle name="20% - Accent6 8" xfId="173"/>
    <cellStyle name="20% - Accent6 9" xfId="174"/>
    <cellStyle name="3 indents" xfId="175"/>
    <cellStyle name="4 indents" xfId="176"/>
    <cellStyle name="40% - Accent1 10" xfId="177"/>
    <cellStyle name="40% - Accent1 11" xfId="178"/>
    <cellStyle name="40% - Accent1 12" xfId="179"/>
    <cellStyle name="40% - Accent1 13" xfId="180"/>
    <cellStyle name="40% - Accent1 14" xfId="181"/>
    <cellStyle name="40% - Accent1 2" xfId="182"/>
    <cellStyle name="40% - Accent1 2 2" xfId="183"/>
    <cellStyle name="40% - Accent1 2 2 2" xfId="184"/>
    <cellStyle name="40% - Accent1 2 3" xfId="185"/>
    <cellStyle name="40% - Accent1 2 4" xfId="186"/>
    <cellStyle name="40% - Accent1 2 5" xfId="187"/>
    <cellStyle name="40% - Accent1 3" xfId="188"/>
    <cellStyle name="40% - Accent1 3 2" xfId="189"/>
    <cellStyle name="40% - Accent1 4" xfId="190"/>
    <cellStyle name="40% - Accent1 5" xfId="191"/>
    <cellStyle name="40% - Accent1 6" xfId="192"/>
    <cellStyle name="40% - Accent1 7" xfId="193"/>
    <cellStyle name="40% - Accent1 8" xfId="194"/>
    <cellStyle name="40% - Accent1 9" xfId="195"/>
    <cellStyle name="40% - Accent2 10" xfId="196"/>
    <cellStyle name="40% - Accent2 11" xfId="197"/>
    <cellStyle name="40% - Accent2 12" xfId="198"/>
    <cellStyle name="40% - Accent2 13" xfId="199"/>
    <cellStyle name="40% - Accent2 14" xfId="200"/>
    <cellStyle name="40% - Accent2 2" xfId="201"/>
    <cellStyle name="40% - Accent2 2 2" xfId="202"/>
    <cellStyle name="40% - Accent2 2 2 2" xfId="203"/>
    <cellStyle name="40% - Accent2 2 3" xfId="204"/>
    <cellStyle name="40% - Accent2 2 4" xfId="205"/>
    <cellStyle name="40% - Accent2 2 5" xfId="206"/>
    <cellStyle name="40% - Accent2 3" xfId="207"/>
    <cellStyle name="40% - Accent2 3 2" xfId="208"/>
    <cellStyle name="40% - Accent2 4" xfId="209"/>
    <cellStyle name="40% - Accent2 5" xfId="210"/>
    <cellStyle name="40% - Accent2 6" xfId="211"/>
    <cellStyle name="40% - Accent2 7" xfId="212"/>
    <cellStyle name="40% - Accent2 8" xfId="213"/>
    <cellStyle name="40% - Accent2 9" xfId="214"/>
    <cellStyle name="40% - Accent3 10" xfId="215"/>
    <cellStyle name="40% - Accent3 11" xfId="216"/>
    <cellStyle name="40% - Accent3 12" xfId="217"/>
    <cellStyle name="40% - Accent3 13" xfId="218"/>
    <cellStyle name="40% - Accent3 14" xfId="219"/>
    <cellStyle name="40% - Accent3 2" xfId="220"/>
    <cellStyle name="40% - Accent3 2 2" xfId="221"/>
    <cellStyle name="40% - Accent3 2 2 2" xfId="222"/>
    <cellStyle name="40% - Accent3 2 3" xfId="223"/>
    <cellStyle name="40% - Accent3 2 4" xfId="224"/>
    <cellStyle name="40% - Accent3 2 5" xfId="225"/>
    <cellStyle name="40% - Accent3 3" xfId="226"/>
    <cellStyle name="40% - Accent3 3 2" xfId="227"/>
    <cellStyle name="40% - Accent3 4" xfId="228"/>
    <cellStyle name="40% - Accent3 5" xfId="229"/>
    <cellStyle name="40% - Accent3 6" xfId="230"/>
    <cellStyle name="40% - Accent3 7" xfId="231"/>
    <cellStyle name="40% - Accent3 8" xfId="232"/>
    <cellStyle name="40% - Accent3 9" xfId="233"/>
    <cellStyle name="40% - Accent4 10" xfId="234"/>
    <cellStyle name="40% - Accent4 11" xfId="235"/>
    <cellStyle name="40% - Accent4 12" xfId="236"/>
    <cellStyle name="40% - Accent4 13" xfId="237"/>
    <cellStyle name="40% - Accent4 14" xfId="238"/>
    <cellStyle name="40% - Accent4 2" xfId="239"/>
    <cellStyle name="40% - Accent4 2 2" xfId="240"/>
    <cellStyle name="40% - Accent4 2 2 2" xfId="241"/>
    <cellStyle name="40% - Accent4 2 3" xfId="242"/>
    <cellStyle name="40% - Accent4 2 4" xfId="243"/>
    <cellStyle name="40% - Accent4 2 5" xfId="244"/>
    <cellStyle name="40% - Accent4 3" xfId="245"/>
    <cellStyle name="40% - Accent4 3 2" xfId="246"/>
    <cellStyle name="40% - Accent4 4" xfId="247"/>
    <cellStyle name="40% - Accent4 5" xfId="248"/>
    <cellStyle name="40% - Accent4 6" xfId="249"/>
    <cellStyle name="40% - Accent4 7" xfId="250"/>
    <cellStyle name="40% - Accent4 8" xfId="251"/>
    <cellStyle name="40% - Accent4 9" xfId="252"/>
    <cellStyle name="40% - Accent5 10" xfId="253"/>
    <cellStyle name="40% - Accent5 11" xfId="254"/>
    <cellStyle name="40% - Accent5 12" xfId="255"/>
    <cellStyle name="40% - Accent5 13" xfId="256"/>
    <cellStyle name="40% - Accent5 14" xfId="257"/>
    <cellStyle name="40% - Accent5 2" xfId="258"/>
    <cellStyle name="40% - Accent5 2 2" xfId="259"/>
    <cellStyle name="40% - Accent5 2 2 2" xfId="260"/>
    <cellStyle name="40% - Accent5 2 3" xfId="261"/>
    <cellStyle name="40% - Accent5 2 4" xfId="262"/>
    <cellStyle name="40% - Accent5 2 5" xfId="263"/>
    <cellStyle name="40% - Accent5 3" xfId="264"/>
    <cellStyle name="40% - Accent5 3 2" xfId="265"/>
    <cellStyle name="40% - Accent5 4" xfId="266"/>
    <cellStyle name="40% - Accent5 5" xfId="267"/>
    <cellStyle name="40% - Accent5 6" xfId="268"/>
    <cellStyle name="40% - Accent5 7" xfId="269"/>
    <cellStyle name="40% - Accent5 8" xfId="270"/>
    <cellStyle name="40% - Accent5 9" xfId="271"/>
    <cellStyle name="40% - Accent6 10" xfId="272"/>
    <cellStyle name="40% - Accent6 11" xfId="273"/>
    <cellStyle name="40% - Accent6 12" xfId="274"/>
    <cellStyle name="40% - Accent6 13" xfId="275"/>
    <cellStyle name="40% - Accent6 14" xfId="276"/>
    <cellStyle name="40% - Accent6 2" xfId="277"/>
    <cellStyle name="40% - Accent6 2 2" xfId="278"/>
    <cellStyle name="40% - Accent6 2 2 2" xfId="279"/>
    <cellStyle name="40% - Accent6 2 3" xfId="280"/>
    <cellStyle name="40% - Accent6 2 4" xfId="281"/>
    <cellStyle name="40% - Accent6 2 5" xfId="282"/>
    <cellStyle name="40% - Accent6 3" xfId="283"/>
    <cellStyle name="40% - Accent6 3 2" xfId="284"/>
    <cellStyle name="40% - Accent6 4" xfId="285"/>
    <cellStyle name="40% - Accent6 5" xfId="286"/>
    <cellStyle name="40% - Accent6 6" xfId="287"/>
    <cellStyle name="40% - Accent6 7" xfId="288"/>
    <cellStyle name="40% - Accent6 8" xfId="289"/>
    <cellStyle name="40% - Accent6 9" xfId="290"/>
    <cellStyle name="5 indents" xfId="291"/>
    <cellStyle name="60% - Accent1 10" xfId="292"/>
    <cellStyle name="60% - Accent1 11" xfId="293"/>
    <cellStyle name="60% - Accent1 12" xfId="294"/>
    <cellStyle name="60% - Accent1 13" xfId="295"/>
    <cellStyle name="60% - Accent1 14" xfId="296"/>
    <cellStyle name="60% - Accent1 2" xfId="297"/>
    <cellStyle name="60% - Accent1 2 2" xfId="298"/>
    <cellStyle name="60% - Accent1 2 2 2" xfId="299"/>
    <cellStyle name="60% - Accent1 2 3" xfId="300"/>
    <cellStyle name="60% - Accent1 2 4" xfId="301"/>
    <cellStyle name="60% - Accent1 2 5" xfId="302"/>
    <cellStyle name="60% - Accent1 3" xfId="303"/>
    <cellStyle name="60% - Accent1 3 2" xfId="304"/>
    <cellStyle name="60% - Accent1 4" xfId="305"/>
    <cellStyle name="60% - Accent1 5" xfId="306"/>
    <cellStyle name="60% - Accent1 6" xfId="307"/>
    <cellStyle name="60% - Accent1 7" xfId="308"/>
    <cellStyle name="60% - Accent1 8" xfId="309"/>
    <cellStyle name="60% - Accent1 9" xfId="310"/>
    <cellStyle name="60% - Accent2 10" xfId="311"/>
    <cellStyle name="60% - Accent2 11" xfId="312"/>
    <cellStyle name="60% - Accent2 12" xfId="313"/>
    <cellStyle name="60% - Accent2 13" xfId="314"/>
    <cellStyle name="60% - Accent2 14" xfId="315"/>
    <cellStyle name="60% - Accent2 2" xfId="316"/>
    <cellStyle name="60% - Accent2 2 2" xfId="317"/>
    <cellStyle name="60% - Accent2 2 2 2" xfId="318"/>
    <cellStyle name="60% - Accent2 2 3" xfId="319"/>
    <cellStyle name="60% - Accent2 2 4" xfId="320"/>
    <cellStyle name="60% - Accent2 2 5" xfId="321"/>
    <cellStyle name="60% - Accent2 3" xfId="322"/>
    <cellStyle name="60% - Accent2 3 2" xfId="323"/>
    <cellStyle name="60% - Accent2 4" xfId="324"/>
    <cellStyle name="60% - Accent2 5" xfId="325"/>
    <cellStyle name="60% - Accent2 6" xfId="326"/>
    <cellStyle name="60% - Accent2 7" xfId="327"/>
    <cellStyle name="60% - Accent2 8" xfId="328"/>
    <cellStyle name="60% - Accent2 9" xfId="329"/>
    <cellStyle name="60% - Accent3 10" xfId="330"/>
    <cellStyle name="60% - Accent3 11" xfId="331"/>
    <cellStyle name="60% - Accent3 12" xfId="332"/>
    <cellStyle name="60% - Accent3 13" xfId="333"/>
    <cellStyle name="60% - Accent3 14" xfId="334"/>
    <cellStyle name="60% - Accent3 2" xfId="335"/>
    <cellStyle name="60% - Accent3 2 2" xfId="336"/>
    <cellStyle name="60% - Accent3 2 2 2" xfId="337"/>
    <cellStyle name="60% - Accent3 2 3" xfId="338"/>
    <cellStyle name="60% - Accent3 2 4" xfId="339"/>
    <cellStyle name="60% - Accent3 2 5" xfId="340"/>
    <cellStyle name="60% - Accent3 3" xfId="341"/>
    <cellStyle name="60% - Accent3 3 2" xfId="342"/>
    <cellStyle name="60% - Accent3 4" xfId="343"/>
    <cellStyle name="60% - Accent3 5" xfId="344"/>
    <cellStyle name="60% - Accent3 6" xfId="345"/>
    <cellStyle name="60% - Accent3 7" xfId="346"/>
    <cellStyle name="60% - Accent3 8" xfId="347"/>
    <cellStyle name="60% - Accent3 9" xfId="348"/>
    <cellStyle name="60% - Accent4 10" xfId="349"/>
    <cellStyle name="60% - Accent4 11" xfId="350"/>
    <cellStyle name="60% - Accent4 12" xfId="351"/>
    <cellStyle name="60% - Accent4 13" xfId="352"/>
    <cellStyle name="60% - Accent4 14" xfId="353"/>
    <cellStyle name="60% - Accent4 2" xfId="354"/>
    <cellStyle name="60% - Accent4 2 2" xfId="355"/>
    <cellStyle name="60% - Accent4 2 2 2" xfId="356"/>
    <cellStyle name="60% - Accent4 2 3" xfId="357"/>
    <cellStyle name="60% - Accent4 2 4" xfId="358"/>
    <cellStyle name="60% - Accent4 2 5" xfId="359"/>
    <cellStyle name="60% - Accent4 3" xfId="360"/>
    <cellStyle name="60% - Accent4 3 2" xfId="361"/>
    <cellStyle name="60% - Accent4 4" xfId="362"/>
    <cellStyle name="60% - Accent4 5" xfId="363"/>
    <cellStyle name="60% - Accent4 6" xfId="364"/>
    <cellStyle name="60% - Accent4 7" xfId="365"/>
    <cellStyle name="60% - Accent4 8" xfId="366"/>
    <cellStyle name="60% - Accent4 9" xfId="367"/>
    <cellStyle name="60% - Accent5 10" xfId="368"/>
    <cellStyle name="60% - Accent5 11" xfId="369"/>
    <cellStyle name="60% - Accent5 12" xfId="370"/>
    <cellStyle name="60% - Accent5 13" xfId="371"/>
    <cellStyle name="60% - Accent5 14" xfId="372"/>
    <cellStyle name="60% - Accent5 2" xfId="373"/>
    <cellStyle name="60% - Accent5 2 2" xfId="374"/>
    <cellStyle name="60% - Accent5 2 2 2" xfId="375"/>
    <cellStyle name="60% - Accent5 2 3" xfId="376"/>
    <cellStyle name="60% - Accent5 2 4" xfId="377"/>
    <cellStyle name="60% - Accent5 2 5" xfId="378"/>
    <cellStyle name="60% - Accent5 3" xfId="379"/>
    <cellStyle name="60% - Accent5 3 2" xfId="380"/>
    <cellStyle name="60% - Accent5 4" xfId="381"/>
    <cellStyle name="60% - Accent5 5" xfId="382"/>
    <cellStyle name="60% - Accent5 6" xfId="383"/>
    <cellStyle name="60% - Accent5 7" xfId="384"/>
    <cellStyle name="60% - Accent5 8" xfId="385"/>
    <cellStyle name="60% - Accent5 9" xfId="386"/>
    <cellStyle name="60% - Accent6 10" xfId="387"/>
    <cellStyle name="60% - Accent6 11" xfId="388"/>
    <cellStyle name="60% - Accent6 12" xfId="389"/>
    <cellStyle name="60% - Accent6 13" xfId="390"/>
    <cellStyle name="60% - Accent6 14" xfId="391"/>
    <cellStyle name="60% - Accent6 2" xfId="392"/>
    <cellStyle name="60% - Accent6 2 2" xfId="393"/>
    <cellStyle name="60% - Accent6 2 2 2" xfId="394"/>
    <cellStyle name="60% - Accent6 2 3" xfId="395"/>
    <cellStyle name="60% - Accent6 2 4" xfId="396"/>
    <cellStyle name="60% - Accent6 2 5" xfId="397"/>
    <cellStyle name="60% - Accent6 3" xfId="398"/>
    <cellStyle name="60% - Accent6 3 2" xfId="399"/>
    <cellStyle name="60% - Accent6 4" xfId="400"/>
    <cellStyle name="60% - Accent6 5" xfId="401"/>
    <cellStyle name="60% - Accent6 6" xfId="402"/>
    <cellStyle name="60% - Accent6 7" xfId="403"/>
    <cellStyle name="60% - Accent6 8" xfId="404"/>
    <cellStyle name="60% - Accent6 9" xfId="405"/>
    <cellStyle name="Accent1 10" xfId="406"/>
    <cellStyle name="Accent1 11" xfId="407"/>
    <cellStyle name="Accent1 12" xfId="408"/>
    <cellStyle name="Accent1 13" xfId="409"/>
    <cellStyle name="Accent1 14" xfId="410"/>
    <cellStyle name="Accent1 2" xfId="411"/>
    <cellStyle name="Accent1 2 2" xfId="412"/>
    <cellStyle name="Accent1 2 2 2" xfId="413"/>
    <cellStyle name="Accent1 2 3" xfId="414"/>
    <cellStyle name="Accent1 2 4" xfId="415"/>
    <cellStyle name="Accent1 2 5" xfId="416"/>
    <cellStyle name="Accent1 3" xfId="417"/>
    <cellStyle name="Accent1 3 2" xfId="418"/>
    <cellStyle name="Accent1 4" xfId="419"/>
    <cellStyle name="Accent1 5" xfId="420"/>
    <cellStyle name="Accent1 6" xfId="421"/>
    <cellStyle name="Accent1 7" xfId="422"/>
    <cellStyle name="Accent1 8" xfId="423"/>
    <cellStyle name="Accent1 9" xfId="424"/>
    <cellStyle name="Accent2 10" xfId="425"/>
    <cellStyle name="Accent2 11" xfId="426"/>
    <cellStyle name="Accent2 12" xfId="427"/>
    <cellStyle name="Accent2 13" xfId="428"/>
    <cellStyle name="Accent2 14" xfId="429"/>
    <cellStyle name="Accent2 2" xfId="430"/>
    <cellStyle name="Accent2 2 2" xfId="431"/>
    <cellStyle name="Accent2 2 2 2" xfId="432"/>
    <cellStyle name="Accent2 2 3" xfId="433"/>
    <cellStyle name="Accent2 2 4" xfId="434"/>
    <cellStyle name="Accent2 2 5" xfId="435"/>
    <cellStyle name="Accent2 3" xfId="436"/>
    <cellStyle name="Accent2 3 2" xfId="437"/>
    <cellStyle name="Accent2 4" xfId="438"/>
    <cellStyle name="Accent2 5" xfId="439"/>
    <cellStyle name="Accent2 6" xfId="440"/>
    <cellStyle name="Accent2 7" xfId="441"/>
    <cellStyle name="Accent2 8" xfId="442"/>
    <cellStyle name="Accent2 9" xfId="443"/>
    <cellStyle name="Accent3 10" xfId="444"/>
    <cellStyle name="Accent3 11" xfId="445"/>
    <cellStyle name="Accent3 12" xfId="446"/>
    <cellStyle name="Accent3 13" xfId="447"/>
    <cellStyle name="Accent3 14" xfId="448"/>
    <cellStyle name="Accent3 2" xfId="449"/>
    <cellStyle name="Accent3 2 2" xfId="450"/>
    <cellStyle name="Accent3 2 2 2" xfId="451"/>
    <cellStyle name="Accent3 2 3" xfId="452"/>
    <cellStyle name="Accent3 2 4" xfId="453"/>
    <cellStyle name="Accent3 2 5" xfId="454"/>
    <cellStyle name="Accent3 3" xfId="455"/>
    <cellStyle name="Accent3 3 2" xfId="456"/>
    <cellStyle name="Accent3 4" xfId="457"/>
    <cellStyle name="Accent3 5" xfId="458"/>
    <cellStyle name="Accent3 6" xfId="459"/>
    <cellStyle name="Accent3 7" xfId="460"/>
    <cellStyle name="Accent3 8" xfId="461"/>
    <cellStyle name="Accent3 9" xfId="462"/>
    <cellStyle name="Accent4 10" xfId="463"/>
    <cellStyle name="Accent4 11" xfId="464"/>
    <cellStyle name="Accent4 12" xfId="465"/>
    <cellStyle name="Accent4 13" xfId="466"/>
    <cellStyle name="Accent4 14" xfId="467"/>
    <cellStyle name="Accent4 2" xfId="468"/>
    <cellStyle name="Accent4 2 2" xfId="469"/>
    <cellStyle name="Accent4 2 2 2" xfId="470"/>
    <cellStyle name="Accent4 2 3" xfId="471"/>
    <cellStyle name="Accent4 2 4" xfId="472"/>
    <cellStyle name="Accent4 2 5" xfId="473"/>
    <cellStyle name="Accent4 3" xfId="474"/>
    <cellStyle name="Accent4 3 2" xfId="475"/>
    <cellStyle name="Accent4 4" xfId="476"/>
    <cellStyle name="Accent4 5" xfId="477"/>
    <cellStyle name="Accent4 6" xfId="478"/>
    <cellStyle name="Accent4 7" xfId="479"/>
    <cellStyle name="Accent4 8" xfId="480"/>
    <cellStyle name="Accent4 9" xfId="481"/>
    <cellStyle name="Accent5 10" xfId="482"/>
    <cellStyle name="Accent5 11" xfId="483"/>
    <cellStyle name="Accent5 12" xfId="484"/>
    <cellStyle name="Accent5 13" xfId="485"/>
    <cellStyle name="Accent5 14" xfId="486"/>
    <cellStyle name="Accent5 2" xfId="487"/>
    <cellStyle name="Accent5 2 2" xfId="488"/>
    <cellStyle name="Accent5 2 2 2" xfId="489"/>
    <cellStyle name="Accent5 2 3" xfId="490"/>
    <cellStyle name="Accent5 2 4" xfId="491"/>
    <cellStyle name="Accent5 2 5" xfId="492"/>
    <cellStyle name="Accent5 3" xfId="493"/>
    <cellStyle name="Accent5 3 2" xfId="494"/>
    <cellStyle name="Accent5 4" xfId="495"/>
    <cellStyle name="Accent5 5" xfId="496"/>
    <cellStyle name="Accent5 6" xfId="497"/>
    <cellStyle name="Accent5 7" xfId="498"/>
    <cellStyle name="Accent5 8" xfId="499"/>
    <cellStyle name="Accent5 9" xfId="500"/>
    <cellStyle name="Accent6 10" xfId="501"/>
    <cellStyle name="Accent6 11" xfId="502"/>
    <cellStyle name="Accent6 12" xfId="503"/>
    <cellStyle name="Accent6 13" xfId="504"/>
    <cellStyle name="Accent6 14" xfId="505"/>
    <cellStyle name="Accent6 2" xfId="506"/>
    <cellStyle name="Accent6 2 2" xfId="507"/>
    <cellStyle name="Accent6 2 2 2" xfId="508"/>
    <cellStyle name="Accent6 2 3" xfId="509"/>
    <cellStyle name="Accent6 2 4" xfId="510"/>
    <cellStyle name="Accent6 2 5" xfId="511"/>
    <cellStyle name="Accent6 3" xfId="512"/>
    <cellStyle name="Accent6 3 2" xfId="513"/>
    <cellStyle name="Accent6 4" xfId="514"/>
    <cellStyle name="Accent6 5" xfId="515"/>
    <cellStyle name="Accent6 6" xfId="516"/>
    <cellStyle name="Accent6 7" xfId="517"/>
    <cellStyle name="Accent6 8" xfId="518"/>
    <cellStyle name="Accent6 9" xfId="519"/>
    <cellStyle name="Bad 10" xfId="520"/>
    <cellStyle name="Bad 11" xfId="521"/>
    <cellStyle name="Bad 12" xfId="522"/>
    <cellStyle name="Bad 13" xfId="523"/>
    <cellStyle name="Bad 14" xfId="524"/>
    <cellStyle name="Bad 2" xfId="525"/>
    <cellStyle name="Bad 2 2" xfId="526"/>
    <cellStyle name="Bad 2 2 2" xfId="527"/>
    <cellStyle name="Bad 2 3" xfId="528"/>
    <cellStyle name="Bad 2 4" xfId="529"/>
    <cellStyle name="Bad 2 5" xfId="530"/>
    <cellStyle name="Bad 3" xfId="531"/>
    <cellStyle name="Bad 3 2" xfId="532"/>
    <cellStyle name="Bad 4" xfId="533"/>
    <cellStyle name="Bad 5" xfId="534"/>
    <cellStyle name="Bad 6" xfId="535"/>
    <cellStyle name="Bad 7" xfId="536"/>
    <cellStyle name="Bad 8" xfId="537"/>
    <cellStyle name="Bad 9" xfId="538"/>
    <cellStyle name="Calculation 10" xfId="539"/>
    <cellStyle name="Calculation 11" xfId="540"/>
    <cellStyle name="Calculation 12" xfId="541"/>
    <cellStyle name="Calculation 13" xfId="542"/>
    <cellStyle name="Calculation 14" xfId="543"/>
    <cellStyle name="Calculation 2" xfId="544"/>
    <cellStyle name="Calculation 2 2" xfId="545"/>
    <cellStyle name="Calculation 2 2 2" xfId="546"/>
    <cellStyle name="Calculation 2 3" xfId="547"/>
    <cellStyle name="Calculation 2 4" xfId="548"/>
    <cellStyle name="Calculation 2 5" xfId="549"/>
    <cellStyle name="Calculation 3" xfId="550"/>
    <cellStyle name="Calculation 3 2" xfId="551"/>
    <cellStyle name="Calculation 4" xfId="552"/>
    <cellStyle name="Calculation 5" xfId="553"/>
    <cellStyle name="Calculation 6" xfId="554"/>
    <cellStyle name="Calculation 7" xfId="555"/>
    <cellStyle name="Calculation 8" xfId="556"/>
    <cellStyle name="Calculation 9" xfId="557"/>
    <cellStyle name="Check Cell 10" xfId="558"/>
    <cellStyle name="Check Cell 11" xfId="559"/>
    <cellStyle name="Check Cell 12" xfId="560"/>
    <cellStyle name="Check Cell 13" xfId="561"/>
    <cellStyle name="Check Cell 14" xfId="562"/>
    <cellStyle name="Check Cell 2" xfId="563"/>
    <cellStyle name="Check Cell 2 2" xfId="564"/>
    <cellStyle name="Check Cell 2 2 2" xfId="565"/>
    <cellStyle name="Check Cell 2 3" xfId="566"/>
    <cellStyle name="Check Cell 2 4" xfId="567"/>
    <cellStyle name="Check Cell 2 5" xfId="568"/>
    <cellStyle name="Check Cell 3" xfId="569"/>
    <cellStyle name="Check Cell 3 2" xfId="570"/>
    <cellStyle name="Check Cell 4" xfId="571"/>
    <cellStyle name="Check Cell 5" xfId="572"/>
    <cellStyle name="Check Cell 6" xfId="573"/>
    <cellStyle name="Check Cell 7" xfId="574"/>
    <cellStyle name="Check Cell 8" xfId="575"/>
    <cellStyle name="Check Cell 9" xfId="576"/>
    <cellStyle name="clsAltData" xfId="577"/>
    <cellStyle name="clsAltMRVData" xfId="578"/>
    <cellStyle name="clsBlank" xfId="579"/>
    <cellStyle name="clsColumnHeader" xfId="580"/>
    <cellStyle name="clsData" xfId="581"/>
    <cellStyle name="clsDefault" xfId="582"/>
    <cellStyle name="clsFooter" xfId="583"/>
    <cellStyle name="clsIndexTableTitle" xfId="584"/>
    <cellStyle name="clsMRVData" xfId="585"/>
    <cellStyle name="clsReportFooter" xfId="586"/>
    <cellStyle name="clsReportHeader" xfId="587"/>
    <cellStyle name="clsRowHeader" xfId="588"/>
    <cellStyle name="clsScale" xfId="589"/>
    <cellStyle name="clsSection" xfId="590"/>
    <cellStyle name="Comma" xfId="1" builtinId="3"/>
    <cellStyle name="Comma 10" xfId="591"/>
    <cellStyle name="Comma 11" xfId="592"/>
    <cellStyle name="Comma 11 2" xfId="593"/>
    <cellStyle name="Comma 12" xfId="594"/>
    <cellStyle name="Comma 13" xfId="595"/>
    <cellStyle name="Comma 14" xfId="596"/>
    <cellStyle name="Comma 15" xfId="597"/>
    <cellStyle name="Comma 18" xfId="8"/>
    <cellStyle name="Comma 2" xfId="598"/>
    <cellStyle name="Comma 2 2" xfId="599"/>
    <cellStyle name="Comma 2 2 2" xfId="600"/>
    <cellStyle name="Comma 2 2 3" xfId="601"/>
    <cellStyle name="Comma 2 3" xfId="602"/>
    <cellStyle name="Comma 2 4" xfId="603"/>
    <cellStyle name="Comma 2 5" xfId="604"/>
    <cellStyle name="Comma 2 6" xfId="605"/>
    <cellStyle name="Comma 2 7" xfId="606"/>
    <cellStyle name="Comma 2 8" xfId="607"/>
    <cellStyle name="Comma 2 9" xfId="1222"/>
    <cellStyle name="Comma 2_grafici-valuten rizik i aktivnosti" xfId="608"/>
    <cellStyle name="Comma 3" xfId="609"/>
    <cellStyle name="Comma 3 2" xfId="35"/>
    <cellStyle name="Comma 3 2 2" xfId="610"/>
    <cellStyle name="Comma 3 3" xfId="611"/>
    <cellStyle name="Comma 34" xfId="612"/>
    <cellStyle name="Comma 34 2" xfId="613"/>
    <cellStyle name="Comma 35" xfId="614"/>
    <cellStyle name="Comma 36" xfId="615"/>
    <cellStyle name="Comma 4" xfId="616"/>
    <cellStyle name="Comma 4 2" xfId="617"/>
    <cellStyle name="Comma 5" xfId="618"/>
    <cellStyle name="Comma 6" xfId="619"/>
    <cellStyle name="Comma 6 2" xfId="620"/>
    <cellStyle name="Comma 7" xfId="621"/>
    <cellStyle name="Comma 7 2" xfId="622"/>
    <cellStyle name="Comma 8" xfId="623"/>
    <cellStyle name="Comma 8 2" xfId="624"/>
    <cellStyle name="Comma 9" xfId="625"/>
    <cellStyle name="Currency 2" xfId="626"/>
    <cellStyle name="Currency 3" xfId="627"/>
    <cellStyle name="Currency 4" xfId="628"/>
    <cellStyle name="Date" xfId="629"/>
    <cellStyle name="Euro" xfId="630"/>
    <cellStyle name="Excel.Chart" xfId="631"/>
    <cellStyle name="Explanatory Text 10" xfId="632"/>
    <cellStyle name="Explanatory Text 11" xfId="633"/>
    <cellStyle name="Explanatory Text 12" xfId="634"/>
    <cellStyle name="Explanatory Text 13" xfId="635"/>
    <cellStyle name="Explanatory Text 14" xfId="636"/>
    <cellStyle name="Explanatory Text 2" xfId="637"/>
    <cellStyle name="Explanatory Text 2 2" xfId="638"/>
    <cellStyle name="Explanatory Text 2 2 2" xfId="639"/>
    <cellStyle name="Explanatory Text 2 3" xfId="640"/>
    <cellStyle name="Explanatory Text 2 4" xfId="641"/>
    <cellStyle name="Explanatory Text 2 5" xfId="642"/>
    <cellStyle name="Explanatory Text 3" xfId="643"/>
    <cellStyle name="Explanatory Text 3 2" xfId="644"/>
    <cellStyle name="Explanatory Text 4" xfId="645"/>
    <cellStyle name="Explanatory Text 5" xfId="646"/>
    <cellStyle name="Explanatory Text 6" xfId="647"/>
    <cellStyle name="Explanatory Text 7" xfId="648"/>
    <cellStyle name="Explanatory Text 8" xfId="649"/>
    <cellStyle name="Explanatory Text 9" xfId="650"/>
    <cellStyle name="Fixed" xfId="651"/>
    <cellStyle name="Good 10" xfId="652"/>
    <cellStyle name="Good 11" xfId="653"/>
    <cellStyle name="Good 12" xfId="654"/>
    <cellStyle name="Good 13" xfId="655"/>
    <cellStyle name="Good 14" xfId="656"/>
    <cellStyle name="Good 2" xfId="657"/>
    <cellStyle name="Good 2 2" xfId="658"/>
    <cellStyle name="Good 2 2 2" xfId="659"/>
    <cellStyle name="Good 2 3" xfId="660"/>
    <cellStyle name="Good 2 4" xfId="661"/>
    <cellStyle name="Good 2 5" xfId="662"/>
    <cellStyle name="Good 3" xfId="663"/>
    <cellStyle name="Good 3 2" xfId="664"/>
    <cellStyle name="Good 4" xfId="665"/>
    <cellStyle name="Good 5" xfId="666"/>
    <cellStyle name="Good 6" xfId="667"/>
    <cellStyle name="Good 7" xfId="668"/>
    <cellStyle name="Good 8" xfId="669"/>
    <cellStyle name="Good 9" xfId="670"/>
    <cellStyle name="Heading 1 10" xfId="671"/>
    <cellStyle name="Heading 1 11" xfId="672"/>
    <cellStyle name="Heading 1 12" xfId="673"/>
    <cellStyle name="Heading 1 13" xfId="674"/>
    <cellStyle name="Heading 1 14" xfId="675"/>
    <cellStyle name="Heading 1 2" xfId="676"/>
    <cellStyle name="Heading 1 2 2" xfId="677"/>
    <cellStyle name="Heading 1 2 2 2" xfId="678"/>
    <cellStyle name="Heading 1 2 3" xfId="679"/>
    <cellStyle name="Heading 1 2 4" xfId="680"/>
    <cellStyle name="Heading 1 2 5" xfId="681"/>
    <cellStyle name="Heading 1 3" xfId="682"/>
    <cellStyle name="Heading 1 3 2" xfId="683"/>
    <cellStyle name="Heading 1 4" xfId="684"/>
    <cellStyle name="Heading 1 5" xfId="685"/>
    <cellStyle name="Heading 1 6" xfId="686"/>
    <cellStyle name="Heading 1 7" xfId="687"/>
    <cellStyle name="Heading 1 8" xfId="688"/>
    <cellStyle name="Heading 1 9" xfId="689"/>
    <cellStyle name="Heading 2 10" xfId="690"/>
    <cellStyle name="Heading 2 11" xfId="691"/>
    <cellStyle name="Heading 2 12" xfId="692"/>
    <cellStyle name="Heading 2 13" xfId="693"/>
    <cellStyle name="Heading 2 14" xfId="694"/>
    <cellStyle name="Heading 2 2" xfId="695"/>
    <cellStyle name="Heading 2 2 2" xfId="696"/>
    <cellStyle name="Heading 2 2 2 2" xfId="697"/>
    <cellStyle name="Heading 2 2 3" xfId="698"/>
    <cellStyle name="Heading 2 2 4" xfId="699"/>
    <cellStyle name="Heading 2 2 5" xfId="700"/>
    <cellStyle name="Heading 2 3" xfId="701"/>
    <cellStyle name="Heading 2 3 2" xfId="702"/>
    <cellStyle name="Heading 2 4" xfId="703"/>
    <cellStyle name="Heading 2 5" xfId="704"/>
    <cellStyle name="Heading 2 6" xfId="705"/>
    <cellStyle name="Heading 2 7" xfId="706"/>
    <cellStyle name="Heading 2 8" xfId="707"/>
    <cellStyle name="Heading 2 9" xfId="708"/>
    <cellStyle name="Heading 3 10" xfId="709"/>
    <cellStyle name="Heading 3 11" xfId="710"/>
    <cellStyle name="Heading 3 12" xfId="711"/>
    <cellStyle name="Heading 3 13" xfId="712"/>
    <cellStyle name="Heading 3 14" xfId="713"/>
    <cellStyle name="Heading 3 2" xfId="714"/>
    <cellStyle name="Heading 3 2 2" xfId="715"/>
    <cellStyle name="Heading 3 2 2 2" xfId="716"/>
    <cellStyle name="Heading 3 2 3" xfId="717"/>
    <cellStyle name="Heading 3 2 4" xfId="718"/>
    <cellStyle name="Heading 3 2 5" xfId="719"/>
    <cellStyle name="Heading 3 3" xfId="720"/>
    <cellStyle name="Heading 3 3 2" xfId="721"/>
    <cellStyle name="Heading 3 4" xfId="722"/>
    <cellStyle name="Heading 3 5" xfId="723"/>
    <cellStyle name="Heading 3 6" xfId="724"/>
    <cellStyle name="Heading 3 7" xfId="725"/>
    <cellStyle name="Heading 3 8" xfId="726"/>
    <cellStyle name="Heading 3 9" xfId="727"/>
    <cellStyle name="Heading 4 10" xfId="728"/>
    <cellStyle name="Heading 4 11" xfId="729"/>
    <cellStyle name="Heading 4 12" xfId="730"/>
    <cellStyle name="Heading 4 13" xfId="731"/>
    <cellStyle name="Heading 4 14" xfId="732"/>
    <cellStyle name="Heading 4 2" xfId="733"/>
    <cellStyle name="Heading 4 2 2" xfId="734"/>
    <cellStyle name="Heading 4 2 2 2" xfId="735"/>
    <cellStyle name="Heading 4 2 3" xfId="736"/>
    <cellStyle name="Heading 4 2 4" xfId="737"/>
    <cellStyle name="Heading 4 2 5" xfId="738"/>
    <cellStyle name="Heading 4 3" xfId="739"/>
    <cellStyle name="Heading 4 3 2" xfId="740"/>
    <cellStyle name="Heading 4 4" xfId="741"/>
    <cellStyle name="Heading 4 5" xfId="742"/>
    <cellStyle name="Heading 4 6" xfId="743"/>
    <cellStyle name="Heading 4 7" xfId="744"/>
    <cellStyle name="Heading 4 8" xfId="745"/>
    <cellStyle name="Heading 4 9" xfId="746"/>
    <cellStyle name="HEADING1" xfId="747"/>
    <cellStyle name="HEADING2" xfId="748"/>
    <cellStyle name="imf-one decimal" xfId="749"/>
    <cellStyle name="imf-zero decimal" xfId="750"/>
    <cellStyle name="Input 10" xfId="751"/>
    <cellStyle name="Input 11" xfId="752"/>
    <cellStyle name="Input 12" xfId="753"/>
    <cellStyle name="Input 13" xfId="754"/>
    <cellStyle name="Input 14" xfId="755"/>
    <cellStyle name="Input 2" xfId="756"/>
    <cellStyle name="Input 2 2" xfId="757"/>
    <cellStyle name="Input 2 2 2" xfId="758"/>
    <cellStyle name="Input 2 3" xfId="759"/>
    <cellStyle name="Input 2 4" xfId="760"/>
    <cellStyle name="Input 2 5" xfId="761"/>
    <cellStyle name="Input 3" xfId="762"/>
    <cellStyle name="Input 3 2" xfId="763"/>
    <cellStyle name="Input 4" xfId="764"/>
    <cellStyle name="Input 5" xfId="765"/>
    <cellStyle name="Input 6" xfId="766"/>
    <cellStyle name="Input 7" xfId="767"/>
    <cellStyle name="Input 8" xfId="768"/>
    <cellStyle name="Input 9" xfId="769"/>
    <cellStyle name="Linked Cell 10" xfId="770"/>
    <cellStyle name="Linked Cell 11" xfId="771"/>
    <cellStyle name="Linked Cell 12" xfId="772"/>
    <cellStyle name="Linked Cell 13" xfId="773"/>
    <cellStyle name="Linked Cell 14" xfId="774"/>
    <cellStyle name="Linked Cell 2" xfId="775"/>
    <cellStyle name="Linked Cell 2 2" xfId="776"/>
    <cellStyle name="Linked Cell 2 2 2" xfId="777"/>
    <cellStyle name="Linked Cell 2 3" xfId="778"/>
    <cellStyle name="Linked Cell 2 4" xfId="779"/>
    <cellStyle name="Linked Cell 2 5" xfId="780"/>
    <cellStyle name="Linked Cell 3" xfId="781"/>
    <cellStyle name="Linked Cell 3 2" xfId="782"/>
    <cellStyle name="Linked Cell 4" xfId="783"/>
    <cellStyle name="Linked Cell 5" xfId="784"/>
    <cellStyle name="Linked Cell 6" xfId="785"/>
    <cellStyle name="Linked Cell 7" xfId="786"/>
    <cellStyle name="Linked Cell 8" xfId="787"/>
    <cellStyle name="Linked Cell 9" xfId="788"/>
    <cellStyle name="Millares [0]_11.1.3. bis" xfId="789"/>
    <cellStyle name="Millares_11.1.3. bis" xfId="790"/>
    <cellStyle name="Moneda [0]_11.1.3. bis" xfId="791"/>
    <cellStyle name="Moneda_11.1.3. bis" xfId="792"/>
    <cellStyle name="Neutral 10" xfId="793"/>
    <cellStyle name="Neutral 11" xfId="794"/>
    <cellStyle name="Neutral 12" xfId="795"/>
    <cellStyle name="Neutral 13" xfId="796"/>
    <cellStyle name="Neutral 14" xfId="797"/>
    <cellStyle name="Neutral 2" xfId="798"/>
    <cellStyle name="Neutral 2 2" xfId="799"/>
    <cellStyle name="Neutral 2 2 2" xfId="800"/>
    <cellStyle name="Neutral 2 3" xfId="801"/>
    <cellStyle name="Neutral 2 4" xfId="802"/>
    <cellStyle name="Neutral 2 5" xfId="803"/>
    <cellStyle name="Neutral 3" xfId="804"/>
    <cellStyle name="Neutral 3 2" xfId="805"/>
    <cellStyle name="Neutral 4" xfId="806"/>
    <cellStyle name="Neutral 5" xfId="807"/>
    <cellStyle name="Neutral 6" xfId="808"/>
    <cellStyle name="Neutral 7" xfId="809"/>
    <cellStyle name="Neutral 8" xfId="810"/>
    <cellStyle name="Neutral 9" xfId="811"/>
    <cellStyle name="Normal" xfId="0" builtinId="0"/>
    <cellStyle name="Normal - Style1" xfId="2"/>
    <cellStyle name="Normal - Style1 2" xfId="812"/>
    <cellStyle name="Normal - Style1 3" xfId="813"/>
    <cellStyle name="Normal - Style2" xfId="814"/>
    <cellStyle name="Normal 10" xfId="815"/>
    <cellStyle name="Normal 10 2" xfId="816"/>
    <cellStyle name="Normal 10 3" xfId="817"/>
    <cellStyle name="Normal 10 4" xfId="818"/>
    <cellStyle name="Normal 10 5" xfId="819"/>
    <cellStyle name="Normal 10 6" xfId="820"/>
    <cellStyle name="Normal 10 7" xfId="821"/>
    <cellStyle name="Normal 10 8" xfId="822"/>
    <cellStyle name="Normal 10 9" xfId="823"/>
    <cellStyle name="Normal 11" xfId="824"/>
    <cellStyle name="Normal 11 2" xfId="825"/>
    <cellStyle name="Normal 11 3" xfId="826"/>
    <cellStyle name="Normal 11 4" xfId="827"/>
    <cellStyle name="Normal 11 5" xfId="828"/>
    <cellStyle name="Normal 11 6" xfId="829"/>
    <cellStyle name="Normal 11 7" xfId="830"/>
    <cellStyle name="Normal 11 8" xfId="831"/>
    <cellStyle name="Normal 11 9" xfId="832"/>
    <cellStyle name="Normal 12" xfId="833"/>
    <cellStyle name="Normal 12 10" xfId="11"/>
    <cellStyle name="Normal 12 2" xfId="834"/>
    <cellStyle name="Normal 12 3" xfId="835"/>
    <cellStyle name="Normal 12 4" xfId="836"/>
    <cellStyle name="Normal 12 5" xfId="837"/>
    <cellStyle name="Normal 12 6" xfId="838"/>
    <cellStyle name="Normal 12 7" xfId="839"/>
    <cellStyle name="Normal 12 8" xfId="840"/>
    <cellStyle name="Normal 12 9" xfId="841"/>
    <cellStyle name="Normal 13" xfId="842"/>
    <cellStyle name="Normal 13 2" xfId="843"/>
    <cellStyle name="Normal 13 3" xfId="844"/>
    <cellStyle name="Normal 13 4" xfId="845"/>
    <cellStyle name="Normal 13 5" xfId="846"/>
    <cellStyle name="Normal 13 6" xfId="847"/>
    <cellStyle name="Normal 13 7" xfId="848"/>
    <cellStyle name="Normal 13 8" xfId="849"/>
    <cellStyle name="Normal 13 9" xfId="850"/>
    <cellStyle name="Normal 14" xfId="851"/>
    <cellStyle name="Normal 15" xfId="852"/>
    <cellStyle name="Normal 15 2" xfId="34"/>
    <cellStyle name="Normal 15 2 2" xfId="853"/>
    <cellStyle name="Normal 15 2 3" xfId="854"/>
    <cellStyle name="Normal 15 3" xfId="855"/>
    <cellStyle name="Normal 15 3 2" xfId="856"/>
    <cellStyle name="Normal 15 3 2 2" xfId="857"/>
    <cellStyle name="Normal 15 3 2 3" xfId="858"/>
    <cellStyle name="Normal 15 3 2 3 2" xfId="859"/>
    <cellStyle name="Normal 15 3 2 4" xfId="860"/>
    <cellStyle name="Normal 15 4" xfId="861"/>
    <cellStyle name="Normal 15 4 2" xfId="10"/>
    <cellStyle name="Normal 15 5" xfId="862"/>
    <cellStyle name="Normal 15_База" xfId="863"/>
    <cellStyle name="Normal 16" xfId="864"/>
    <cellStyle name="Normal 16 2" xfId="865"/>
    <cellStyle name="Normal 16 2 2" xfId="866"/>
    <cellStyle name="Normal 16 2 2 2" xfId="867"/>
    <cellStyle name="Normal 16 2 2 2 2" xfId="868"/>
    <cellStyle name="Normal 16 2 2 2 3" xfId="869"/>
    <cellStyle name="Normal 16 2 2 2 4" xfId="870"/>
    <cellStyle name="Normal 16 2 2 2 5" xfId="871"/>
    <cellStyle name="Normal 16 3" xfId="872"/>
    <cellStyle name="Normal 16 3 3 2 2 2" xfId="39"/>
    <cellStyle name="Normal 16 3 4 2" xfId="1225"/>
    <cellStyle name="Normal 16 3 5 2 2" xfId="1229"/>
    <cellStyle name="Normal 16 3 5 2 2 2" xfId="1230"/>
    <cellStyle name="Normal 16_Активности_31.12.2010" xfId="33"/>
    <cellStyle name="Normal 17" xfId="873"/>
    <cellStyle name="Normal 17 2" xfId="874"/>
    <cellStyle name="Normal 17 3" xfId="12"/>
    <cellStyle name="Normal 17 3 2" xfId="876"/>
    <cellStyle name="Normal 17 3 3" xfId="47"/>
    <cellStyle name="Normal 17 3 4" xfId="875"/>
    <cellStyle name="Normal 18" xfId="877"/>
    <cellStyle name="Normal 19" xfId="878"/>
    <cellStyle name="Normal 19 2" xfId="13"/>
    <cellStyle name="Normal 19 2 2" xfId="48"/>
    <cellStyle name="Normal 19 2 3" xfId="879"/>
    <cellStyle name="Normal 19 8" xfId="1223"/>
    <cellStyle name="Normal 2" xfId="41"/>
    <cellStyle name="Normal 2 10" xfId="881"/>
    <cellStyle name="Normal 2 10 2" xfId="42"/>
    <cellStyle name="Normal 2 11" xfId="882"/>
    <cellStyle name="Normal 2 12" xfId="883"/>
    <cellStyle name="Normal 2 12 2" xfId="884"/>
    <cellStyle name="Normal 2 13" xfId="885"/>
    <cellStyle name="Normal 2 13 2" xfId="886"/>
    <cellStyle name="Normal 2 13 5" xfId="1232"/>
    <cellStyle name="Normal 2 14" xfId="887"/>
    <cellStyle name="Normal 2 15" xfId="888"/>
    <cellStyle name="Normal 2 16" xfId="889"/>
    <cellStyle name="Normal 2 17" xfId="880"/>
    <cellStyle name="Normal 2 2" xfId="890"/>
    <cellStyle name="Normal 2 2 2" xfId="891"/>
    <cellStyle name="Normal 2 2 2 2" xfId="892"/>
    <cellStyle name="Normal 2 2 3" xfId="893"/>
    <cellStyle name="Normal 2 2 3 2" xfId="894"/>
    <cellStyle name="Normal 2 2 4" xfId="895"/>
    <cellStyle name="Normal 2 3" xfId="896"/>
    <cellStyle name="Normal 2 3 2" xfId="897"/>
    <cellStyle name="Normal 2 4" xfId="898"/>
    <cellStyle name="Normal 2 4 2" xfId="899"/>
    <cellStyle name="Normal 2 4 3" xfId="900"/>
    <cellStyle name="Normal 2 5" xfId="901"/>
    <cellStyle name="Normal 2 5 2" xfId="902"/>
    <cellStyle name="Normal 2 5 3 2" xfId="1224"/>
    <cellStyle name="Normal 2 5 6" xfId="9"/>
    <cellStyle name="Normal 2 6" xfId="903"/>
    <cellStyle name="Normal 2 6 2" xfId="904"/>
    <cellStyle name="Normal 2 7" xfId="905"/>
    <cellStyle name="Normal 2 7 2" xfId="906"/>
    <cellStyle name="Normal 2 8" xfId="907"/>
    <cellStyle name="Normal 2 8 2" xfId="908"/>
    <cellStyle name="Normal 2 9" xfId="909"/>
    <cellStyle name="Normal 2 9 2" xfId="910"/>
    <cellStyle name="Normal 2_Aneks-30.09.2008" xfId="911"/>
    <cellStyle name="Normal 20" xfId="912"/>
    <cellStyle name="Normal 20 2" xfId="913"/>
    <cellStyle name="Normal 20 3" xfId="914"/>
    <cellStyle name="Normal 21" xfId="915"/>
    <cellStyle name="Normal 21 2" xfId="14"/>
    <cellStyle name="Normal 21 2 2" xfId="40"/>
    <cellStyle name="Normal 21 2 3" xfId="49"/>
    <cellStyle name="Normal 21 3" xfId="916"/>
    <cellStyle name="Normal 21 4" xfId="917"/>
    <cellStyle name="Normal 22" xfId="918"/>
    <cellStyle name="Normal 22 2" xfId="15"/>
    <cellStyle name="Normal 22 2 2" xfId="50"/>
    <cellStyle name="Normal 22 2 3" xfId="919"/>
    <cellStyle name="Normal 23" xfId="920"/>
    <cellStyle name="Normal 23 2" xfId="921"/>
    <cellStyle name="Normal 23 2 2" xfId="922"/>
    <cellStyle name="Normal 23 2 3" xfId="923"/>
    <cellStyle name="Normal 23 2 4" xfId="924"/>
    <cellStyle name="Normal 24" xfId="925"/>
    <cellStyle name="Normal 24 2" xfId="926"/>
    <cellStyle name="Normal 24 2 2" xfId="927"/>
    <cellStyle name="Normal 24 2 4 2" xfId="1228"/>
    <cellStyle name="Normal 24 3" xfId="16"/>
    <cellStyle name="Normal 25" xfId="928"/>
    <cellStyle name="Normal 26" xfId="929"/>
    <cellStyle name="Normal 26 2" xfId="17"/>
    <cellStyle name="Normal 27" xfId="930"/>
    <cellStyle name="Normal 27 2" xfId="931"/>
    <cellStyle name="Normal 27 3" xfId="18"/>
    <cellStyle name="Normal 28" xfId="932"/>
    <cellStyle name="Normal 28 2" xfId="933"/>
    <cellStyle name="Normal 28 3" xfId="19"/>
    <cellStyle name="Normal 29" xfId="934"/>
    <cellStyle name="Normal 29 2" xfId="935"/>
    <cellStyle name="Normal 29 3" xfId="20"/>
    <cellStyle name="Normal 29 3 2" xfId="51"/>
    <cellStyle name="Normal 29 3 3" xfId="936"/>
    <cellStyle name="Normal 3" xfId="937"/>
    <cellStyle name="Normal 3 10" xfId="938"/>
    <cellStyle name="Normal 3 11" xfId="939"/>
    <cellStyle name="Normal 3 12" xfId="940"/>
    <cellStyle name="Normal 3 2" xfId="941"/>
    <cellStyle name="Normal 3 3" xfId="5"/>
    <cellStyle name="Normal 3 4" xfId="942"/>
    <cellStyle name="Normal 3 5" xfId="943"/>
    <cellStyle name="Normal 3 6" xfId="944"/>
    <cellStyle name="Normal 3 7" xfId="945"/>
    <cellStyle name="Normal 3 7 2" xfId="946"/>
    <cellStyle name="Normal 3 8" xfId="947"/>
    <cellStyle name="Normal 3 9" xfId="948"/>
    <cellStyle name="Normal 3_aneks depoziti" xfId="949"/>
    <cellStyle name="Normal 30" xfId="950"/>
    <cellStyle name="Normal 30 2" xfId="21"/>
    <cellStyle name="Normal 30 2 2" xfId="52"/>
    <cellStyle name="Normal 30 2 3" xfId="951"/>
    <cellStyle name="Normal 31" xfId="952"/>
    <cellStyle name="Normal 31 2" xfId="22"/>
    <cellStyle name="Normal 31 2 2" xfId="53"/>
    <cellStyle name="Normal 31 2 2 2 2" xfId="1234"/>
    <cellStyle name="Normal 31 2 3" xfId="953"/>
    <cellStyle name="Normal 32" xfId="954"/>
    <cellStyle name="Normal 32 2" xfId="23"/>
    <cellStyle name="Normal 32 2 2" xfId="955"/>
    <cellStyle name="Normal 32 2 4" xfId="54"/>
    <cellStyle name="Normal 33" xfId="956"/>
    <cellStyle name="Normal 33 2" xfId="25"/>
    <cellStyle name="Normal 33 5" xfId="1231"/>
    <cellStyle name="Normal 34" xfId="957"/>
    <cellStyle name="Normal 34 2" xfId="24"/>
    <cellStyle name="Normal 35" xfId="958"/>
    <cellStyle name="Normal 35 2" xfId="26"/>
    <cellStyle name="Normal 36" xfId="959"/>
    <cellStyle name="Normal 36 2" xfId="27"/>
    <cellStyle name="Normal 37" xfId="960"/>
    <cellStyle name="Normal 37 2" xfId="28"/>
    <cellStyle name="Normal 38" xfId="961"/>
    <cellStyle name="Normal 38 2" xfId="29"/>
    <cellStyle name="Normal 39" xfId="962"/>
    <cellStyle name="Normal 39 2" xfId="963"/>
    <cellStyle name="Normal 4" xfId="964"/>
    <cellStyle name="Normal 4 10" xfId="965"/>
    <cellStyle name="Normal 4 11" xfId="966"/>
    <cellStyle name="Normal 4 2" xfId="38"/>
    <cellStyle name="Normal 4 3" xfId="967"/>
    <cellStyle name="Normal 4 4" xfId="968"/>
    <cellStyle name="Normal 4 5" xfId="969"/>
    <cellStyle name="Normal 4 6" xfId="970"/>
    <cellStyle name="Normal 4 7" xfId="971"/>
    <cellStyle name="Normal 4 8" xfId="972"/>
    <cellStyle name="Normal 4 9" xfId="973"/>
    <cellStyle name="Normal 4_Profitabilnost 30.09.2009_za 31.12.2009" xfId="974"/>
    <cellStyle name="Normal 40" xfId="975"/>
    <cellStyle name="Normal 40 2" xfId="30"/>
    <cellStyle name="Normal 41" xfId="976"/>
    <cellStyle name="Normal 41 2" xfId="31"/>
    <cellStyle name="Normal 42" xfId="977"/>
    <cellStyle name="Normal 42 2" xfId="32"/>
    <cellStyle name="Normal 43" xfId="978"/>
    <cellStyle name="Normal 43 2" xfId="979"/>
    <cellStyle name="Normal 44" xfId="980"/>
    <cellStyle name="Normal 44 2" xfId="981"/>
    <cellStyle name="Normal 45" xfId="982"/>
    <cellStyle name="Normal 45 2" xfId="983"/>
    <cellStyle name="Normal 46" xfId="984"/>
    <cellStyle name="Normal 47" xfId="985"/>
    <cellStyle name="Normal 48" xfId="986"/>
    <cellStyle name="Normal 49" xfId="987"/>
    <cellStyle name="Normal 5" xfId="988"/>
    <cellStyle name="Normal 5 10" xfId="3"/>
    <cellStyle name="Normal 5 2" xfId="989"/>
    <cellStyle name="Normal 5 2 2" xfId="990"/>
    <cellStyle name="Normal 5 3" xfId="991"/>
    <cellStyle name="Normal 5 4" xfId="992"/>
    <cellStyle name="Normal 5 5" xfId="993"/>
    <cellStyle name="Normal 5 6" xfId="994"/>
    <cellStyle name="Normal 5 7" xfId="995"/>
    <cellStyle name="Normal 5 8" xfId="996"/>
    <cellStyle name="Normal 5 9" xfId="997"/>
    <cellStyle name="Normal 50" xfId="998"/>
    <cellStyle name="Normal 51" xfId="999"/>
    <cellStyle name="Normal 52" xfId="1000"/>
    <cellStyle name="Normal 53" xfId="1001"/>
    <cellStyle name="Normal 54" xfId="1002"/>
    <cellStyle name="Normal 55" xfId="1003"/>
    <cellStyle name="Normal 56" xfId="1004"/>
    <cellStyle name="Normal 57" xfId="1005"/>
    <cellStyle name="Normal 58" xfId="1006"/>
    <cellStyle name="Normal 59" xfId="1007"/>
    <cellStyle name="Normal 6" xfId="1008"/>
    <cellStyle name="Normal 6 2" xfId="1009"/>
    <cellStyle name="Normal 6 3" xfId="1010"/>
    <cellStyle name="Normal 6 4" xfId="1011"/>
    <cellStyle name="Normal 6 5" xfId="1012"/>
    <cellStyle name="Normal 6 6" xfId="1013"/>
    <cellStyle name="Normal 6 7" xfId="1014"/>
    <cellStyle name="Normal 6 8" xfId="1015"/>
    <cellStyle name="Normal 6 9" xfId="1016"/>
    <cellStyle name="Normal 60" xfId="1017"/>
    <cellStyle name="Normal 61" xfId="1018"/>
    <cellStyle name="Normal 62" xfId="1019"/>
    <cellStyle name="Normal 63" xfId="1020"/>
    <cellStyle name="Normal 63 2" xfId="6"/>
    <cellStyle name="Normal 64" xfId="1021"/>
    <cellStyle name="Normal 64 2" xfId="7"/>
    <cellStyle name="Normal 65" xfId="1022"/>
    <cellStyle name="Normal 65 2" xfId="1023"/>
    <cellStyle name="Normal 65 2 2" xfId="1024"/>
    <cellStyle name="Normal 65 2 3" xfId="1025"/>
    <cellStyle name="Normal 65 2 4" xfId="1026"/>
    <cellStyle name="Normal 66" xfId="1027"/>
    <cellStyle name="Normal 66 2" xfId="1028"/>
    <cellStyle name="Normal 66 2 2" xfId="1029"/>
    <cellStyle name="Normal 67" xfId="1030"/>
    <cellStyle name="Normal 68" xfId="1031"/>
    <cellStyle name="Normal 68 2" xfId="1032"/>
    <cellStyle name="Normal 69" xfId="1033"/>
    <cellStyle name="Normal 7" xfId="1034"/>
    <cellStyle name="Normal 7 10" xfId="1035"/>
    <cellStyle name="Normal 7 10 2 2" xfId="43"/>
    <cellStyle name="Normal 7 10 4" xfId="46"/>
    <cellStyle name="Normal 7 10 5" xfId="44"/>
    <cellStyle name="Normal 7 10 6" xfId="4"/>
    <cellStyle name="Normal 7 2" xfId="1036"/>
    <cellStyle name="Normal 7 3" xfId="1037"/>
    <cellStyle name="Normal 7 4" xfId="1038"/>
    <cellStyle name="Normal 7 5" xfId="1039"/>
    <cellStyle name="Normal 7 6" xfId="1040"/>
    <cellStyle name="Normal 7 7" xfId="1041"/>
    <cellStyle name="Normal 7 8" xfId="1042"/>
    <cellStyle name="Normal 7 9" xfId="1043"/>
    <cellStyle name="Normal 70" xfId="1044"/>
    <cellStyle name="Normal 70 2" xfId="1045"/>
    <cellStyle name="Normal 71" xfId="1046"/>
    <cellStyle name="Normal 72" xfId="1047"/>
    <cellStyle name="Normal 73" xfId="45"/>
    <cellStyle name="Normal 74" xfId="55"/>
    <cellStyle name="Normal 75" xfId="1137"/>
    <cellStyle name="Normal 8" xfId="1048"/>
    <cellStyle name="Normal 8 2" xfId="1049"/>
    <cellStyle name="Normal 8 3" xfId="1050"/>
    <cellStyle name="Normal 8 4" xfId="1051"/>
    <cellStyle name="Normal 8 5" xfId="1052"/>
    <cellStyle name="Normal 8 6" xfId="1053"/>
    <cellStyle name="Normal 8 7" xfId="1054"/>
    <cellStyle name="Normal 8 8" xfId="1055"/>
    <cellStyle name="Normal 8 9" xfId="1056"/>
    <cellStyle name="Normal 9" xfId="1057"/>
    <cellStyle name="Normal 9 2" xfId="1058"/>
    <cellStyle name="Normal 9 2 2" xfId="1059"/>
    <cellStyle name="Normal 9 3" xfId="1060"/>
    <cellStyle name="Normal 9 4" xfId="1061"/>
    <cellStyle name="Normal 9 5" xfId="1062"/>
    <cellStyle name="Normal 9 6" xfId="1063"/>
    <cellStyle name="Normal 9 7" xfId="1064"/>
    <cellStyle name="Normal 9 8" xfId="1065"/>
    <cellStyle name="Normal 9 9" xfId="1066"/>
    <cellStyle name="Normal_X tabela- naselenie mesecni primanja" xfId="1227"/>
    <cellStyle name="normální_List1" xfId="1067"/>
    <cellStyle name="Note 10" xfId="1068"/>
    <cellStyle name="Note 11" xfId="1069"/>
    <cellStyle name="Note 12" xfId="1070"/>
    <cellStyle name="Note 13" xfId="1071"/>
    <cellStyle name="Note 14" xfId="1072"/>
    <cellStyle name="Note 2" xfId="1073"/>
    <cellStyle name="Note 2 2" xfId="1074"/>
    <cellStyle name="Note 2 2 2" xfId="1075"/>
    <cellStyle name="Note 2 3" xfId="1076"/>
    <cellStyle name="Note 2 4" xfId="1077"/>
    <cellStyle name="Note 2 5" xfId="1078"/>
    <cellStyle name="Note 3" xfId="1079"/>
    <cellStyle name="Note 3 2" xfId="1080"/>
    <cellStyle name="Note 4" xfId="1081"/>
    <cellStyle name="Note 5" xfId="1082"/>
    <cellStyle name="Note 6" xfId="1083"/>
    <cellStyle name="Note 7" xfId="1084"/>
    <cellStyle name="Note 8" xfId="1085"/>
    <cellStyle name="Note 9" xfId="1086"/>
    <cellStyle name="Output 10" xfId="1087"/>
    <cellStyle name="Output 11" xfId="1088"/>
    <cellStyle name="Output 12" xfId="1089"/>
    <cellStyle name="Output 13" xfId="1090"/>
    <cellStyle name="Output 14" xfId="1091"/>
    <cellStyle name="Output 2" xfId="1092"/>
    <cellStyle name="Output 2 2" xfId="1093"/>
    <cellStyle name="Output 2 2 2" xfId="1094"/>
    <cellStyle name="Output 2 3" xfId="1095"/>
    <cellStyle name="Output 2 4" xfId="1096"/>
    <cellStyle name="Output 2 5" xfId="1097"/>
    <cellStyle name="Output 3" xfId="1098"/>
    <cellStyle name="Output 3 2" xfId="1099"/>
    <cellStyle name="Output 4" xfId="1100"/>
    <cellStyle name="Output 5" xfId="1101"/>
    <cellStyle name="Output 6" xfId="1102"/>
    <cellStyle name="Output 7" xfId="1103"/>
    <cellStyle name="Output 8" xfId="1104"/>
    <cellStyle name="Output 9" xfId="1105"/>
    <cellStyle name="Percent" xfId="1221" builtinId="5"/>
    <cellStyle name="Percent 10" xfId="1106"/>
    <cellStyle name="Percent 10 2" xfId="1107"/>
    <cellStyle name="Percent 10 3" xfId="1108"/>
    <cellStyle name="Percent 11" xfId="1109"/>
    <cellStyle name="Percent 12" xfId="1110"/>
    <cellStyle name="Percent 12 2" xfId="1111"/>
    <cellStyle name="Percent 13" xfId="1112"/>
    <cellStyle name="Percent 13 2" xfId="1113"/>
    <cellStyle name="Percent 14" xfId="1114"/>
    <cellStyle name="Percent 15" xfId="1115"/>
    <cellStyle name="Percent 16" xfId="1116"/>
    <cellStyle name="Percent 2" xfId="1117"/>
    <cellStyle name="Percent 2 2" xfId="1118"/>
    <cellStyle name="Percent 2 2 2" xfId="1119"/>
    <cellStyle name="Percent 2 2 3" xfId="1120"/>
    <cellStyle name="Percent 2 3" xfId="1121"/>
    <cellStyle name="Percent 2 4" xfId="1122"/>
    <cellStyle name="Percent 2 4 2 2" xfId="1233"/>
    <cellStyle name="Percent 2 5" xfId="1123"/>
    <cellStyle name="Percent 2 6" xfId="1124"/>
    <cellStyle name="Percent 2 6 2" xfId="1125"/>
    <cellStyle name="Percent 2 6 3" xfId="1126"/>
    <cellStyle name="Percent 2 6 4" xfId="1127"/>
    <cellStyle name="Percent 2 7" xfId="37"/>
    <cellStyle name="Percent 2 7 2" xfId="1128"/>
    <cellStyle name="Percent 2 7 2 2" xfId="1129"/>
    <cellStyle name="Percent 2 7 3" xfId="1130"/>
    <cellStyle name="Percent 2 8" xfId="1131"/>
    <cellStyle name="Percent 2 9" xfId="1132"/>
    <cellStyle name="Percent 21" xfId="1226"/>
    <cellStyle name="Percent 3" xfId="1133"/>
    <cellStyle name="Percent 3 2" xfId="1134"/>
    <cellStyle name="Percent 3 2 2" xfId="1135"/>
    <cellStyle name="Percent 3 3" xfId="1136"/>
    <cellStyle name="Percent 4" xfId="36"/>
    <cellStyle name="Percent 4 2" xfId="1138"/>
    <cellStyle name="Percent 4 2 2" xfId="1139"/>
    <cellStyle name="Percent 4 3" xfId="1140"/>
    <cellStyle name="Percent 4 4" xfId="1141"/>
    <cellStyle name="Percent 5" xfId="1142"/>
    <cellStyle name="Percent 5 2" xfId="1143"/>
    <cellStyle name="Percent 5 3" xfId="1144"/>
    <cellStyle name="Percent 6" xfId="1145"/>
    <cellStyle name="Percent 6 2" xfId="1146"/>
    <cellStyle name="Percent 6 2 2" xfId="1147"/>
    <cellStyle name="Percent 6 3" xfId="1148"/>
    <cellStyle name="Percent 7" xfId="1149"/>
    <cellStyle name="Percent 7 2" xfId="1150"/>
    <cellStyle name="Percent 8" xfId="1151"/>
    <cellStyle name="Percent 8 2" xfId="1152"/>
    <cellStyle name="Percent 9" xfId="1153"/>
    <cellStyle name="Percent 9 2" xfId="1154"/>
    <cellStyle name="percentage difference one decimal" xfId="1155"/>
    <cellStyle name="percentage difference zero decimal" xfId="1156"/>
    <cellStyle name="Style 1" xfId="1157"/>
    <cellStyle name="Style 1 2" xfId="1158"/>
    <cellStyle name="Style 1 3" xfId="1159"/>
    <cellStyle name="Title 10" xfId="1160"/>
    <cellStyle name="Title 11" xfId="1161"/>
    <cellStyle name="Title 12" xfId="1162"/>
    <cellStyle name="Title 13" xfId="1163"/>
    <cellStyle name="Title 14" xfId="1164"/>
    <cellStyle name="Title 2" xfId="1165"/>
    <cellStyle name="Title 2 2" xfId="1166"/>
    <cellStyle name="Title 2 2 2" xfId="1167"/>
    <cellStyle name="Title 2 3" xfId="1168"/>
    <cellStyle name="Title 2 4" xfId="1169"/>
    <cellStyle name="Title 2 5" xfId="1170"/>
    <cellStyle name="Title 3" xfId="1171"/>
    <cellStyle name="Title 3 2" xfId="1172"/>
    <cellStyle name="Title 4" xfId="1173"/>
    <cellStyle name="Title 5" xfId="1174"/>
    <cellStyle name="Title 6" xfId="1175"/>
    <cellStyle name="Title 7" xfId="1176"/>
    <cellStyle name="Title 8" xfId="1177"/>
    <cellStyle name="Title 9" xfId="1178"/>
    <cellStyle name="Total 10" xfId="1179"/>
    <cellStyle name="Total 11" xfId="1180"/>
    <cellStyle name="Total 12" xfId="1181"/>
    <cellStyle name="Total 13" xfId="1182"/>
    <cellStyle name="Total 14" xfId="1183"/>
    <cellStyle name="Total 2" xfId="1184"/>
    <cellStyle name="Total 2 2" xfId="1185"/>
    <cellStyle name="Total 2 2 2" xfId="1186"/>
    <cellStyle name="Total 2 3" xfId="1187"/>
    <cellStyle name="Total 2 4" xfId="1188"/>
    <cellStyle name="Total 2 5" xfId="1189"/>
    <cellStyle name="Total 3" xfId="1190"/>
    <cellStyle name="Total 3 2" xfId="1191"/>
    <cellStyle name="Total 4" xfId="1192"/>
    <cellStyle name="Total 5" xfId="1193"/>
    <cellStyle name="Total 6" xfId="1194"/>
    <cellStyle name="Total 7" xfId="1195"/>
    <cellStyle name="Total 8" xfId="1196"/>
    <cellStyle name="Total 9" xfId="1197"/>
    <cellStyle name="Warning Text 10" xfId="1198"/>
    <cellStyle name="Warning Text 11" xfId="1199"/>
    <cellStyle name="Warning Text 12" xfId="1200"/>
    <cellStyle name="Warning Text 13" xfId="1201"/>
    <cellStyle name="Warning Text 14" xfId="1202"/>
    <cellStyle name="Warning Text 2" xfId="1203"/>
    <cellStyle name="Warning Text 2 2" xfId="1204"/>
    <cellStyle name="Warning Text 2 2 2" xfId="1205"/>
    <cellStyle name="Warning Text 2 3" xfId="1206"/>
    <cellStyle name="Warning Text 2 4" xfId="1207"/>
    <cellStyle name="Warning Text 2 5" xfId="1208"/>
    <cellStyle name="Warning Text 3" xfId="1209"/>
    <cellStyle name="Warning Text 3 2" xfId="1210"/>
    <cellStyle name="Warning Text 4" xfId="1211"/>
    <cellStyle name="Warning Text 5" xfId="1212"/>
    <cellStyle name="Warning Text 6" xfId="1213"/>
    <cellStyle name="Warning Text 7" xfId="1214"/>
    <cellStyle name="Warning Text 8" xfId="1215"/>
    <cellStyle name="Warning Text 9" xfId="1216"/>
    <cellStyle name="zero" xfId="1217"/>
    <cellStyle name="Валута 2" xfId="1218"/>
    <cellStyle name="Запирка 2" xfId="1219"/>
    <cellStyle name="Процент 2" xfId="12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nkarskaRegulativa\ViktorijaAt\&#1055;&#1088;&#1086;&#1092;&#1080;&#1090;&#1072;&#1073;&#1080;&#1083;&#1085;&#1086;&#1089;&#1090;%20&#1082;&#1074;.1_2019\&#1055;&#1088;&#1086;&#1092;&#1080;&#1090;&#1072;&#1073;&#1080;&#1083;&#1085;&#1086;&#1089;&#1090;%20&#1050;&#1074;%201_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hajloV/Desktop/redovni%20izvestai%20(od%2012.2011%20pa%20navamu)/Godisen%202020/&#1056;&#1080;&#1079;&#1080;&#1082;%20&#1086;&#1076;%20&#1082;&#1072;&#1084;&#1072;&#1090;&#1085;&#1080;%20&#1089;&#1090;&#1072;&#1087;&#1082;&#1080;%20&#1052;&#1083;&#1072;&#1076;&#1077;&#1085;&#1043;/Rizik%20od%20promena%20na%20KS%2031.12.2020%20Presmetk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ktorijaat/Desktop/Profitabilnost_31.03.3017/&#1055;&#1088;&#1086;&#1092;&#1080;&#1090;&#1072;&#1073;&#1080;&#1083;&#1085;&#1086;&#1089;&#1090;%20&#1050;&#1074;%201_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viktorijaat\Desktop\Profitabilnost_31.03.3017\&#1055;&#1088;&#1086;&#1092;&#1080;&#1090;&#1072;&#1073;&#1080;&#1083;&#1085;&#1086;&#1089;&#1090;%20&#1050;&#1074;%201_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Istrazuvanje/DanicaU/External%20sektor/informacii/kvartalni/2006/Q4-2006/Q4.2006_finansiski%20pazari/Yield%20Curve%20IV%20kv.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Istrazuvanje\DanicaU\External%20sektor\informacii\kvartalni\2006\Q4-2006\Q4.2006_finansiski%20pazari\Yield%20Curve%20IV%20kv.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DOCUME~1/oliverap/LOCALS~1/Temp/HS/Hs_2004/uvoz_2004/nafta_2004/U_98_defin_2002_1-6_2004_2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DOCUME~1\oliverap\LOCALS~1\Temp\HS\Hs_2004\uvoz_2004\nafta_2004\U_98_defin_2002_1-6_2004_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31.3.16"/>
      <sheetName val="KNBIFO_31.3.2015"/>
      <sheetName val="KNBIFO_31.3.2017"/>
      <sheetName val="Sheet1"/>
      <sheetName val="KNBIFO_31.3.2014"/>
      <sheetName val="KNBIFO_31.03.2013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РОЕ и РОА декомпозиција"/>
      <sheetName val="Г2_РОАА_РОАЕ"/>
      <sheetName val="Г3-Каматна маргина"/>
      <sheetName val="Г4-Показатели за ефикасност"/>
      <sheetName val="Г5 Исправка и добивка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31.3.2018"/>
      <sheetName val="КНБИФО 31.3.2019"/>
      <sheetName val=" Структура_приходи  (2)"/>
      <sheetName val="Показатели "/>
      <sheetName val="Добивка пред исправка"/>
    </sheetNames>
    <sheetDataSet>
      <sheetData sheetId="0"/>
      <sheetData sheetId="1"/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/>
          <cell r="C6"/>
          <cell r="D6"/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/>
          <cell r="B7" t="str">
            <v>A01-01</v>
          </cell>
          <cell r="C7"/>
          <cell r="D7"/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/>
          <cell r="B8"/>
          <cell r="C8" t="str">
            <v>A01-01-01</v>
          </cell>
          <cell r="D8"/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/>
          <cell r="B9"/>
          <cell r="C9"/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/>
          <cell r="B10"/>
          <cell r="C10"/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/>
          <cell r="B11"/>
          <cell r="C11"/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/>
          <cell r="B12"/>
          <cell r="C12"/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/>
          <cell r="B13"/>
          <cell r="C13"/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/>
          <cell r="B14"/>
          <cell r="C14" t="str">
            <v>A01-01-02</v>
          </cell>
          <cell r="D14"/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/>
          <cell r="B15"/>
          <cell r="C15"/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/>
          <cell r="B16"/>
          <cell r="C16"/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/>
          <cell r="B17"/>
          <cell r="C17"/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/>
          <cell r="B18"/>
          <cell r="C18"/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/>
          <cell r="B19"/>
          <cell r="C19" t="str">
            <v>A01-01-03</v>
          </cell>
          <cell r="D19"/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/>
          <cell r="B20"/>
          <cell r="C20"/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/>
          <cell r="B21" t="str">
            <v>A01-02</v>
          </cell>
          <cell r="C21"/>
          <cell r="D21"/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/>
          <cell r="B22"/>
          <cell r="C22" t="str">
            <v>A01-02-01</v>
          </cell>
          <cell r="D22"/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/>
          <cell r="B23"/>
          <cell r="C23"/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/>
          <cell r="B24"/>
          <cell r="C24"/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/>
          <cell r="B25"/>
          <cell r="C25"/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/>
          <cell r="B26"/>
          <cell r="C26"/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/>
          <cell r="B27"/>
          <cell r="C27"/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/>
          <cell r="B28" t="str">
            <v>A01-03</v>
          </cell>
          <cell r="C28"/>
          <cell r="D28"/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/>
          <cell r="B29"/>
          <cell r="C29" t="str">
            <v>A01-03-01</v>
          </cell>
          <cell r="D29"/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/>
          <cell r="B30"/>
          <cell r="C30"/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/>
          <cell r="B31"/>
          <cell r="C31" t="str">
            <v>A01-03-02</v>
          </cell>
          <cell r="D31"/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/>
          <cell r="B32"/>
          <cell r="C32"/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/>
          <cell r="B33" t="str">
            <v>A01-04</v>
          </cell>
          <cell r="C33"/>
          <cell r="D33"/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/>
          <cell r="B34"/>
          <cell r="C34" t="str">
            <v>A01-04-01</v>
          </cell>
          <cell r="D34"/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/>
          <cell r="B35"/>
          <cell r="C35"/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/>
          <cell r="B36"/>
          <cell r="C36"/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/>
          <cell r="B37"/>
          <cell r="C37"/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/>
          <cell r="B38"/>
          <cell r="C38" t="str">
            <v>A01-04-02</v>
          </cell>
          <cell r="D38"/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/>
          <cell r="B39"/>
          <cell r="C39"/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/>
          <cell r="B40"/>
          <cell r="C40"/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/>
          <cell r="B41"/>
          <cell r="C41"/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/>
          <cell r="B42"/>
          <cell r="C42"/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/>
          <cell r="B43"/>
          <cell r="C43" t="str">
            <v>A01-04-03</v>
          </cell>
          <cell r="D43"/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/>
          <cell r="B44"/>
          <cell r="C44"/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/>
          <cell r="B45"/>
          <cell r="C45"/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/>
          <cell r="B46"/>
          <cell r="C46" t="str">
            <v>A01-04-04</v>
          </cell>
          <cell r="D46"/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/>
          <cell r="B47"/>
          <cell r="C47"/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/>
          <cell r="B48" t="str">
            <v>A01-05</v>
          </cell>
          <cell r="C48"/>
          <cell r="D48"/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/>
          <cell r="B49"/>
          <cell r="C49" t="str">
            <v>A01-05-01</v>
          </cell>
          <cell r="D49"/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/>
          <cell r="B50"/>
          <cell r="C50"/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/>
          <cell r="B51"/>
          <cell r="C51"/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/>
          <cell r="B52"/>
          <cell r="C52"/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/>
          <cell r="C53"/>
          <cell r="D53"/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/>
          <cell r="B54" t="str">
            <v>A02-01</v>
          </cell>
          <cell r="C54"/>
          <cell r="D54"/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/>
          <cell r="B55"/>
          <cell r="C55" t="str">
            <v>A02-01-01</v>
          </cell>
          <cell r="D55"/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/>
          <cell r="B56"/>
          <cell r="C56"/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/>
          <cell r="B57"/>
          <cell r="C57" t="str">
            <v>A02-01-02</v>
          </cell>
          <cell r="D57"/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/>
          <cell r="B58"/>
          <cell r="C58"/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/>
          <cell r="B59"/>
          <cell r="C59" t="str">
            <v>A02-01-03</v>
          </cell>
          <cell r="D59"/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/>
          <cell r="B60"/>
          <cell r="C60"/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/>
          <cell r="B61"/>
          <cell r="C61"/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/>
          <cell r="B62"/>
          <cell r="C62"/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/>
          <cell r="B63" t="str">
            <v>A02-02</v>
          </cell>
          <cell r="C63"/>
          <cell r="D63"/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/>
          <cell r="B64"/>
          <cell r="C64" t="str">
            <v>A02-02-01</v>
          </cell>
          <cell r="D64"/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/>
          <cell r="B65"/>
          <cell r="C65"/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/>
          <cell r="B66"/>
          <cell r="C66"/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/>
          <cell r="B67"/>
          <cell r="C67"/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/>
          <cell r="B68"/>
          <cell r="C68" t="str">
            <v>A02-02-02</v>
          </cell>
          <cell r="D68"/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/>
          <cell r="B69"/>
          <cell r="C69"/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/>
          <cell r="B70"/>
          <cell r="C70"/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/>
          <cell r="B71"/>
          <cell r="C71" t="str">
            <v>A02-02-03</v>
          </cell>
          <cell r="D71"/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/>
          <cell r="B72"/>
          <cell r="C72"/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/>
          <cell r="B73" t="str">
            <v>A02-03</v>
          </cell>
          <cell r="C73"/>
          <cell r="D73"/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/>
          <cell r="B74"/>
          <cell r="C74" t="str">
            <v>A02-03-01</v>
          </cell>
          <cell r="D74"/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/>
          <cell r="B75"/>
          <cell r="C75"/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/>
          <cell r="B76"/>
          <cell r="C76"/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/>
          <cell r="B77"/>
          <cell r="C77" t="str">
            <v>A02-03-02</v>
          </cell>
          <cell r="D77"/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/>
          <cell r="B78"/>
          <cell r="C78"/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/>
          <cell r="B79"/>
          <cell r="C79"/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/>
          <cell r="C80"/>
          <cell r="D80"/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/>
          <cell r="B81" t="str">
            <v>A03-01</v>
          </cell>
          <cell r="C81"/>
          <cell r="D81"/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/>
          <cell r="B82"/>
          <cell r="C82" t="str">
            <v>A03-01-01</v>
          </cell>
          <cell r="D82"/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/>
          <cell r="B83"/>
          <cell r="C83"/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/>
          <cell r="B84"/>
          <cell r="C84" t="str">
            <v>A03-01-02</v>
          </cell>
          <cell r="D84"/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/>
          <cell r="B85"/>
          <cell r="C85"/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/>
          <cell r="C86"/>
          <cell r="D86"/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/>
          <cell r="B87" t="str">
            <v>A04-01</v>
          </cell>
          <cell r="C87"/>
          <cell r="D87"/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/>
          <cell r="B88"/>
          <cell r="C88" t="str">
            <v>A04-01-01</v>
          </cell>
          <cell r="D88"/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/>
          <cell r="B89"/>
          <cell r="C89"/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/>
          <cell r="B90"/>
          <cell r="C90" t="str">
            <v>A04-01-02</v>
          </cell>
          <cell r="D90"/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/>
          <cell r="B91"/>
          <cell r="C91"/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/>
          <cell r="C92"/>
          <cell r="D92"/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/>
          <cell r="B93" t="str">
            <v>A05-02</v>
          </cell>
          <cell r="C93"/>
          <cell r="D93"/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/>
          <cell r="B94"/>
          <cell r="C94" t="str">
            <v>A05-02-01</v>
          </cell>
          <cell r="D94"/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/>
          <cell r="B95"/>
          <cell r="C95"/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/>
          <cell r="C96"/>
          <cell r="D96"/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/>
          <cell r="B97" t="str">
            <v>A06-01</v>
          </cell>
          <cell r="C97"/>
          <cell r="D97"/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/>
          <cell r="B98"/>
          <cell r="C98" t="str">
            <v>A06-01-01</v>
          </cell>
          <cell r="D98"/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/>
          <cell r="B99"/>
          <cell r="C99"/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/>
          <cell r="B100" t="str">
            <v>A06-02</v>
          </cell>
          <cell r="C100"/>
          <cell r="D100"/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/>
          <cell r="B101"/>
          <cell r="C101" t="str">
            <v>A06-02-01</v>
          </cell>
          <cell r="D101"/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/>
          <cell r="B102"/>
          <cell r="C102"/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/>
          <cell r="B103"/>
          <cell r="C103"/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/>
          <cell r="B104"/>
          <cell r="C104"/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/>
          <cell r="B105"/>
          <cell r="C105"/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/>
          <cell r="B106"/>
          <cell r="C106" t="str">
            <v>A06-02-03</v>
          </cell>
          <cell r="D106"/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/>
          <cell r="B107"/>
          <cell r="C107"/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/>
          <cell r="B108"/>
          <cell r="C108"/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/>
          <cell r="B109"/>
          <cell r="C109"/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/>
          <cell r="B110"/>
          <cell r="C110"/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/>
          <cell r="B111"/>
          <cell r="C111" t="str">
            <v>A06-02-04</v>
          </cell>
          <cell r="D111"/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/>
          <cell r="B112"/>
          <cell r="C112"/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/>
          <cell r="B113"/>
          <cell r="C113" t="str">
            <v>A06-02-10</v>
          </cell>
          <cell r="D113"/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/>
          <cell r="B114"/>
          <cell r="C114"/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/>
          <cell r="B115"/>
          <cell r="C115"/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/>
          <cell r="B116" t="str">
            <v>A06-03</v>
          </cell>
          <cell r="C116"/>
          <cell r="D116"/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/>
          <cell r="B117"/>
          <cell r="C117" t="str">
            <v>A06-03-01</v>
          </cell>
          <cell r="D117"/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/>
          <cell r="B118"/>
          <cell r="C118"/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/>
          <cell r="B119"/>
          <cell r="C119"/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/>
          <cell r="B120"/>
          <cell r="C120"/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/>
          <cell r="B121"/>
          <cell r="C121"/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/>
          <cell r="B122"/>
          <cell r="C122" t="str">
            <v>A06-03-04</v>
          </cell>
          <cell r="D122"/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/>
          <cell r="B123"/>
          <cell r="C123"/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/>
          <cell r="B124" t="str">
            <v>A06-04</v>
          </cell>
          <cell r="C124"/>
          <cell r="D124"/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/>
          <cell r="B125"/>
          <cell r="C125" t="str">
            <v>A06-04-05</v>
          </cell>
          <cell r="D125"/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/>
          <cell r="B126"/>
          <cell r="C126"/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/>
          <cell r="B127" t="str">
            <v>A06-07</v>
          </cell>
          <cell r="C127"/>
          <cell r="D127"/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/>
          <cell r="B128"/>
          <cell r="C128" t="str">
            <v>A06-07-06</v>
          </cell>
          <cell r="D128"/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/>
          <cell r="B129"/>
          <cell r="C129"/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/>
          <cell r="B130" t="str">
            <v>A06-08</v>
          </cell>
          <cell r="C130"/>
          <cell r="D130"/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/>
          <cell r="B131"/>
          <cell r="C131" t="str">
            <v>A06-08-01</v>
          </cell>
          <cell r="D131"/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/>
          <cell r="B132"/>
          <cell r="C132"/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/>
          <cell r="B133"/>
          <cell r="C133" t="str">
            <v>A06-08-03</v>
          </cell>
          <cell r="D133"/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/>
          <cell r="B134"/>
          <cell r="C134"/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/>
          <cell r="B135"/>
          <cell r="C135"/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/>
          <cell r="B136"/>
          <cell r="C136"/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/>
          <cell r="B137"/>
          <cell r="C137"/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/>
          <cell r="B138"/>
          <cell r="C138" t="str">
            <v>A06-08-13</v>
          </cell>
          <cell r="D138"/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/>
          <cell r="B139"/>
          <cell r="C139"/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/>
          <cell r="B140" t="str">
            <v>A06-11</v>
          </cell>
          <cell r="C140"/>
          <cell r="D140"/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/>
          <cell r="B141"/>
          <cell r="C141" t="str">
            <v>A06-11-07</v>
          </cell>
          <cell r="D141"/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/>
          <cell r="B142"/>
          <cell r="C142"/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/>
          <cell r="B143"/>
          <cell r="C143" t="str">
            <v>A06-11-15</v>
          </cell>
          <cell r="D143"/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/>
          <cell r="B144"/>
          <cell r="C144"/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/>
          <cell r="C145"/>
          <cell r="D145"/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/>
          <cell r="B146" t="str">
            <v>A07-01</v>
          </cell>
          <cell r="C146"/>
          <cell r="D146"/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/>
          <cell r="B147"/>
          <cell r="C147" t="str">
            <v>A07-01-01</v>
          </cell>
          <cell r="D147"/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/>
          <cell r="B148"/>
          <cell r="C148"/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/>
          <cell r="B149"/>
          <cell r="C149" t="str">
            <v>A07-01-04</v>
          </cell>
          <cell r="D149"/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/>
          <cell r="B150"/>
          <cell r="C150"/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/>
          <cell r="B151"/>
          <cell r="C151" t="str">
            <v>A07-01-09</v>
          </cell>
          <cell r="D151"/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/>
          <cell r="B152"/>
          <cell r="C152"/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/>
          <cell r="B153" t="str">
            <v>A07-02</v>
          </cell>
          <cell r="C153"/>
          <cell r="D153"/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/>
          <cell r="B154"/>
          <cell r="C154" t="str">
            <v>A07-02-01</v>
          </cell>
          <cell r="D154"/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/>
          <cell r="B155"/>
          <cell r="C155"/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/>
          <cell r="B156"/>
          <cell r="C156"/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/>
          <cell r="B157"/>
          <cell r="C157"/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/>
          <cell r="B158"/>
          <cell r="C158"/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/>
          <cell r="B159"/>
          <cell r="C159" t="str">
            <v>A07-02-02</v>
          </cell>
          <cell r="D159"/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/>
          <cell r="B160"/>
          <cell r="C160"/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/>
          <cell r="B161"/>
          <cell r="C161"/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/>
          <cell r="B162"/>
          <cell r="C162" t="str">
            <v>A07-02-03</v>
          </cell>
          <cell r="D162"/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/>
          <cell r="B163"/>
          <cell r="C163"/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/>
          <cell r="B164"/>
          <cell r="C164"/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/>
          <cell r="B165"/>
          <cell r="C165"/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/>
          <cell r="B166"/>
          <cell r="C166"/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/>
          <cell r="B167"/>
          <cell r="C167"/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/>
          <cell r="B168"/>
          <cell r="C168" t="str">
            <v>A07-02-04</v>
          </cell>
          <cell r="D168"/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/>
          <cell r="B169"/>
          <cell r="C169"/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/>
          <cell r="B170"/>
          <cell r="C170" t="str">
            <v>A07-02-13</v>
          </cell>
          <cell r="D170"/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/>
          <cell r="B171"/>
          <cell r="C171"/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/>
          <cell r="B172" t="str">
            <v>A07-03</v>
          </cell>
          <cell r="C172"/>
          <cell r="D172"/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/>
          <cell r="B173"/>
          <cell r="C173" t="str">
            <v>A07-03-01</v>
          </cell>
          <cell r="D173"/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/>
          <cell r="B174"/>
          <cell r="C174"/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/>
          <cell r="B175"/>
          <cell r="C175"/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/>
          <cell r="B176"/>
          <cell r="C176"/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/>
          <cell r="B177" t="str">
            <v>A07-04</v>
          </cell>
          <cell r="C177"/>
          <cell r="D177"/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/>
          <cell r="B178"/>
          <cell r="C178" t="str">
            <v>A07-04-01</v>
          </cell>
          <cell r="D178"/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/>
          <cell r="B179"/>
          <cell r="C179"/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/>
          <cell r="B180"/>
          <cell r="C180"/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/>
          <cell r="B181"/>
          <cell r="C181" t="str">
            <v>A07-04-04</v>
          </cell>
          <cell r="D181"/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/>
          <cell r="B182"/>
          <cell r="C182"/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/>
          <cell r="B183"/>
          <cell r="C183" t="str">
            <v>A07-04-08</v>
          </cell>
          <cell r="D183"/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/>
          <cell r="B184"/>
          <cell r="C184"/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/>
          <cell r="B185" t="str">
            <v>A07-05</v>
          </cell>
          <cell r="C185"/>
          <cell r="D185"/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/>
          <cell r="B186"/>
          <cell r="C186" t="str">
            <v>A07-05-07</v>
          </cell>
          <cell r="D186"/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/>
          <cell r="B187"/>
          <cell r="C187"/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/>
          <cell r="B188" t="str">
            <v>A07-06</v>
          </cell>
          <cell r="C188"/>
          <cell r="D188"/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/>
          <cell r="B189"/>
          <cell r="C189" t="str">
            <v>A07-06-02</v>
          </cell>
          <cell r="D189"/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/>
          <cell r="B190"/>
          <cell r="C190"/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/>
          <cell r="B191"/>
          <cell r="C191"/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/>
          <cell r="B192" t="str">
            <v>A07-07</v>
          </cell>
          <cell r="C192"/>
          <cell r="D192"/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/>
          <cell r="B193"/>
          <cell r="C193" t="str">
            <v>A07-07-01</v>
          </cell>
          <cell r="D193"/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/>
          <cell r="B194"/>
          <cell r="C194"/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/>
          <cell r="B195"/>
          <cell r="C195" t="str">
            <v>A07-07-03</v>
          </cell>
          <cell r="D195"/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/>
          <cell r="B196"/>
          <cell r="C196"/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/>
          <cell r="B197"/>
          <cell r="C197"/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/>
          <cell r="B198"/>
          <cell r="C198" t="str">
            <v>A07-07-04</v>
          </cell>
          <cell r="D198"/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/>
          <cell r="B199"/>
          <cell r="C199"/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/>
          <cell r="B200"/>
          <cell r="C200" t="str">
            <v>A07-07-09</v>
          </cell>
          <cell r="D200"/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/>
          <cell r="B201"/>
          <cell r="C201"/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/>
          <cell r="B202" t="str">
            <v>A07-08</v>
          </cell>
          <cell r="C202"/>
          <cell r="D202"/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/>
          <cell r="B203"/>
          <cell r="C203" t="str">
            <v>A07-08-01</v>
          </cell>
          <cell r="D203"/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/>
          <cell r="B204"/>
          <cell r="C204"/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/>
          <cell r="B205"/>
          <cell r="C205"/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/>
          <cell r="B206"/>
          <cell r="C206"/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/>
          <cell r="B207"/>
          <cell r="C207"/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/>
          <cell r="B208"/>
          <cell r="C208" t="str">
            <v>A07-08-02</v>
          </cell>
          <cell r="D208"/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/>
          <cell r="B209"/>
          <cell r="C209"/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/>
          <cell r="B210"/>
          <cell r="C210"/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/>
          <cell r="B211"/>
          <cell r="C211"/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/>
          <cell r="B212"/>
          <cell r="C212"/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/>
          <cell r="B213"/>
          <cell r="C213" t="str">
            <v>A07-08-03</v>
          </cell>
          <cell r="D213"/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/>
          <cell r="B214"/>
          <cell r="C214"/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/>
          <cell r="B215"/>
          <cell r="C215"/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/>
          <cell r="B216"/>
          <cell r="C216"/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/>
          <cell r="B217"/>
          <cell r="C217"/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/>
          <cell r="B218"/>
          <cell r="C218" t="str">
            <v>A07-08-10</v>
          </cell>
          <cell r="D218"/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/>
          <cell r="B219"/>
          <cell r="C219"/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/>
          <cell r="B220"/>
          <cell r="C220" t="str">
            <v>A07-08-13</v>
          </cell>
          <cell r="D220"/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/>
          <cell r="B221"/>
          <cell r="C221"/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/>
          <cell r="B222" t="str">
            <v>A07-09</v>
          </cell>
          <cell r="C222"/>
          <cell r="D222"/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/>
          <cell r="B223"/>
          <cell r="C223" t="str">
            <v>A07-09-01</v>
          </cell>
          <cell r="D223"/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/>
          <cell r="B224"/>
          <cell r="C224"/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/>
          <cell r="B225" t="str">
            <v>A07-11</v>
          </cell>
          <cell r="C225"/>
          <cell r="D225"/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/>
          <cell r="B226"/>
          <cell r="C226" t="str">
            <v>A07-11-07</v>
          </cell>
          <cell r="D226"/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/>
          <cell r="B227"/>
          <cell r="C227"/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/>
          <cell r="B228"/>
          <cell r="C228"/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/>
          <cell r="B229"/>
          <cell r="C229" t="str">
            <v>A07-11-15</v>
          </cell>
          <cell r="D229"/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/>
          <cell r="B230"/>
          <cell r="C230"/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/>
          <cell r="B231" t="str">
            <v>A07-13</v>
          </cell>
          <cell r="C231"/>
          <cell r="D231"/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/>
          <cell r="B232"/>
          <cell r="C232" t="str">
            <v>A07-13-01</v>
          </cell>
          <cell r="D232"/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/>
          <cell r="B233"/>
          <cell r="C233"/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/>
          <cell r="B234"/>
          <cell r="C234"/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/>
          <cell r="B235"/>
          <cell r="C235" t="str">
            <v>A07-13-02</v>
          </cell>
          <cell r="D235"/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/>
          <cell r="B236"/>
          <cell r="C236"/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/>
          <cell r="B237"/>
          <cell r="C237" t="str">
            <v>A07-13-07</v>
          </cell>
          <cell r="D237"/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/>
          <cell r="B238"/>
          <cell r="C238"/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/>
          <cell r="B239" t="str">
            <v>A07-14</v>
          </cell>
          <cell r="C239"/>
          <cell r="D239"/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/>
          <cell r="B240"/>
          <cell r="C240" t="str">
            <v>A07-14-01</v>
          </cell>
          <cell r="D240"/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/>
          <cell r="B241"/>
          <cell r="C241"/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/>
          <cell r="B242"/>
          <cell r="C242"/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/>
          <cell r="B243"/>
          <cell r="C243" t="str">
            <v>A07-14-04</v>
          </cell>
          <cell r="D243"/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/>
          <cell r="B244"/>
          <cell r="C244"/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/>
          <cell r="B245" t="str">
            <v>A07-15</v>
          </cell>
          <cell r="C245"/>
          <cell r="D245"/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/>
          <cell r="B246"/>
          <cell r="C246" t="str">
            <v>A07-15-01</v>
          </cell>
          <cell r="D246"/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/>
          <cell r="B247"/>
          <cell r="C247"/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/>
          <cell r="B248"/>
          <cell r="C248" t="str">
            <v>A07-15-07</v>
          </cell>
          <cell r="D248"/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/>
          <cell r="B249"/>
          <cell r="C249"/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/>
          <cell r="B250"/>
          <cell r="C250"/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/>
          <cell r="B251"/>
          <cell r="C251" t="str">
            <v>A07-15-08</v>
          </cell>
          <cell r="D251"/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/>
          <cell r="B252"/>
          <cell r="C252"/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/>
          <cell r="B253"/>
          <cell r="C253" t="str">
            <v>A07-15-10</v>
          </cell>
          <cell r="D253"/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/>
          <cell r="B254"/>
          <cell r="C254"/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/>
          <cell r="B255"/>
          <cell r="C255" t="str">
            <v>A07-15-12</v>
          </cell>
          <cell r="D255"/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/>
          <cell r="B256"/>
          <cell r="C256"/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/>
          <cell r="B257"/>
          <cell r="C257"/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/>
          <cell r="B258" t="str">
            <v>A07-16</v>
          </cell>
          <cell r="C258"/>
          <cell r="D258"/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/>
          <cell r="B259"/>
          <cell r="C259" t="str">
            <v>A07-16-02</v>
          </cell>
          <cell r="D259"/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/>
          <cell r="B260"/>
          <cell r="C260"/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/>
          <cell r="B261"/>
          <cell r="C261" t="str">
            <v>A07-16-05</v>
          </cell>
          <cell r="D261"/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/>
          <cell r="B262"/>
          <cell r="C262"/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/>
          <cell r="B263"/>
          <cell r="C263"/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/>
          <cell r="B264"/>
          <cell r="C264" t="str">
            <v>A07-16-07</v>
          </cell>
          <cell r="D264"/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/>
          <cell r="B265"/>
          <cell r="C265"/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/>
          <cell r="B266"/>
          <cell r="C266" t="str">
            <v>A07-16-08</v>
          </cell>
          <cell r="D266"/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/>
          <cell r="B267"/>
          <cell r="C267"/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/>
          <cell r="C268"/>
          <cell r="D268"/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/>
          <cell r="B269" t="str">
            <v>A08-01</v>
          </cell>
          <cell r="C269"/>
          <cell r="D269"/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/>
          <cell r="B270"/>
          <cell r="C270" t="str">
            <v>A08-01-01</v>
          </cell>
          <cell r="D270"/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/>
          <cell r="B271"/>
          <cell r="C271"/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/>
          <cell r="B272" t="str">
            <v>A08-02</v>
          </cell>
          <cell r="C272"/>
          <cell r="D272"/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/>
          <cell r="B273"/>
          <cell r="C273" t="str">
            <v>A08-02-01</v>
          </cell>
          <cell r="D273"/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/>
          <cell r="B274"/>
          <cell r="C274"/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/>
          <cell r="B275"/>
          <cell r="C275"/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/>
          <cell r="B276"/>
          <cell r="C276"/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/>
          <cell r="B277"/>
          <cell r="C277"/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/>
          <cell r="B278"/>
          <cell r="C278"/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/>
          <cell r="B279"/>
          <cell r="C279" t="str">
            <v>A08-02-07</v>
          </cell>
          <cell r="D279"/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/>
          <cell r="B280"/>
          <cell r="C280"/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/>
          <cell r="C281"/>
          <cell r="D281"/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/>
          <cell r="B282" t="str">
            <v>A09-01</v>
          </cell>
          <cell r="C282"/>
          <cell r="D282"/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/>
          <cell r="B283"/>
          <cell r="C283" t="str">
            <v>A09-01-01</v>
          </cell>
          <cell r="D283"/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/>
          <cell r="B284"/>
          <cell r="C284"/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/>
          <cell r="B285"/>
          <cell r="C285" t="str">
            <v>A09-01-02</v>
          </cell>
          <cell r="D285"/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/>
          <cell r="B286"/>
          <cell r="C286"/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/>
          <cell r="B287"/>
          <cell r="C287"/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/>
          <cell r="B288"/>
          <cell r="C288"/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/>
          <cell r="B289"/>
          <cell r="C289" t="str">
            <v>A09-01-03</v>
          </cell>
          <cell r="D289"/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/>
          <cell r="B290"/>
          <cell r="C290"/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/>
          <cell r="B291"/>
          <cell r="C291"/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/>
          <cell r="B292"/>
          <cell r="C292" t="str">
            <v>A09-01-04</v>
          </cell>
          <cell r="D292"/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/>
          <cell r="B293"/>
          <cell r="C293"/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/>
          <cell r="B294"/>
          <cell r="C294"/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/>
          <cell r="B295"/>
          <cell r="C295"/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/>
          <cell r="B296"/>
          <cell r="C296"/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/>
          <cell r="B297"/>
          <cell r="C297"/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/>
          <cell r="B298"/>
          <cell r="C298" t="str">
            <v>A09-01-06</v>
          </cell>
          <cell r="D298"/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/>
          <cell r="B299"/>
          <cell r="C299"/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/>
          <cell r="B300"/>
          <cell r="C300" t="str">
            <v>A09-01-07</v>
          </cell>
          <cell r="D300"/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/>
          <cell r="B301"/>
          <cell r="C301"/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/>
          <cell r="B302"/>
          <cell r="C302" t="str">
            <v>A09-01-09</v>
          </cell>
          <cell r="D302"/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/>
          <cell r="B303"/>
          <cell r="C303"/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/>
          <cell r="B304"/>
          <cell r="C304" t="str">
            <v>A09-01-10</v>
          </cell>
          <cell r="D304"/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/>
          <cell r="B305"/>
          <cell r="C305"/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/>
          <cell r="B306"/>
          <cell r="C306"/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/>
          <cell r="B307"/>
          <cell r="C307"/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/>
          <cell r="B308"/>
          <cell r="C308"/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/>
          <cell r="B309"/>
          <cell r="C309"/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/>
          <cell r="B310"/>
          <cell r="C310"/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/>
          <cell r="B311"/>
          <cell r="C311" t="str">
            <v>A09-01-11</v>
          </cell>
          <cell r="D311"/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/>
          <cell r="B312"/>
          <cell r="C312"/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/>
          <cell r="B313"/>
          <cell r="C313"/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/>
          <cell r="B314" t="str">
            <v>A09-02</v>
          </cell>
          <cell r="C314"/>
          <cell r="D314"/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/>
          <cell r="B315"/>
          <cell r="C315" t="str">
            <v>A09-02-01</v>
          </cell>
          <cell r="D315"/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/>
          <cell r="B316"/>
          <cell r="C316"/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/>
          <cell r="B317"/>
          <cell r="C317"/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/>
          <cell r="B318"/>
          <cell r="C318"/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/>
          <cell r="B319"/>
          <cell r="C319"/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/>
          <cell r="B320"/>
          <cell r="C320"/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/>
          <cell r="B321"/>
          <cell r="C321" t="str">
            <v>A09-02-02</v>
          </cell>
          <cell r="D321"/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/>
          <cell r="B322"/>
          <cell r="C322"/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/>
          <cell r="B323"/>
          <cell r="C323"/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/>
          <cell r="B324"/>
          <cell r="C324" t="str">
            <v>A09-02-03</v>
          </cell>
          <cell r="D324"/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/>
          <cell r="B325"/>
          <cell r="C325"/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/>
          <cell r="B326"/>
          <cell r="C326"/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/>
          <cell r="B327"/>
          <cell r="C327" t="str">
            <v>A09-02-04</v>
          </cell>
          <cell r="D327"/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/>
          <cell r="B328"/>
          <cell r="C328"/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/>
          <cell r="B329"/>
          <cell r="C329" t="str">
            <v>A09-02-05</v>
          </cell>
          <cell r="D329"/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/>
          <cell r="B330"/>
          <cell r="C330"/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/>
          <cell r="B331"/>
          <cell r="C331"/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/>
          <cell r="B332"/>
          <cell r="C332"/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/>
          <cell r="B333"/>
          <cell r="C333"/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/>
          <cell r="B334"/>
          <cell r="C334"/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/>
          <cell r="B335"/>
          <cell r="C335"/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/>
          <cell r="B336"/>
          <cell r="C336"/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/>
          <cell r="B337"/>
          <cell r="C337"/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/>
          <cell r="B338"/>
          <cell r="C338" t="str">
            <v>A09-02-06</v>
          </cell>
          <cell r="D338"/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/>
          <cell r="B339"/>
          <cell r="C339"/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/>
          <cell r="B340" t="str">
            <v>A09-04</v>
          </cell>
          <cell r="C340"/>
          <cell r="D340"/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/>
          <cell r="B341"/>
          <cell r="C341" t="str">
            <v>A09-04-02</v>
          </cell>
          <cell r="D341"/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/>
          <cell r="B342"/>
          <cell r="C342"/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/>
          <cell r="B343"/>
          <cell r="C343" t="str">
            <v>A09-04-05</v>
          </cell>
          <cell r="D343"/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/>
          <cell r="B344"/>
          <cell r="C344"/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/>
          <cell r="B345"/>
          <cell r="C345" t="str">
            <v>A09-04-09</v>
          </cell>
          <cell r="D345"/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/>
          <cell r="B346"/>
          <cell r="C346"/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/>
          <cell r="B347" t="str">
            <v>A09-05</v>
          </cell>
          <cell r="C347"/>
          <cell r="D347"/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/>
          <cell r="B348"/>
          <cell r="C348" t="str">
            <v>A09-05-01</v>
          </cell>
          <cell r="D348"/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/>
          <cell r="B349"/>
          <cell r="C349"/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/>
          <cell r="B350"/>
          <cell r="C350"/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/>
          <cell r="B351"/>
          <cell r="C351"/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/>
          <cell r="B352"/>
          <cell r="C352"/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/>
          <cell r="B353"/>
          <cell r="C353" t="str">
            <v>A09-05-02</v>
          </cell>
          <cell r="D353"/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/>
          <cell r="B354"/>
          <cell r="C354"/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/>
          <cell r="B355"/>
          <cell r="C355" t="str">
            <v>A09-05-03</v>
          </cell>
          <cell r="D355"/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/>
          <cell r="B356"/>
          <cell r="C356"/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/>
          <cell r="B357"/>
          <cell r="C357"/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/>
          <cell r="B358"/>
          <cell r="C358" t="str">
            <v>A09-05-04</v>
          </cell>
          <cell r="D358"/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/>
          <cell r="B359"/>
          <cell r="C359"/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/>
          <cell r="B360"/>
          <cell r="C360"/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/>
          <cell r="B361"/>
          <cell r="C361" t="str">
            <v>A09-05-05</v>
          </cell>
          <cell r="D361"/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/>
          <cell r="B362"/>
          <cell r="C362"/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/>
          <cell r="B363"/>
          <cell r="C363"/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/>
          <cell r="B364"/>
          <cell r="C364" t="str">
            <v>A09-05-06</v>
          </cell>
          <cell r="D364"/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/>
          <cell r="B365"/>
          <cell r="C365"/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/>
          <cell r="B366"/>
          <cell r="C366"/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/>
          <cell r="B367"/>
          <cell r="C367" t="str">
            <v>A09-05-07</v>
          </cell>
          <cell r="D367"/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/>
          <cell r="B368"/>
          <cell r="C368"/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/>
          <cell r="B369"/>
          <cell r="C369"/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/>
          <cell r="B370"/>
          <cell r="C370"/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/>
          <cell r="B371"/>
          <cell r="C371" t="str">
            <v>A09-05-08</v>
          </cell>
          <cell r="D371"/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/>
          <cell r="B372"/>
          <cell r="C372"/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/>
          <cell r="B373"/>
          <cell r="C373" t="str">
            <v>A09-05-09</v>
          </cell>
          <cell r="D373"/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/>
          <cell r="B374"/>
          <cell r="C374"/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/>
          <cell r="B375"/>
          <cell r="C375" t="str">
            <v>A09-05-10</v>
          </cell>
          <cell r="D375"/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/>
          <cell r="B376"/>
          <cell r="C376"/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/>
          <cell r="B377"/>
          <cell r="C377"/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/>
          <cell r="B378"/>
          <cell r="C378"/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/>
          <cell r="B379"/>
          <cell r="C379"/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/>
          <cell r="B380"/>
          <cell r="C380"/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/>
          <cell r="B381" t="str">
            <v>A09-06</v>
          </cell>
          <cell r="C381"/>
          <cell r="D381"/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/>
          <cell r="B382"/>
          <cell r="C382" t="str">
            <v>A09-06-01</v>
          </cell>
          <cell r="D382"/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/>
          <cell r="B383"/>
          <cell r="C383"/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/>
          <cell r="B384"/>
          <cell r="C384" t="str">
            <v>A09-06-02</v>
          </cell>
          <cell r="D384"/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/>
          <cell r="B385"/>
          <cell r="C385"/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/>
          <cell r="B386"/>
          <cell r="C386"/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/>
          <cell r="B387"/>
          <cell r="C387" t="str">
            <v>A09-06-03</v>
          </cell>
          <cell r="D387"/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/>
          <cell r="B388"/>
          <cell r="C388"/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/>
          <cell r="B389"/>
          <cell r="C389"/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/>
          <cell r="B390"/>
          <cell r="C390" t="str">
            <v>A09-06-05</v>
          </cell>
          <cell r="D390"/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/>
          <cell r="B391"/>
          <cell r="C391"/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/>
          <cell r="B392"/>
          <cell r="C392"/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/>
          <cell r="B393"/>
          <cell r="C393" t="str">
            <v>A09-06-07</v>
          </cell>
          <cell r="D393"/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/>
          <cell r="B394"/>
          <cell r="C394"/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/>
          <cell r="B395"/>
          <cell r="C395"/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/>
          <cell r="B396"/>
          <cell r="C396" t="str">
            <v>A09-06-08</v>
          </cell>
          <cell r="D396"/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/>
          <cell r="B397"/>
          <cell r="C397"/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/>
          <cell r="B398"/>
          <cell r="C398"/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/>
          <cell r="B399" t="str">
            <v>A09-07</v>
          </cell>
          <cell r="C399"/>
          <cell r="D399"/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/>
          <cell r="B400"/>
          <cell r="C400" t="str">
            <v>A09-07-01</v>
          </cell>
          <cell r="D400"/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/>
          <cell r="B401"/>
          <cell r="C401"/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/>
          <cell r="B402"/>
          <cell r="C402"/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/>
          <cell r="B403"/>
          <cell r="C403" t="str">
            <v>A09-07-02</v>
          </cell>
          <cell r="D403"/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/>
          <cell r="B404"/>
          <cell r="C404"/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/>
          <cell r="B405"/>
          <cell r="C405" t="str">
            <v>A09-07-04</v>
          </cell>
          <cell r="D405"/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/>
          <cell r="B406"/>
          <cell r="C406"/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/>
          <cell r="B407"/>
          <cell r="C407"/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/>
          <cell r="B408"/>
          <cell r="C408" t="str">
            <v>A09-07-05</v>
          </cell>
          <cell r="D408"/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/>
          <cell r="B409"/>
          <cell r="C409"/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/>
          <cell r="B410"/>
          <cell r="C410" t="str">
            <v>A09-07-07</v>
          </cell>
          <cell r="D410"/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/>
          <cell r="B411"/>
          <cell r="C411"/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/>
          <cell r="B412"/>
          <cell r="C412"/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/>
          <cell r="B413"/>
          <cell r="C413" t="str">
            <v>A09-07-09</v>
          </cell>
          <cell r="D413"/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/>
          <cell r="B414"/>
          <cell r="C414"/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/>
          <cell r="B415"/>
          <cell r="C415"/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/>
          <cell r="B416"/>
          <cell r="C416" t="str">
            <v>A09-07-10</v>
          </cell>
          <cell r="D416"/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/>
          <cell r="B417"/>
          <cell r="C417"/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/>
          <cell r="B418" t="str">
            <v>A09-08</v>
          </cell>
          <cell r="C418"/>
          <cell r="D418"/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/>
          <cell r="B419"/>
          <cell r="C419" t="str">
            <v>A09-08-01</v>
          </cell>
          <cell r="D419"/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/>
          <cell r="B420"/>
          <cell r="C420"/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/>
          <cell r="B421"/>
          <cell r="C421" t="str">
            <v>A09-08-03</v>
          </cell>
          <cell r="D421"/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/>
          <cell r="B422"/>
          <cell r="C422"/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/>
          <cell r="B423"/>
          <cell r="C423" t="str">
            <v>A09-08-04</v>
          </cell>
          <cell r="D423"/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/>
          <cell r="B424"/>
          <cell r="C424"/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/>
          <cell r="B425"/>
          <cell r="C425" t="str">
            <v>A09-08-05</v>
          </cell>
          <cell r="D425"/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/>
          <cell r="B426"/>
          <cell r="C426"/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/>
          <cell r="B427"/>
          <cell r="C427" t="str">
            <v>A09-08-07</v>
          </cell>
          <cell r="D427"/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/>
          <cell r="B428"/>
          <cell r="C428"/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/>
          <cell r="B429"/>
          <cell r="C429"/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/>
          <cell r="B430"/>
          <cell r="C430" t="str">
            <v>A09-08-10</v>
          </cell>
          <cell r="D430"/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/>
          <cell r="B431"/>
          <cell r="C431"/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/>
          <cell r="B432"/>
          <cell r="C432"/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/>
          <cell r="B433" t="str">
            <v>A09-09</v>
          </cell>
          <cell r="C433"/>
          <cell r="D433"/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/>
          <cell r="B434"/>
          <cell r="C434" t="str">
            <v>A09-09-01</v>
          </cell>
          <cell r="D434"/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/>
          <cell r="B435"/>
          <cell r="C435"/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/>
          <cell r="B436"/>
          <cell r="C436"/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/>
          <cell r="B437"/>
          <cell r="C437"/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/>
          <cell r="B438"/>
          <cell r="C438"/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/>
          <cell r="B439"/>
          <cell r="C439" t="str">
            <v>A09-09-02</v>
          </cell>
          <cell r="D439"/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/>
          <cell r="B440"/>
          <cell r="C440"/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/>
          <cell r="B441"/>
          <cell r="C441"/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/>
          <cell r="B442"/>
          <cell r="C442" t="str">
            <v>A09-09-03</v>
          </cell>
          <cell r="D442"/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/>
          <cell r="B443"/>
          <cell r="C443"/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/>
          <cell r="B444"/>
          <cell r="C444" t="str">
            <v>A09-09-04</v>
          </cell>
          <cell r="D444"/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/>
          <cell r="B445"/>
          <cell r="C445"/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/>
          <cell r="B446"/>
          <cell r="C446" t="str">
            <v>A09-09-05</v>
          </cell>
          <cell r="D446"/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/>
          <cell r="B447"/>
          <cell r="C447"/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/>
          <cell r="B448"/>
          <cell r="C448"/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/>
          <cell r="B449"/>
          <cell r="C449" t="str">
            <v>A09-09-06</v>
          </cell>
          <cell r="D449"/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/>
          <cell r="B450"/>
          <cell r="C450"/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/>
          <cell r="B451"/>
          <cell r="C451" t="str">
            <v>A09-09-07</v>
          </cell>
          <cell r="D451"/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/>
          <cell r="B452"/>
          <cell r="C452"/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/>
          <cell r="B453"/>
          <cell r="C453"/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/>
          <cell r="B454"/>
          <cell r="C454"/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/>
          <cell r="B455"/>
          <cell r="C455" t="str">
            <v>A09-09-08</v>
          </cell>
          <cell r="D455"/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/>
          <cell r="B456"/>
          <cell r="C456"/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/>
          <cell r="B457"/>
          <cell r="C457"/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/>
          <cell r="B458"/>
          <cell r="C458" t="str">
            <v>A09-09-09</v>
          </cell>
          <cell r="D458"/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/>
          <cell r="B459"/>
          <cell r="C459"/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/>
          <cell r="B460"/>
          <cell r="C460" t="str">
            <v>A09-09-11</v>
          </cell>
          <cell r="D460"/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/>
          <cell r="B461"/>
          <cell r="C461"/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/>
          <cell r="B462"/>
          <cell r="C462"/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/>
          <cell r="B463"/>
          <cell r="C463"/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/>
          <cell r="B464"/>
          <cell r="C464" t="str">
            <v>A09-09-12</v>
          </cell>
          <cell r="D464"/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/>
          <cell r="B465"/>
          <cell r="C465"/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/>
          <cell r="B466"/>
          <cell r="C466"/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/>
          <cell r="B467"/>
          <cell r="C467"/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/>
          <cell r="B468" t="str">
            <v>A09-10</v>
          </cell>
          <cell r="C468"/>
          <cell r="D468"/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/>
          <cell r="B469"/>
          <cell r="C469" t="str">
            <v>A09-10-05</v>
          </cell>
          <cell r="D469"/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/>
          <cell r="B470"/>
          <cell r="C470"/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/>
          <cell r="B471"/>
          <cell r="C471" t="str">
            <v>A09-10-10</v>
          </cell>
          <cell r="D471"/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/>
          <cell r="B472"/>
          <cell r="C472"/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/>
          <cell r="B473" t="str">
            <v>A09-16</v>
          </cell>
          <cell r="C473"/>
          <cell r="D473"/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/>
          <cell r="B474"/>
          <cell r="C474" t="str">
            <v>A09-16-02</v>
          </cell>
          <cell r="D474"/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/>
          <cell r="B475"/>
          <cell r="C475"/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/>
          <cell r="B476"/>
          <cell r="C476"/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/>
          <cell r="B477"/>
          <cell r="C477"/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/>
          <cell r="B478"/>
          <cell r="C478"/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/>
          <cell r="B479"/>
          <cell r="C479" t="str">
            <v>A09-16-04</v>
          </cell>
          <cell r="D479"/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/>
          <cell r="B480"/>
          <cell r="C480"/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/>
          <cell r="B481"/>
          <cell r="C481" t="str">
            <v>A09-16-05</v>
          </cell>
          <cell r="D481"/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/>
          <cell r="B482"/>
          <cell r="C482"/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/>
          <cell r="B483"/>
          <cell r="C483" t="str">
            <v>A09-16-06</v>
          </cell>
          <cell r="D483"/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/>
          <cell r="B484"/>
          <cell r="C484"/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/>
          <cell r="B485" t="str">
            <v>A09-24</v>
          </cell>
          <cell r="C485"/>
          <cell r="D485"/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/>
          <cell r="B486"/>
          <cell r="C486" t="str">
            <v>A09-24-01</v>
          </cell>
          <cell r="D486"/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/>
          <cell r="B487"/>
          <cell r="C487"/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/>
          <cell r="B488" t="str">
            <v>A09-25</v>
          </cell>
          <cell r="C488"/>
          <cell r="D488"/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/>
          <cell r="B489"/>
          <cell r="C489" t="str">
            <v>A09-25-01</v>
          </cell>
          <cell r="D489"/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/>
          <cell r="B490"/>
          <cell r="C490"/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/>
          <cell r="B491"/>
          <cell r="C491"/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/>
          <cell r="B492"/>
          <cell r="C492"/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/>
          <cell r="B493"/>
          <cell r="C493" t="str">
            <v>A09-25-02</v>
          </cell>
          <cell r="D493"/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/>
          <cell r="B494"/>
          <cell r="C494"/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/>
          <cell r="B495"/>
          <cell r="C495" t="str">
            <v>A09-25-03</v>
          </cell>
          <cell r="D495"/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/>
          <cell r="B496"/>
          <cell r="C496"/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/>
          <cell r="B497"/>
          <cell r="C497" t="str">
            <v>A09-25-04</v>
          </cell>
          <cell r="D497"/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/>
          <cell r="B498"/>
          <cell r="C498"/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/>
          <cell r="B499" t="str">
            <v>A09-26</v>
          </cell>
          <cell r="C499"/>
          <cell r="D499"/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/>
          <cell r="B500"/>
          <cell r="C500" t="str">
            <v>A09-26-01</v>
          </cell>
          <cell r="D500"/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/>
          <cell r="B501"/>
          <cell r="C501"/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/>
          <cell r="B502"/>
          <cell r="C502"/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/>
          <cell r="B503"/>
          <cell r="C503" t="str">
            <v>A09-26-03</v>
          </cell>
          <cell r="D503"/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/>
          <cell r="B504"/>
          <cell r="C504"/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/>
          <cell r="B505"/>
          <cell r="C505" t="str">
            <v>A09-26-07</v>
          </cell>
          <cell r="D505"/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/>
          <cell r="B506"/>
          <cell r="C506"/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/>
          <cell r="B507" t="str">
            <v>A09-28</v>
          </cell>
          <cell r="C507"/>
          <cell r="D507"/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/>
          <cell r="B508"/>
          <cell r="C508" t="str">
            <v>A09-28-01</v>
          </cell>
          <cell r="D508"/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/>
          <cell r="B509"/>
          <cell r="C509"/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/>
          <cell r="B510"/>
          <cell r="C510"/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/>
          <cell r="B511"/>
          <cell r="C511"/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/>
          <cell r="B512"/>
          <cell r="C512" t="str">
            <v>A09-28-02</v>
          </cell>
          <cell r="D512"/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/>
          <cell r="B513"/>
          <cell r="C513"/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/>
          <cell r="B514"/>
          <cell r="C514"/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/>
          <cell r="B515"/>
          <cell r="C515"/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/>
          <cell r="B516"/>
          <cell r="C516"/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/>
          <cell r="B517"/>
          <cell r="C517"/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/>
          <cell r="B518"/>
          <cell r="C518" t="str">
            <v>A09-28-05</v>
          </cell>
          <cell r="D518"/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/>
          <cell r="B519"/>
          <cell r="C519"/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/>
          <cell r="B520"/>
          <cell r="C520"/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/>
          <cell r="B521"/>
          <cell r="C521" t="str">
            <v>A09-28-07</v>
          </cell>
          <cell r="D521"/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/>
          <cell r="B522"/>
          <cell r="C522"/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/>
          <cell r="B523"/>
          <cell r="C523"/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/>
          <cell r="B524"/>
          <cell r="C524" t="str">
            <v>A09-28-08</v>
          </cell>
          <cell r="D524"/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/>
          <cell r="B525"/>
          <cell r="C525"/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/>
          <cell r="B526"/>
          <cell r="C526"/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/>
          <cell r="B527"/>
          <cell r="C527"/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/>
          <cell r="B528"/>
          <cell r="C528"/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/>
          <cell r="B529"/>
          <cell r="C529"/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/>
          <cell r="B530"/>
          <cell r="C530" t="str">
            <v>A09-28-09</v>
          </cell>
          <cell r="D530"/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/>
          <cell r="B531"/>
          <cell r="C531"/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/>
          <cell r="B532"/>
          <cell r="C532" t="str">
            <v>A09-28-11</v>
          </cell>
          <cell r="D532"/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/>
          <cell r="B533"/>
          <cell r="C533"/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/>
          <cell r="B534"/>
          <cell r="C534"/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/>
          <cell r="B535"/>
          <cell r="C535"/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/>
          <cell r="C536"/>
          <cell r="D536"/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/>
          <cell r="B537" t="str">
            <v>A10-01</v>
          </cell>
          <cell r="C537"/>
          <cell r="D537"/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/>
          <cell r="B538"/>
          <cell r="C538" t="str">
            <v>A10-01-01</v>
          </cell>
          <cell r="D538"/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/>
          <cell r="B539"/>
          <cell r="C539"/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/>
          <cell r="B540"/>
          <cell r="C540"/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/>
          <cell r="B541"/>
          <cell r="C541"/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/>
          <cell r="B542"/>
          <cell r="C542" t="str">
            <v>A10-01-02</v>
          </cell>
          <cell r="D542"/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/>
          <cell r="B543"/>
          <cell r="C543"/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/>
          <cell r="B544"/>
          <cell r="C544"/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/>
          <cell r="B545"/>
          <cell r="C545"/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/>
          <cell r="B546"/>
          <cell r="C546" t="str">
            <v>A10-01-03</v>
          </cell>
          <cell r="D546"/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/>
          <cell r="B547"/>
          <cell r="C547"/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/>
          <cell r="B548"/>
          <cell r="C548"/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/>
          <cell r="B549"/>
          <cell r="C549" t="str">
            <v>A10-01-04</v>
          </cell>
          <cell r="D549"/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/>
          <cell r="B550"/>
          <cell r="C550"/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/>
          <cell r="B551"/>
          <cell r="C551"/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/>
          <cell r="B552"/>
          <cell r="C552"/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/>
          <cell r="B553"/>
          <cell r="C553" t="str">
            <v>A10-01-05</v>
          </cell>
          <cell r="D553"/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/>
          <cell r="B554"/>
          <cell r="C554"/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/>
          <cell r="B555"/>
          <cell r="C555"/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/>
          <cell r="B556"/>
          <cell r="C556"/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/>
          <cell r="B557"/>
          <cell r="C557" t="str">
            <v>A10-01-06</v>
          </cell>
          <cell r="D557"/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/>
          <cell r="B558"/>
          <cell r="C558"/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/>
          <cell r="B559"/>
          <cell r="C559"/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/>
          <cell r="B560"/>
          <cell r="C560" t="str">
            <v>A10-01-07</v>
          </cell>
          <cell r="D560"/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/>
          <cell r="B561"/>
          <cell r="C561"/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/>
          <cell r="B562"/>
          <cell r="C562"/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/>
          <cell r="B563"/>
          <cell r="C563"/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/>
          <cell r="B564"/>
          <cell r="C564" t="str">
            <v>A10-01-08</v>
          </cell>
          <cell r="D564"/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/>
          <cell r="B565"/>
          <cell r="C565"/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/>
          <cell r="B566"/>
          <cell r="C566"/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/>
          <cell r="B567"/>
          <cell r="C567"/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/>
          <cell r="B568"/>
          <cell r="C568" t="str">
            <v>A10-01-09</v>
          </cell>
          <cell r="D568"/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/>
          <cell r="B569"/>
          <cell r="C569"/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/>
          <cell r="B570"/>
          <cell r="C570"/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/>
          <cell r="B571"/>
          <cell r="C571" t="str">
            <v>A10-01-10</v>
          </cell>
          <cell r="D571"/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/>
          <cell r="B572"/>
          <cell r="C572"/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/>
          <cell r="B573"/>
          <cell r="C573"/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/>
          <cell r="B574"/>
          <cell r="C574"/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/>
          <cell r="B575"/>
          <cell r="C575" t="str">
            <v>A10-01-11</v>
          </cell>
          <cell r="D575"/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/>
          <cell r="B576"/>
          <cell r="C576"/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/>
          <cell r="B577"/>
          <cell r="C577"/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/>
          <cell r="B578"/>
          <cell r="C578"/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/>
          <cell r="B579"/>
          <cell r="C579" t="str">
            <v>A10-01-12</v>
          </cell>
          <cell r="D579"/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/>
          <cell r="B580"/>
          <cell r="C580"/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/>
          <cell r="B581"/>
          <cell r="C581"/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/>
          <cell r="B582"/>
          <cell r="C582" t="str">
            <v>A10-01-13</v>
          </cell>
          <cell r="D582"/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/>
          <cell r="B583"/>
          <cell r="C583"/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/>
          <cell r="B584"/>
          <cell r="C584"/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/>
          <cell r="B585"/>
          <cell r="C585"/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/>
          <cell r="B586"/>
          <cell r="C586" t="str">
            <v>A10-01-14</v>
          </cell>
          <cell r="D586"/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/>
          <cell r="B587"/>
          <cell r="C587"/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/>
          <cell r="B588"/>
          <cell r="C588"/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/>
          <cell r="B589"/>
          <cell r="C589"/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/>
          <cell r="B590"/>
          <cell r="C590" t="str">
            <v>A10-01-15</v>
          </cell>
          <cell r="D590"/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/>
          <cell r="B591"/>
          <cell r="C591"/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/>
          <cell r="B592"/>
          <cell r="C592"/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/>
          <cell r="B593"/>
          <cell r="C593" t="str">
            <v>A10-01-16</v>
          </cell>
          <cell r="D593"/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/>
          <cell r="B594"/>
          <cell r="C594"/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/>
          <cell r="B595"/>
          <cell r="C595" t="str">
            <v>A10-01-17</v>
          </cell>
          <cell r="D595"/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/>
          <cell r="B596"/>
          <cell r="C596"/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/>
          <cell r="B597"/>
          <cell r="C597" t="str">
            <v>A10-01-18</v>
          </cell>
          <cell r="D597"/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/>
          <cell r="B598"/>
          <cell r="C598"/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/>
          <cell r="B599"/>
          <cell r="C599"/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/>
          <cell r="B600"/>
          <cell r="C600" t="str">
            <v>A10-01-19</v>
          </cell>
          <cell r="D600"/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/>
          <cell r="B601"/>
          <cell r="C601"/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/>
          <cell r="B602"/>
          <cell r="C602"/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/>
          <cell r="B603"/>
          <cell r="C603"/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/>
          <cell r="B604"/>
          <cell r="C604" t="str">
            <v>A10-01-20</v>
          </cell>
          <cell r="D604"/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/>
          <cell r="B605"/>
          <cell r="C605"/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/>
          <cell r="B606"/>
          <cell r="C606"/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/>
          <cell r="B607"/>
          <cell r="C607"/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/>
          <cell r="B608"/>
          <cell r="C608" t="str">
            <v>A10-01-21</v>
          </cell>
          <cell r="D608"/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/>
          <cell r="B609"/>
          <cell r="C609"/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/>
          <cell r="B610"/>
          <cell r="C610"/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/>
          <cell r="B611"/>
          <cell r="C611" t="str">
            <v>A10-01-22</v>
          </cell>
          <cell r="D611"/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/>
          <cell r="B612"/>
          <cell r="C612"/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/>
          <cell r="B613"/>
          <cell r="C613"/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/>
          <cell r="B614"/>
          <cell r="C614"/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/>
          <cell r="B615"/>
          <cell r="C615"/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/>
          <cell r="B616"/>
          <cell r="C616"/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/>
          <cell r="B617"/>
          <cell r="C617"/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/>
          <cell r="B618"/>
          <cell r="C618" t="str">
            <v>A10-01-23</v>
          </cell>
          <cell r="D618"/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/>
          <cell r="B619"/>
          <cell r="C619"/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/>
          <cell r="B620"/>
          <cell r="C620"/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/>
          <cell r="B621"/>
          <cell r="C621"/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/>
          <cell r="B622"/>
          <cell r="C622"/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/>
          <cell r="B623"/>
          <cell r="C623"/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/>
          <cell r="B624"/>
          <cell r="C624"/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/>
          <cell r="B625"/>
          <cell r="C625"/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/>
          <cell r="B626"/>
          <cell r="C626"/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/>
          <cell r="B627"/>
          <cell r="C627"/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/>
          <cell r="B628" t="str">
            <v>A10-02</v>
          </cell>
          <cell r="C628"/>
          <cell r="D628"/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/>
          <cell r="B629"/>
          <cell r="C629" t="str">
            <v>A10-02-01</v>
          </cell>
          <cell r="D629"/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/>
          <cell r="B630"/>
          <cell r="C630"/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/>
          <cell r="B631"/>
          <cell r="C631" t="str">
            <v>A10-02-02</v>
          </cell>
          <cell r="D631"/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/>
          <cell r="B632"/>
          <cell r="C632"/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/>
          <cell r="B633"/>
          <cell r="C633"/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/>
          <cell r="B634"/>
          <cell r="C634" t="str">
            <v>A10-02-03</v>
          </cell>
          <cell r="D634"/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/>
          <cell r="B635"/>
          <cell r="C635"/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/>
          <cell r="B636"/>
          <cell r="C636"/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/>
          <cell r="B637"/>
          <cell r="C637" t="str">
            <v>A10-02-05</v>
          </cell>
          <cell r="D637"/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/>
          <cell r="B638"/>
          <cell r="C638"/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/>
          <cell r="B639"/>
          <cell r="C639" t="str">
            <v>A10-02-06</v>
          </cell>
          <cell r="D639"/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/>
          <cell r="B640"/>
          <cell r="C640"/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/>
          <cell r="B641"/>
          <cell r="C641"/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/>
          <cell r="B642"/>
          <cell r="C642" t="str">
            <v>A10-02-07</v>
          </cell>
          <cell r="D642"/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/>
          <cell r="B643"/>
          <cell r="C643"/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/>
          <cell r="B644"/>
          <cell r="C644"/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/>
          <cell r="B645"/>
          <cell r="C645" t="str">
            <v>A10-02-08</v>
          </cell>
          <cell r="D645"/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/>
          <cell r="B646"/>
          <cell r="C646"/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/>
          <cell r="B647"/>
          <cell r="C647"/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/>
          <cell r="B648"/>
          <cell r="C648" t="str">
            <v>A10-02-09</v>
          </cell>
          <cell r="D648"/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/>
          <cell r="B649"/>
          <cell r="C649"/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/>
          <cell r="B650"/>
          <cell r="C650"/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/>
          <cell r="B651"/>
          <cell r="C651" t="str">
            <v>A10-02-10</v>
          </cell>
          <cell r="D651"/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/>
          <cell r="B652"/>
          <cell r="C652"/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/>
          <cell r="B653"/>
          <cell r="C653"/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/>
          <cell r="B654"/>
          <cell r="C654" t="str">
            <v>A10-02-11</v>
          </cell>
          <cell r="D654"/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/>
          <cell r="B655"/>
          <cell r="C655"/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/>
          <cell r="B656"/>
          <cell r="C656"/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/>
          <cell r="B657"/>
          <cell r="C657"/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/>
          <cell r="B658"/>
          <cell r="C658" t="str">
            <v>A10-02-12</v>
          </cell>
          <cell r="D658"/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/>
          <cell r="B659"/>
          <cell r="C659"/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/>
          <cell r="B660"/>
          <cell r="C660"/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/>
          <cell r="B661"/>
          <cell r="C661" t="str">
            <v>A10-02-14</v>
          </cell>
          <cell r="D661"/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/>
          <cell r="B662"/>
          <cell r="C662"/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/>
          <cell r="B663"/>
          <cell r="C663" t="str">
            <v>A10-02-15</v>
          </cell>
          <cell r="D663"/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/>
          <cell r="B664"/>
          <cell r="C664"/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/>
          <cell r="B665"/>
          <cell r="C665"/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/>
          <cell r="B666"/>
          <cell r="C666" t="str">
            <v>A10-02-17</v>
          </cell>
          <cell r="D666"/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/>
          <cell r="B667"/>
          <cell r="C667"/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/>
          <cell r="B668"/>
          <cell r="C668"/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/>
          <cell r="B669"/>
          <cell r="C669" t="str">
            <v>A10-02-18</v>
          </cell>
          <cell r="D669"/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/>
          <cell r="B670"/>
          <cell r="C670"/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/>
          <cell r="B671"/>
          <cell r="C671" t="str">
            <v>A10-02-19</v>
          </cell>
          <cell r="D671"/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/>
          <cell r="B672"/>
          <cell r="C672"/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/>
          <cell r="B673"/>
          <cell r="C673" t="str">
            <v>A10-02-28</v>
          </cell>
          <cell r="D673"/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/>
          <cell r="B674"/>
          <cell r="C674"/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/>
          <cell r="B675"/>
          <cell r="C675" t="str">
            <v>A10-02-31</v>
          </cell>
          <cell r="D675"/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/>
          <cell r="B676"/>
          <cell r="C676"/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/>
          <cell r="B677"/>
          <cell r="C677"/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/>
          <cell r="B678"/>
          <cell r="C678"/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/>
          <cell r="B679"/>
          <cell r="C679"/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/>
          <cell r="B680"/>
          <cell r="C680" t="str">
            <v>A10-02-32</v>
          </cell>
          <cell r="D680"/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/>
          <cell r="B681"/>
          <cell r="C681"/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/>
          <cell r="B682"/>
          <cell r="C682"/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/>
          <cell r="B683"/>
          <cell r="C683"/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/>
          <cell r="B684"/>
          <cell r="C684"/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/>
          <cell r="B685"/>
          <cell r="C685"/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/>
          <cell r="B686"/>
          <cell r="C686"/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/>
          <cell r="B687" t="str">
            <v>A10-03</v>
          </cell>
          <cell r="C687"/>
          <cell r="D687"/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/>
          <cell r="B688"/>
          <cell r="C688" t="str">
            <v>A10-03-01</v>
          </cell>
          <cell r="D688"/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/>
          <cell r="B689"/>
          <cell r="C689"/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/>
          <cell r="B690"/>
          <cell r="C690"/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/>
          <cell r="B691"/>
          <cell r="C691"/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/>
          <cell r="B692"/>
          <cell r="C692" t="str">
            <v>A10-03-02</v>
          </cell>
          <cell r="D692"/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/>
          <cell r="B693"/>
          <cell r="C693"/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/>
          <cell r="B694"/>
          <cell r="C694"/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/>
          <cell r="B695"/>
          <cell r="C695"/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/>
          <cell r="B696"/>
          <cell r="C696" t="str">
            <v>A10-03-03</v>
          </cell>
          <cell r="D696"/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/>
          <cell r="B697"/>
          <cell r="C697"/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/>
          <cell r="B698"/>
          <cell r="C698" t="str">
            <v>A10-03-05</v>
          </cell>
          <cell r="D698"/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/>
          <cell r="B699"/>
          <cell r="C699"/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/>
          <cell r="B700"/>
          <cell r="C700"/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/>
          <cell r="B701"/>
          <cell r="C701"/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/>
          <cell r="B702"/>
          <cell r="C702" t="str">
            <v>A10-03-06</v>
          </cell>
          <cell r="D702"/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/>
          <cell r="B703"/>
          <cell r="C703"/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/>
          <cell r="B704"/>
          <cell r="C704" t="str">
            <v>A10-03-07</v>
          </cell>
          <cell r="D704"/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/>
          <cell r="B705"/>
          <cell r="C705"/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/>
          <cell r="B706"/>
          <cell r="C706"/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/>
          <cell r="B707"/>
          <cell r="C707"/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/>
          <cell r="B708"/>
          <cell r="C708" t="str">
            <v>A10-03-08</v>
          </cell>
          <cell r="D708"/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/>
          <cell r="B709"/>
          <cell r="C709"/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/>
          <cell r="B710"/>
          <cell r="C710"/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/>
          <cell r="B711"/>
          <cell r="C711"/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/>
          <cell r="B712"/>
          <cell r="C712" t="str">
            <v>A10-03-09</v>
          </cell>
          <cell r="D712"/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/>
          <cell r="B713"/>
          <cell r="C713"/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/>
          <cell r="B714"/>
          <cell r="C714" t="str">
            <v>A10-03-10</v>
          </cell>
          <cell r="D714"/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/>
          <cell r="B715"/>
          <cell r="C715"/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/>
          <cell r="B716"/>
          <cell r="C716"/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/>
          <cell r="B717"/>
          <cell r="C717" t="str">
            <v>A10-03-13</v>
          </cell>
          <cell r="D717"/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/>
          <cell r="B718"/>
          <cell r="C718"/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/>
          <cell r="B719"/>
          <cell r="C719"/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/>
          <cell r="B720"/>
          <cell r="C720" t="str">
            <v>A10-03-14</v>
          </cell>
          <cell r="D720"/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/>
          <cell r="B721"/>
          <cell r="C721"/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/>
          <cell r="B722"/>
          <cell r="C722"/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/>
          <cell r="B723"/>
          <cell r="C723"/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/>
          <cell r="B724"/>
          <cell r="C724"/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/>
          <cell r="B725" t="str">
            <v>A10-04</v>
          </cell>
          <cell r="C725"/>
          <cell r="D725"/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/>
          <cell r="B726"/>
          <cell r="C726" t="str">
            <v>A10-04-01</v>
          </cell>
          <cell r="D726"/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/>
          <cell r="B727"/>
          <cell r="C727"/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/>
          <cell r="B728"/>
          <cell r="C728"/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/>
          <cell r="B729"/>
          <cell r="C729"/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/>
          <cell r="B730"/>
          <cell r="C730" t="str">
            <v>A10-04-02</v>
          </cell>
          <cell r="D730"/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/>
          <cell r="B731"/>
          <cell r="C731"/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/>
          <cell r="B732"/>
          <cell r="C732"/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/>
          <cell r="B733"/>
          <cell r="C733"/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/>
          <cell r="B734"/>
          <cell r="C734" t="str">
            <v>A10-04-03</v>
          </cell>
          <cell r="D734"/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/>
          <cell r="B735"/>
          <cell r="C735"/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/>
          <cell r="B736"/>
          <cell r="C736"/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/>
          <cell r="B737"/>
          <cell r="C737" t="str">
            <v>A10-04-04</v>
          </cell>
          <cell r="D737"/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/>
          <cell r="B738"/>
          <cell r="C738"/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/>
          <cell r="B739"/>
          <cell r="C739"/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/>
          <cell r="B740"/>
          <cell r="C740"/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/>
          <cell r="B741"/>
          <cell r="C741" t="str">
            <v>A10-04-05</v>
          </cell>
          <cell r="D741"/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/>
          <cell r="B742"/>
          <cell r="C742"/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/>
          <cell r="B743"/>
          <cell r="C743"/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/>
          <cell r="B744"/>
          <cell r="C744"/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/>
          <cell r="B745"/>
          <cell r="C745" t="str">
            <v>A10-04-06</v>
          </cell>
          <cell r="D745"/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/>
          <cell r="B746"/>
          <cell r="C746"/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/>
          <cell r="B747"/>
          <cell r="C747"/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/>
          <cell r="B748"/>
          <cell r="C748" t="str">
            <v>A10-04-07</v>
          </cell>
          <cell r="D748"/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/>
          <cell r="B749"/>
          <cell r="C749"/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/>
          <cell r="B750"/>
          <cell r="C750"/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/>
          <cell r="B751"/>
          <cell r="C751"/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/>
          <cell r="B752"/>
          <cell r="C752" t="str">
            <v>A10-04-08</v>
          </cell>
          <cell r="D752"/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/>
          <cell r="B753"/>
          <cell r="C753"/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/>
          <cell r="B754"/>
          <cell r="C754"/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/>
          <cell r="B755"/>
          <cell r="C755"/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/>
          <cell r="B756"/>
          <cell r="C756" t="str">
            <v>A10-04-09</v>
          </cell>
          <cell r="D756"/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/>
          <cell r="B757"/>
          <cell r="C757"/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/>
          <cell r="B758"/>
          <cell r="C758"/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/>
          <cell r="B759"/>
          <cell r="C759" t="str">
            <v>A10-04-10</v>
          </cell>
          <cell r="D759"/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/>
          <cell r="B760"/>
          <cell r="C760"/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/>
          <cell r="B761"/>
          <cell r="C761"/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/>
          <cell r="B762"/>
          <cell r="C762"/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/>
          <cell r="B763"/>
          <cell r="C763" t="str">
            <v>A10-04-11</v>
          </cell>
          <cell r="D763"/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/>
          <cell r="B764"/>
          <cell r="C764"/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/>
          <cell r="B765"/>
          <cell r="C765" t="str">
            <v>A10-04-12</v>
          </cell>
          <cell r="D765"/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/>
          <cell r="B766"/>
          <cell r="C766"/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/>
          <cell r="B767"/>
          <cell r="C767" t="str">
            <v>A10-04-13</v>
          </cell>
          <cell r="D767"/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/>
          <cell r="B768"/>
          <cell r="C768"/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/>
          <cell r="B769"/>
          <cell r="C769"/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/>
          <cell r="B770"/>
          <cell r="C770"/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/>
          <cell r="B771"/>
          <cell r="C771"/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/>
          <cell r="B772"/>
          <cell r="C772"/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/>
          <cell r="B773"/>
          <cell r="C773"/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/>
          <cell r="B774"/>
          <cell r="C774"/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/>
          <cell r="B775"/>
          <cell r="C775"/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/>
          <cell r="B776"/>
          <cell r="C776"/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/>
          <cell r="B777"/>
          <cell r="C777"/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/>
          <cell r="B778"/>
          <cell r="C778"/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/>
          <cell r="B779"/>
          <cell r="C779"/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/>
          <cell r="B780"/>
          <cell r="C780"/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/>
          <cell r="B781"/>
          <cell r="C781" t="str">
            <v>A10-04-14</v>
          </cell>
          <cell r="D781"/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/>
          <cell r="B782"/>
          <cell r="C782"/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/>
          <cell r="B783"/>
          <cell r="C783"/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/>
          <cell r="B784"/>
          <cell r="C784"/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/>
          <cell r="B785"/>
          <cell r="C785"/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/>
          <cell r="B786"/>
          <cell r="C786"/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/>
          <cell r="B787"/>
          <cell r="C787"/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/>
          <cell r="B788"/>
          <cell r="C788"/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/>
          <cell r="B789"/>
          <cell r="C789"/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/>
          <cell r="B790"/>
          <cell r="C790"/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/>
          <cell r="B791"/>
          <cell r="C791"/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/>
          <cell r="B792"/>
          <cell r="C792"/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/>
          <cell r="B793"/>
          <cell r="C793"/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/>
          <cell r="B794"/>
          <cell r="C794"/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/>
          <cell r="B795"/>
          <cell r="C795"/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/>
          <cell r="B796"/>
          <cell r="C796" t="str">
            <v>A10-04-15</v>
          </cell>
          <cell r="D796"/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/>
          <cell r="B797"/>
          <cell r="C797"/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/>
          <cell r="B798"/>
          <cell r="C798"/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/>
          <cell r="B799"/>
          <cell r="C799"/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/>
          <cell r="B800"/>
          <cell r="C800"/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/>
          <cell r="B801"/>
          <cell r="C801"/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/>
          <cell r="B802"/>
          <cell r="C802"/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/>
          <cell r="B803"/>
          <cell r="C803"/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/>
          <cell r="B804"/>
          <cell r="C804"/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/>
          <cell r="B805"/>
          <cell r="C805"/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/>
          <cell r="B806"/>
          <cell r="C806"/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/>
          <cell r="B807"/>
          <cell r="C807" t="str">
            <v>A10-04-16</v>
          </cell>
          <cell r="D807"/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/>
          <cell r="B808"/>
          <cell r="C808"/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/>
          <cell r="B809"/>
          <cell r="C809"/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/>
          <cell r="B810"/>
          <cell r="C810"/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/>
          <cell r="B811"/>
          <cell r="C811"/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/>
          <cell r="B812"/>
          <cell r="C812"/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/>
          <cell r="B813"/>
          <cell r="C813"/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/>
          <cell r="B814"/>
          <cell r="C814"/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/>
          <cell r="B815"/>
          <cell r="C815"/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/>
          <cell r="B816"/>
          <cell r="C816"/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/>
          <cell r="B817"/>
          <cell r="C817" t="str">
            <v>A10-04-17</v>
          </cell>
          <cell r="D817"/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/>
          <cell r="B818"/>
          <cell r="C818"/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/>
          <cell r="B819"/>
          <cell r="C819"/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/>
          <cell r="B820"/>
          <cell r="C820"/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/>
          <cell r="B821"/>
          <cell r="C821"/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/>
          <cell r="B822"/>
          <cell r="C822"/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/>
          <cell r="B823"/>
          <cell r="C823"/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/>
          <cell r="B824"/>
          <cell r="C824"/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/>
          <cell r="B825"/>
          <cell r="C825"/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/>
          <cell r="B826"/>
          <cell r="C826"/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/>
          <cell r="B827"/>
          <cell r="C827"/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/>
          <cell r="B828"/>
          <cell r="C828"/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/>
          <cell r="B829"/>
          <cell r="C829"/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/>
          <cell r="B830"/>
          <cell r="C830"/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/>
          <cell r="B831"/>
          <cell r="C831" t="str">
            <v>A10-04-18</v>
          </cell>
          <cell r="D831"/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/>
          <cell r="B832"/>
          <cell r="C832"/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/>
          <cell r="B833"/>
          <cell r="C833"/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/>
          <cell r="B834"/>
          <cell r="C834"/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/>
          <cell r="B835"/>
          <cell r="C835"/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/>
          <cell r="B836"/>
          <cell r="C836"/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/>
          <cell r="B837"/>
          <cell r="C837"/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/>
          <cell r="B838"/>
          <cell r="C838"/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/>
          <cell r="B839"/>
          <cell r="C839"/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/>
          <cell r="B840"/>
          <cell r="C840"/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/>
          <cell r="B841"/>
          <cell r="C841"/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/>
          <cell r="B842"/>
          <cell r="C842" t="str">
            <v>A10-04-19</v>
          </cell>
          <cell r="D842"/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/>
          <cell r="B843"/>
          <cell r="C843"/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/>
          <cell r="B844"/>
          <cell r="C844"/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/>
          <cell r="B845"/>
          <cell r="C845"/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/>
          <cell r="B846"/>
          <cell r="C846"/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/>
          <cell r="B847"/>
          <cell r="C847"/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/>
          <cell r="B848"/>
          <cell r="C848"/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/>
          <cell r="B849"/>
          <cell r="C849"/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/>
          <cell r="B850"/>
          <cell r="C850"/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/>
          <cell r="B851"/>
          <cell r="C851"/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/>
          <cell r="B852"/>
          <cell r="C852" t="str">
            <v>A10-04-20</v>
          </cell>
          <cell r="D852"/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/>
          <cell r="B853"/>
          <cell r="C853"/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/>
          <cell r="B854"/>
          <cell r="C854"/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/>
          <cell r="B855"/>
          <cell r="C855"/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/>
          <cell r="B856"/>
          <cell r="C856"/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/>
          <cell r="B857"/>
          <cell r="C857"/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/>
          <cell r="B858"/>
          <cell r="C858"/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/>
          <cell r="B859"/>
          <cell r="C859"/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/>
          <cell r="B860"/>
          <cell r="C860"/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/>
          <cell r="B861"/>
          <cell r="C861"/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/>
          <cell r="B862"/>
          <cell r="C862"/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/>
          <cell r="B863"/>
          <cell r="C863"/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/>
          <cell r="B864"/>
          <cell r="C864"/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/>
          <cell r="B865"/>
          <cell r="C865" t="str">
            <v>A10-04-21</v>
          </cell>
          <cell r="D865"/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/>
          <cell r="B866"/>
          <cell r="C866"/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/>
          <cell r="B867"/>
          <cell r="C867"/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/>
          <cell r="B868"/>
          <cell r="C868"/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/>
          <cell r="B869"/>
          <cell r="C869"/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/>
          <cell r="B870"/>
          <cell r="C870"/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/>
          <cell r="B871"/>
          <cell r="C871"/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/>
          <cell r="B872"/>
          <cell r="C872"/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/>
          <cell r="B873"/>
          <cell r="C873"/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/>
          <cell r="B874"/>
          <cell r="C874" t="str">
            <v>A10-04-22</v>
          </cell>
          <cell r="D874"/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/>
          <cell r="B875"/>
          <cell r="C875"/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/>
          <cell r="B876"/>
          <cell r="C876"/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/>
          <cell r="B877"/>
          <cell r="C877"/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/>
          <cell r="B878"/>
          <cell r="C878" t="str">
            <v>A10-04-23</v>
          </cell>
          <cell r="D878"/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/>
          <cell r="B879"/>
          <cell r="C879"/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/>
          <cell r="B880"/>
          <cell r="C880" t="str">
            <v>A10-04-24</v>
          </cell>
          <cell r="D880"/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/>
          <cell r="B881"/>
          <cell r="C881"/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/>
          <cell r="B882"/>
          <cell r="C882"/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/>
          <cell r="B883"/>
          <cell r="C883"/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/>
          <cell r="B884"/>
          <cell r="C884" t="str">
            <v>A10-04-25</v>
          </cell>
          <cell r="D884"/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/>
          <cell r="B885"/>
          <cell r="C885"/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/>
          <cell r="B886"/>
          <cell r="C886"/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/>
          <cell r="B887"/>
          <cell r="C887"/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/>
          <cell r="B888"/>
          <cell r="C888"/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/>
          <cell r="B889"/>
          <cell r="C889"/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/>
          <cell r="B890"/>
          <cell r="C890"/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/>
          <cell r="B891"/>
          <cell r="C891"/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/>
          <cell r="B892"/>
          <cell r="C892"/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/>
          <cell r="B893"/>
          <cell r="C893"/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/>
          <cell r="B894"/>
          <cell r="C894"/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/>
          <cell r="B895"/>
          <cell r="C895"/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/>
          <cell r="B896"/>
          <cell r="C896"/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/>
          <cell r="B897"/>
          <cell r="C897"/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/>
          <cell r="B898"/>
          <cell r="C898"/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/>
          <cell r="B899"/>
          <cell r="C899"/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/>
          <cell r="B900"/>
          <cell r="C900"/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/>
          <cell r="B901"/>
          <cell r="C901" t="str">
            <v>A10-04-26</v>
          </cell>
          <cell r="D901"/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/>
          <cell r="B902"/>
          <cell r="C902"/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/>
          <cell r="B903"/>
          <cell r="C903"/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/>
          <cell r="B904"/>
          <cell r="C904"/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/>
          <cell r="B905"/>
          <cell r="C905"/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/>
          <cell r="B906"/>
          <cell r="C906"/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/>
          <cell r="B907"/>
          <cell r="C907"/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/>
          <cell r="B908"/>
          <cell r="C908"/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/>
          <cell r="B909"/>
          <cell r="C909"/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/>
          <cell r="B910"/>
          <cell r="C910"/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/>
          <cell r="B911"/>
          <cell r="C911"/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/>
          <cell r="B912"/>
          <cell r="C912"/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/>
          <cell r="B913"/>
          <cell r="C913"/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/>
          <cell r="B914"/>
          <cell r="C914"/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/>
          <cell r="B915"/>
          <cell r="C915"/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/>
          <cell r="B916"/>
          <cell r="C916"/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/>
          <cell r="B917"/>
          <cell r="C917"/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/>
          <cell r="B918"/>
          <cell r="C918"/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/>
          <cell r="B919"/>
          <cell r="C919"/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/>
          <cell r="B920"/>
          <cell r="C920"/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/>
          <cell r="B921"/>
          <cell r="C921"/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/>
          <cell r="B922"/>
          <cell r="C922"/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/>
          <cell r="B923"/>
          <cell r="C923"/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/>
          <cell r="B924" t="str">
            <v>A10-05</v>
          </cell>
          <cell r="C924"/>
          <cell r="D924"/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/>
          <cell r="B925"/>
          <cell r="C925" t="str">
            <v>A10-05-01</v>
          </cell>
          <cell r="D925"/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/>
          <cell r="B926"/>
          <cell r="C926"/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/>
          <cell r="B927"/>
          <cell r="C927"/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/>
          <cell r="B928"/>
          <cell r="C928" t="str">
            <v>A10-05-02</v>
          </cell>
          <cell r="D928"/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/>
          <cell r="B929"/>
          <cell r="C929"/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/>
          <cell r="B930"/>
          <cell r="C930" t="str">
            <v>A10-05-03</v>
          </cell>
          <cell r="D930"/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/>
          <cell r="B931"/>
          <cell r="C931"/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/>
          <cell r="B932"/>
          <cell r="C932" t="str">
            <v>A10-05-04</v>
          </cell>
          <cell r="D932"/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/>
          <cell r="B933"/>
          <cell r="C933"/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/>
          <cell r="B934"/>
          <cell r="C934"/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/>
          <cell r="B935"/>
          <cell r="C935"/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/>
          <cell r="B936" t="str">
            <v>A10-06</v>
          </cell>
          <cell r="C936"/>
          <cell r="D936"/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/>
          <cell r="B937"/>
          <cell r="C937" t="str">
            <v>A10-06-01</v>
          </cell>
          <cell r="D937"/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/>
          <cell r="B938"/>
          <cell r="C938"/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/>
          <cell r="B939"/>
          <cell r="C939"/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/>
          <cell r="B940"/>
          <cell r="C940"/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/>
          <cell r="B941"/>
          <cell r="C941" t="str">
            <v>A10-06-02</v>
          </cell>
          <cell r="D941"/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/>
          <cell r="B942"/>
          <cell r="C942"/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/>
          <cell r="B943"/>
          <cell r="C943"/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/>
          <cell r="B944"/>
          <cell r="C944" t="str">
            <v>A10-06-03</v>
          </cell>
          <cell r="D944"/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/>
          <cell r="B945"/>
          <cell r="C945"/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/>
          <cell r="B946"/>
          <cell r="C946" t="str">
            <v>A10-06-04</v>
          </cell>
          <cell r="D946"/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/>
          <cell r="B947"/>
          <cell r="C947"/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/>
          <cell r="B948"/>
          <cell r="C948"/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/>
          <cell r="B949"/>
          <cell r="C949"/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/>
          <cell r="B950"/>
          <cell r="C950" t="str">
            <v>A10-06-07</v>
          </cell>
          <cell r="D950"/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/>
          <cell r="B951"/>
          <cell r="C951"/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/>
          <cell r="B952"/>
          <cell r="C952"/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/>
          <cell r="B953"/>
          <cell r="C953"/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/>
          <cell r="B954"/>
          <cell r="C954"/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/>
          <cell r="B955"/>
          <cell r="C955" t="str">
            <v>A10-06-08</v>
          </cell>
          <cell r="D955"/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/>
          <cell r="B956"/>
          <cell r="C956"/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/>
          <cell r="B957"/>
          <cell r="C957"/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/>
          <cell r="B958"/>
          <cell r="C958"/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/>
          <cell r="B959"/>
          <cell r="C959"/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/>
          <cell r="B960"/>
          <cell r="C960" t="str">
            <v>A10-06-09</v>
          </cell>
          <cell r="D960"/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/>
          <cell r="B961"/>
          <cell r="C961"/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/>
          <cell r="B962"/>
          <cell r="C962"/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/>
          <cell r="B963"/>
          <cell r="C963"/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/>
          <cell r="B964" t="str">
            <v>A10-07</v>
          </cell>
          <cell r="C964"/>
          <cell r="D964"/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/>
          <cell r="B965"/>
          <cell r="C965" t="str">
            <v>A10-07-01</v>
          </cell>
          <cell r="D965"/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/>
          <cell r="B966"/>
          <cell r="C966"/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/>
          <cell r="B967"/>
          <cell r="C967" t="str">
            <v>A10-07-04</v>
          </cell>
          <cell r="D967"/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/>
          <cell r="B968"/>
          <cell r="C968"/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/>
          <cell r="B969"/>
          <cell r="C969"/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/>
          <cell r="B970"/>
          <cell r="C970" t="str">
            <v>A10-07-10</v>
          </cell>
          <cell r="D970"/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/>
          <cell r="B971"/>
          <cell r="C971"/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/>
          <cell r="B972"/>
          <cell r="C972" t="str">
            <v>A10-07-11</v>
          </cell>
          <cell r="D972"/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/>
          <cell r="B973"/>
          <cell r="C973"/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/>
          <cell r="B974"/>
          <cell r="C974"/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/>
          <cell r="B975"/>
          <cell r="C975" t="str">
            <v>A10-07-12</v>
          </cell>
          <cell r="D975"/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/>
          <cell r="B976"/>
          <cell r="C976"/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/>
          <cell r="B977"/>
          <cell r="C977"/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/>
          <cell r="B978" t="str">
            <v>A10-08</v>
          </cell>
          <cell r="C978"/>
          <cell r="D978"/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/>
          <cell r="B979"/>
          <cell r="C979" t="str">
            <v>A10-08-01</v>
          </cell>
          <cell r="D979"/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/>
          <cell r="B980"/>
          <cell r="C980"/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/>
          <cell r="B981"/>
          <cell r="C981"/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/>
          <cell r="B982"/>
          <cell r="C982" t="str">
            <v>A10-08-02</v>
          </cell>
          <cell r="D982"/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/>
          <cell r="B983"/>
          <cell r="C983"/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/>
          <cell r="B984"/>
          <cell r="C984" t="str">
            <v>A10-08-03</v>
          </cell>
          <cell r="D984"/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/>
          <cell r="B985"/>
          <cell r="C985"/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/>
          <cell r="B986"/>
          <cell r="C986" t="str">
            <v>A10-08-07</v>
          </cell>
          <cell r="D986"/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/>
          <cell r="B987"/>
          <cell r="C987"/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/>
          <cell r="B988"/>
          <cell r="C988"/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/>
          <cell r="B989"/>
          <cell r="C989"/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/>
          <cell r="B990"/>
          <cell r="C990" t="str">
            <v>A10-08-08</v>
          </cell>
          <cell r="D990"/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/>
          <cell r="B991"/>
          <cell r="C991"/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/>
          <cell r="B992"/>
          <cell r="C992"/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/>
          <cell r="B993"/>
          <cell r="C993"/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/>
          <cell r="B994" t="str">
            <v>A10-11</v>
          </cell>
          <cell r="C994"/>
          <cell r="D994"/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/>
          <cell r="B995"/>
          <cell r="C995" t="str">
            <v>A10-11-01</v>
          </cell>
          <cell r="D995"/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/>
          <cell r="B996"/>
          <cell r="C996"/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/>
          <cell r="B997"/>
          <cell r="C997"/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/>
          <cell r="B998"/>
          <cell r="C998" t="str">
            <v>A10-11-02</v>
          </cell>
          <cell r="D998"/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/>
          <cell r="B999"/>
          <cell r="C999"/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/>
          <cell r="B1000"/>
          <cell r="C1000"/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/>
          <cell r="B1001"/>
          <cell r="C1001" t="str">
            <v>A10-11-03</v>
          </cell>
          <cell r="D1001"/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/>
          <cell r="B1002"/>
          <cell r="C1002"/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/>
          <cell r="B1003"/>
          <cell r="C1003" t="str">
            <v>A10-11-04</v>
          </cell>
          <cell r="D1003"/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/>
          <cell r="B1004"/>
          <cell r="C1004"/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/>
          <cell r="B1005"/>
          <cell r="C1005"/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/>
          <cell r="B1006"/>
          <cell r="C1006"/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/>
          <cell r="B1007"/>
          <cell r="C1007" t="str">
            <v>A10-11-05</v>
          </cell>
          <cell r="D1007"/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/>
          <cell r="B1008"/>
          <cell r="C1008"/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/>
          <cell r="B1009"/>
          <cell r="C1009"/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/>
          <cell r="B1010"/>
          <cell r="C1010"/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/>
          <cell r="B1011" t="str">
            <v>A10-12</v>
          </cell>
          <cell r="C1011"/>
          <cell r="D1011"/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/>
          <cell r="B1012"/>
          <cell r="C1012" t="str">
            <v>A10-12-01</v>
          </cell>
          <cell r="D1012"/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/>
          <cell r="B1013"/>
          <cell r="C1013"/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/>
          <cell r="B1014"/>
          <cell r="C1014"/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/>
          <cell r="B1015"/>
          <cell r="C1015" t="str">
            <v>A10-12-02</v>
          </cell>
          <cell r="D1015"/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/>
          <cell r="B1016"/>
          <cell r="C1016"/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/>
          <cell r="B1017"/>
          <cell r="C1017" t="str">
            <v>A10-12-03</v>
          </cell>
          <cell r="D1017"/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/>
          <cell r="B1018"/>
          <cell r="C1018"/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/>
          <cell r="B1019"/>
          <cell r="C1019"/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/>
          <cell r="B1020"/>
          <cell r="C1020"/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/>
          <cell r="B1021"/>
          <cell r="C1021" t="str">
            <v>A10-12-05</v>
          </cell>
          <cell r="D1021"/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/>
          <cell r="B1022"/>
          <cell r="C1022"/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/>
          <cell r="B1023"/>
          <cell r="C1023"/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/>
          <cell r="B1024"/>
          <cell r="C1024" t="str">
            <v>A10-12-07</v>
          </cell>
          <cell r="D1024"/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/>
          <cell r="B1025"/>
          <cell r="C1025"/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/>
          <cell r="B1026"/>
          <cell r="C1026"/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/>
          <cell r="B1027"/>
          <cell r="C1027"/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/>
          <cell r="B1028"/>
          <cell r="C1028" t="str">
            <v>A10-12-08</v>
          </cell>
          <cell r="D1028"/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/>
          <cell r="B1029"/>
          <cell r="C1029"/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/>
          <cell r="B1030"/>
          <cell r="C1030"/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/>
          <cell r="B1031"/>
          <cell r="C1031"/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/>
          <cell r="B1032"/>
          <cell r="C1032" t="str">
            <v>A10-12-09</v>
          </cell>
          <cell r="D1032"/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/>
          <cell r="B1033"/>
          <cell r="C1033"/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/>
          <cell r="B1034"/>
          <cell r="C1034"/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/>
          <cell r="B1035"/>
          <cell r="C1035"/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/>
          <cell r="B1036"/>
          <cell r="C1036" t="str">
            <v>A10-12-12</v>
          </cell>
          <cell r="D1036"/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/>
          <cell r="B1037"/>
          <cell r="C1037"/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/>
          <cell r="B1038"/>
          <cell r="C1038"/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/>
          <cell r="B1039"/>
          <cell r="C1039"/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/>
          <cell r="B1040"/>
          <cell r="C1040" t="str">
            <v>A10-12-14</v>
          </cell>
          <cell r="D1040"/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/>
          <cell r="B1041"/>
          <cell r="C1041"/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/>
          <cell r="B1042"/>
          <cell r="C1042" t="str">
            <v>A10-12-15</v>
          </cell>
          <cell r="D1042"/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/>
          <cell r="B1043"/>
          <cell r="C1043"/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/>
          <cell r="B1044"/>
          <cell r="C1044" t="str">
            <v>A10-12-16</v>
          </cell>
          <cell r="D1044"/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/>
          <cell r="B1045"/>
          <cell r="C1045"/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/>
          <cell r="B1046" t="str">
            <v>A10-13</v>
          </cell>
          <cell r="C1046"/>
          <cell r="D1046"/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/>
          <cell r="B1047"/>
          <cell r="C1047" t="str">
            <v>A10-13-01</v>
          </cell>
          <cell r="D1047"/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/>
          <cell r="B1048"/>
          <cell r="C1048"/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/>
          <cell r="B1049" t="str">
            <v>A10-15</v>
          </cell>
          <cell r="C1049"/>
          <cell r="D1049"/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/>
          <cell r="B1050"/>
          <cell r="C1050" t="str">
            <v>A10-15-01</v>
          </cell>
          <cell r="D1050"/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/>
          <cell r="B1051"/>
          <cell r="C1051"/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/>
          <cell r="B1052"/>
          <cell r="C1052"/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/>
          <cell r="B1053"/>
          <cell r="C1053"/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/>
          <cell r="B1054"/>
          <cell r="C1054" t="str">
            <v>A10-15-03</v>
          </cell>
          <cell r="D1054"/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/>
          <cell r="B1055"/>
          <cell r="C1055"/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/>
          <cell r="B1056"/>
          <cell r="C1056" t="str">
            <v>A10-15-04</v>
          </cell>
          <cell r="D1056"/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/>
          <cell r="B1057"/>
          <cell r="C1057"/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/>
          <cell r="B1058"/>
          <cell r="C1058" t="str">
            <v>A10-15-05</v>
          </cell>
          <cell r="D1058"/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/>
          <cell r="B1059"/>
          <cell r="C1059"/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/>
          <cell r="B1060"/>
          <cell r="C1060" t="str">
            <v>A10-15-06</v>
          </cell>
          <cell r="D1060"/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/>
          <cell r="B1061"/>
          <cell r="C1061"/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/>
          <cell r="B1062"/>
          <cell r="C1062"/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/>
          <cell r="B1063"/>
          <cell r="C1063"/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/>
          <cell r="B1064"/>
          <cell r="C1064" t="str">
            <v>A10-15-07</v>
          </cell>
          <cell r="D1064"/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/>
          <cell r="B1065"/>
          <cell r="C1065"/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/>
          <cell r="B1066"/>
          <cell r="C1066"/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/>
          <cell r="B1067"/>
          <cell r="C1067"/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/>
          <cell r="B1068"/>
          <cell r="C1068"/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/>
          <cell r="B1069"/>
          <cell r="C1069"/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/>
          <cell r="B1070"/>
          <cell r="C1070" t="str">
            <v>A10-15-08</v>
          </cell>
          <cell r="D1070"/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/>
          <cell r="B1071"/>
          <cell r="C1071"/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/>
          <cell r="B1072"/>
          <cell r="C1072"/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/>
          <cell r="B1073"/>
          <cell r="C1073"/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/>
          <cell r="B1074"/>
          <cell r="C1074" t="str">
            <v>A10-15-09</v>
          </cell>
          <cell r="D1074"/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/>
          <cell r="B1075"/>
          <cell r="C1075"/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/>
          <cell r="B1076"/>
          <cell r="C1076"/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/>
          <cell r="B1077"/>
          <cell r="C1077"/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/>
          <cell r="B1078" t="str">
            <v>A10-16</v>
          </cell>
          <cell r="C1078"/>
          <cell r="D1078"/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/>
          <cell r="B1079"/>
          <cell r="C1079" t="str">
            <v>A10-16-01</v>
          </cell>
          <cell r="D1079"/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/>
          <cell r="B1080"/>
          <cell r="C1080"/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/>
          <cell r="B1081"/>
          <cell r="C1081"/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/>
          <cell r="B1082"/>
          <cell r="C1082"/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/>
          <cell r="B1083"/>
          <cell r="C1083" t="str">
            <v>A10-16-02</v>
          </cell>
          <cell r="D1083"/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/>
          <cell r="B1084"/>
          <cell r="C1084"/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/>
          <cell r="B1085"/>
          <cell r="C1085"/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/>
          <cell r="B1086"/>
          <cell r="C1086" t="str">
            <v>A10-16-04</v>
          </cell>
          <cell r="D1086"/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/>
          <cell r="B1087"/>
          <cell r="C1087"/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/>
          <cell r="B1088" t="str">
            <v>A10-18</v>
          </cell>
          <cell r="C1088"/>
          <cell r="D1088"/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/>
          <cell r="B1089"/>
          <cell r="C1089" t="str">
            <v>A10-18-01</v>
          </cell>
          <cell r="D1089"/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/>
          <cell r="B1090"/>
          <cell r="C1090"/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/>
          <cell r="B1091"/>
          <cell r="C1091"/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/>
          <cell r="B1092"/>
          <cell r="C1092"/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/>
          <cell r="B1093"/>
          <cell r="C1093"/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/>
          <cell r="B1094"/>
          <cell r="C1094"/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/>
          <cell r="B1095"/>
          <cell r="C1095"/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/>
          <cell r="B1096"/>
          <cell r="C1096" t="str">
            <v>A10-18-02</v>
          </cell>
          <cell r="D1096"/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/>
          <cell r="B1097"/>
          <cell r="C1097"/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/>
          <cell r="B1098"/>
          <cell r="C1098"/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/>
          <cell r="B1099"/>
          <cell r="C1099"/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/>
          <cell r="B1100"/>
          <cell r="C1100"/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/>
          <cell r="B1101"/>
          <cell r="C1101"/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/>
          <cell r="B1102"/>
          <cell r="C1102"/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/>
          <cell r="B1103"/>
          <cell r="C1103" t="str">
            <v>A10-18-03</v>
          </cell>
          <cell r="D1103"/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/>
          <cell r="B1104"/>
          <cell r="C1104"/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/>
          <cell r="B1105"/>
          <cell r="C1105"/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/>
          <cell r="B1106"/>
          <cell r="C1106"/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/>
          <cell r="B1107"/>
          <cell r="C1107"/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/>
          <cell r="B1108"/>
          <cell r="C1108"/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/>
          <cell r="B1109"/>
          <cell r="C1109" t="str">
            <v>A10-18-04</v>
          </cell>
          <cell r="D1109"/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/>
          <cell r="B1110"/>
          <cell r="C1110"/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/>
          <cell r="B1111"/>
          <cell r="C1111"/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/>
          <cell r="B1112"/>
          <cell r="C1112"/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/>
          <cell r="B1113"/>
          <cell r="C1113"/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/>
          <cell r="B1114"/>
          <cell r="C1114"/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/>
          <cell r="B1115"/>
          <cell r="C1115" t="str">
            <v>A10-18-05</v>
          </cell>
          <cell r="D1115"/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/>
          <cell r="B1116"/>
          <cell r="C1116"/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/>
          <cell r="B1117"/>
          <cell r="C1117"/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/>
          <cell r="B1118"/>
          <cell r="C1118"/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/>
          <cell r="B1119"/>
          <cell r="C1119"/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/>
          <cell r="B1120"/>
          <cell r="C1120" t="str">
            <v>A10-18-06</v>
          </cell>
          <cell r="D1120"/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/>
          <cell r="B1121"/>
          <cell r="C1121"/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/>
          <cell r="B1122"/>
          <cell r="C1122" t="str">
            <v>A10-18-08</v>
          </cell>
          <cell r="D1122"/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/>
          <cell r="B1123"/>
          <cell r="C1123"/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/>
          <cell r="B1124"/>
          <cell r="C1124" t="str">
            <v>A10-18-09</v>
          </cell>
          <cell r="D1124"/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/>
          <cell r="B1125"/>
          <cell r="C1125"/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/>
          <cell r="B1126"/>
          <cell r="C1126"/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/>
          <cell r="B1127"/>
          <cell r="C1127"/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/>
          <cell r="B1128"/>
          <cell r="C1128"/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/>
          <cell r="B1129"/>
          <cell r="C1129"/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/>
          <cell r="B1130"/>
          <cell r="C1130"/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/>
          <cell r="B1131"/>
          <cell r="C1131" t="str">
            <v>A10-18-10</v>
          </cell>
          <cell r="D1131"/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/>
          <cell r="B1132"/>
          <cell r="C1132"/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/>
          <cell r="B1133"/>
          <cell r="C1133"/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/>
          <cell r="B1134"/>
          <cell r="C1134"/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/>
          <cell r="B1135"/>
          <cell r="C1135"/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/>
          <cell r="B1136"/>
          <cell r="C1136"/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/>
          <cell r="B1137"/>
          <cell r="C1137"/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/>
          <cell r="B1138"/>
          <cell r="C1138"/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/>
          <cell r="B1139"/>
          <cell r="C1139"/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/>
          <cell r="B1140"/>
          <cell r="C1140"/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/>
          <cell r="B1141"/>
          <cell r="C1141"/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/>
          <cell r="B1142"/>
          <cell r="C1142"/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/>
          <cell r="B1143"/>
          <cell r="C1143"/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/>
          <cell r="B1144"/>
          <cell r="C1144"/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/>
          <cell r="B1145"/>
          <cell r="C1145"/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/>
          <cell r="B1146"/>
          <cell r="C1146"/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/>
          <cell r="B1147"/>
          <cell r="C1147"/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/>
          <cell r="B1148"/>
          <cell r="C1148"/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/>
          <cell r="B1149"/>
          <cell r="C1149"/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/>
          <cell r="B1150"/>
          <cell r="C1150"/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/>
          <cell r="B1151"/>
          <cell r="C1151"/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/>
          <cell r="B1152"/>
          <cell r="C1152"/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/>
          <cell r="B1153"/>
          <cell r="C1153"/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/>
          <cell r="B1154"/>
          <cell r="C1154"/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/>
          <cell r="B1155"/>
          <cell r="C1155"/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/>
          <cell r="B1156"/>
          <cell r="C1156"/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/>
          <cell r="B1157"/>
          <cell r="C1157"/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/>
          <cell r="B1158"/>
          <cell r="C1158"/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/>
          <cell r="B1159"/>
          <cell r="C1159" t="str">
            <v>A10-18-11</v>
          </cell>
          <cell r="D1159"/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/>
          <cell r="B1160"/>
          <cell r="C1160"/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/>
          <cell r="B1161"/>
          <cell r="C1161"/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/>
          <cell r="B1162"/>
          <cell r="C1162"/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/>
          <cell r="B1163"/>
          <cell r="C1163"/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/>
          <cell r="B1164"/>
          <cell r="C1164"/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/>
          <cell r="B1165" t="str">
            <v>A10-19</v>
          </cell>
          <cell r="C1165"/>
          <cell r="D1165"/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/>
          <cell r="B1166"/>
          <cell r="C1166" t="str">
            <v>A10-19-01</v>
          </cell>
          <cell r="D1166"/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/>
          <cell r="B1167"/>
          <cell r="C1167"/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/>
          <cell r="B1168" t="str">
            <v>A10-20</v>
          </cell>
          <cell r="C1168"/>
          <cell r="D1168"/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/>
          <cell r="B1169"/>
          <cell r="C1169" t="str">
            <v>A10-20-01</v>
          </cell>
          <cell r="D1169"/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/>
          <cell r="B1170"/>
          <cell r="C1170"/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/>
          <cell r="C1171"/>
          <cell r="D1171"/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/>
          <cell r="B1172" t="str">
            <v>A11-01</v>
          </cell>
          <cell r="C1172"/>
          <cell r="D1172"/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/>
          <cell r="B1173"/>
          <cell r="C1173" t="str">
            <v>A11-01-01</v>
          </cell>
          <cell r="D1173"/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/>
          <cell r="B1174"/>
          <cell r="C1174"/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/>
          <cell r="B1175"/>
          <cell r="C1175"/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/>
          <cell r="B1176"/>
          <cell r="C1176"/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/>
          <cell r="B1177"/>
          <cell r="C1177"/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/>
          <cell r="B1178"/>
          <cell r="C1178"/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/>
          <cell r="B1179"/>
          <cell r="C1179"/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/>
          <cell r="B1180"/>
          <cell r="C1180"/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/>
          <cell r="B1181"/>
          <cell r="C1181"/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/>
          <cell r="B1182"/>
          <cell r="C1182"/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/>
          <cell r="B1183"/>
          <cell r="C1183"/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/>
          <cell r="B1184"/>
          <cell r="C1184"/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/>
          <cell r="B1185"/>
          <cell r="C1185"/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/>
          <cell r="B1186"/>
          <cell r="C1186"/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/>
          <cell r="B1187"/>
          <cell r="C1187"/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/>
          <cell r="B1188"/>
          <cell r="C1188" t="str">
            <v>A11-01-02</v>
          </cell>
          <cell r="D1188"/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/>
          <cell r="B1189"/>
          <cell r="C1189"/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/>
          <cell r="B1190"/>
          <cell r="C1190"/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/>
          <cell r="B1191"/>
          <cell r="C1191"/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/>
          <cell r="B1192"/>
          <cell r="C1192"/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/>
          <cell r="B1193"/>
          <cell r="C1193"/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/>
          <cell r="B1194"/>
          <cell r="C1194"/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/>
          <cell r="B1195"/>
          <cell r="C1195"/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/>
          <cell r="B1196"/>
          <cell r="C1196"/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/>
          <cell r="B1197"/>
          <cell r="C1197"/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/>
          <cell r="B1198"/>
          <cell r="C1198"/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/>
          <cell r="B1199"/>
          <cell r="C1199"/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/>
          <cell r="B1200"/>
          <cell r="C1200"/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/>
          <cell r="B1201"/>
          <cell r="C1201"/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/>
          <cell r="B1202"/>
          <cell r="C1202" t="str">
            <v>A11-01-03</v>
          </cell>
          <cell r="D1202"/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/>
          <cell r="B1203"/>
          <cell r="C1203"/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/>
          <cell r="B1204"/>
          <cell r="C1204"/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/>
          <cell r="B1205"/>
          <cell r="C1205"/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/>
          <cell r="B1206"/>
          <cell r="C1206"/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/>
          <cell r="B1207"/>
          <cell r="C1207"/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/>
          <cell r="B1208"/>
          <cell r="C1208"/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/>
          <cell r="B1209"/>
          <cell r="C1209"/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/>
          <cell r="B1210"/>
          <cell r="C1210"/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/>
          <cell r="B1211"/>
          <cell r="C1211"/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/>
          <cell r="B1212"/>
          <cell r="C1212"/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/>
          <cell r="B1213"/>
          <cell r="C1213" t="str">
            <v>A11-01-04</v>
          </cell>
          <cell r="D1213"/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/>
          <cell r="B1214"/>
          <cell r="C1214"/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/>
          <cell r="B1215"/>
          <cell r="C1215"/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/>
          <cell r="B1216"/>
          <cell r="C1216"/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/>
          <cell r="B1217"/>
          <cell r="C1217"/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/>
          <cell r="B1218"/>
          <cell r="C1218"/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/>
          <cell r="B1219"/>
          <cell r="C1219"/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/>
          <cell r="B1220"/>
          <cell r="C1220"/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/>
          <cell r="B1221"/>
          <cell r="C1221"/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/>
          <cell r="B1222"/>
          <cell r="C1222"/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/>
          <cell r="B1223"/>
          <cell r="C1223"/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/>
          <cell r="B1224"/>
          <cell r="C1224"/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/>
          <cell r="B1225"/>
          <cell r="C1225"/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/>
          <cell r="B1226"/>
          <cell r="C1226" t="str">
            <v>A11-01-05</v>
          </cell>
          <cell r="D1226"/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/>
          <cell r="B1227"/>
          <cell r="C1227"/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/>
          <cell r="B1228"/>
          <cell r="C1228"/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/>
          <cell r="B1229"/>
          <cell r="C1229"/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/>
          <cell r="B1230"/>
          <cell r="C1230"/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/>
          <cell r="B1231"/>
          <cell r="C1231"/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/>
          <cell r="B1232"/>
          <cell r="C1232"/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/>
          <cell r="B1233"/>
          <cell r="C1233"/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/>
          <cell r="B1234"/>
          <cell r="C1234"/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/>
          <cell r="B1235"/>
          <cell r="C1235"/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/>
          <cell r="B1236"/>
          <cell r="C1236"/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/>
          <cell r="B1237"/>
          <cell r="C1237"/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/>
          <cell r="B1238"/>
          <cell r="C1238"/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/>
          <cell r="B1239"/>
          <cell r="C1239"/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/>
          <cell r="B1240" t="str">
            <v>A11-02</v>
          </cell>
          <cell r="C1240"/>
          <cell r="D1240"/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/>
          <cell r="B1241"/>
          <cell r="C1241" t="str">
            <v>A11-02-01</v>
          </cell>
          <cell r="D1241"/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/>
          <cell r="B1242"/>
          <cell r="C1242"/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/>
          <cell r="B1243"/>
          <cell r="C1243"/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/>
          <cell r="B1244"/>
          <cell r="C1244"/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/>
          <cell r="B1245"/>
          <cell r="C1245"/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/>
          <cell r="B1246"/>
          <cell r="C1246"/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/>
          <cell r="B1247"/>
          <cell r="C1247"/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/>
          <cell r="B1248"/>
          <cell r="C1248"/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/>
          <cell r="B1249"/>
          <cell r="C1249"/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/>
          <cell r="B1250"/>
          <cell r="C1250"/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/>
          <cell r="B1251"/>
          <cell r="C1251"/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/>
          <cell r="B1252"/>
          <cell r="C1252"/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/>
          <cell r="B1253"/>
          <cell r="C1253"/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/>
          <cell r="B1254"/>
          <cell r="C1254" t="str">
            <v>A11-02-02</v>
          </cell>
          <cell r="D1254"/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/>
          <cell r="B1255"/>
          <cell r="C1255"/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/>
          <cell r="B1256"/>
          <cell r="C1256"/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/>
          <cell r="B1257"/>
          <cell r="C1257"/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/>
          <cell r="B1258"/>
          <cell r="C1258"/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/>
          <cell r="B1259"/>
          <cell r="C1259"/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/>
          <cell r="B1260"/>
          <cell r="C1260"/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/>
          <cell r="B1261"/>
          <cell r="C1261"/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/>
          <cell r="B1262"/>
          <cell r="C1262"/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/>
          <cell r="B1263"/>
          <cell r="C1263"/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/>
          <cell r="B1264"/>
          <cell r="C1264"/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/>
          <cell r="B1265"/>
          <cell r="C1265"/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/>
          <cell r="B1266"/>
          <cell r="C1266"/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/>
          <cell r="B1267"/>
          <cell r="C1267" t="str">
            <v>A11-02-03</v>
          </cell>
          <cell r="D1267"/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/>
          <cell r="B1268"/>
          <cell r="C1268"/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/>
          <cell r="B1269"/>
          <cell r="C1269"/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/>
          <cell r="B1270"/>
          <cell r="C1270"/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/>
          <cell r="B1271"/>
          <cell r="C1271"/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/>
          <cell r="B1272"/>
          <cell r="C1272"/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/>
          <cell r="B1273"/>
          <cell r="C1273"/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/>
          <cell r="B1274"/>
          <cell r="C1274"/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/>
          <cell r="B1275"/>
          <cell r="C1275" t="str">
            <v>A11-02-04</v>
          </cell>
          <cell r="D1275"/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/>
          <cell r="B1276"/>
          <cell r="C1276"/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/>
          <cell r="B1277"/>
          <cell r="C1277"/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/>
          <cell r="B1278"/>
          <cell r="C1278"/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/>
          <cell r="B1279"/>
          <cell r="C1279"/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/>
          <cell r="B1280"/>
          <cell r="C1280"/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/>
          <cell r="B1281"/>
          <cell r="C1281"/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/>
          <cell r="B1282"/>
          <cell r="C1282"/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/>
          <cell r="B1283"/>
          <cell r="C1283"/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/>
          <cell r="B1284"/>
          <cell r="C1284"/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/>
          <cell r="B1285"/>
          <cell r="C1285"/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/>
          <cell r="B1286"/>
          <cell r="C1286" t="str">
            <v>A11-02-05</v>
          </cell>
          <cell r="D1286"/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/>
          <cell r="B1287"/>
          <cell r="C1287"/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/>
          <cell r="B1288"/>
          <cell r="C1288"/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/>
          <cell r="B1289"/>
          <cell r="C1289"/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/>
          <cell r="B1290"/>
          <cell r="C1290"/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/>
          <cell r="B1291"/>
          <cell r="C1291"/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/>
          <cell r="B1292"/>
          <cell r="C1292"/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/>
          <cell r="B1293"/>
          <cell r="C1293"/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/>
          <cell r="B1294"/>
          <cell r="C1294"/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/>
          <cell r="B1295"/>
          <cell r="C1295"/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/>
          <cell r="B1296"/>
          <cell r="C1296"/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/>
          <cell r="B1297"/>
          <cell r="C1297"/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/>
          <cell r="B1298" t="str">
            <v>A11-03</v>
          </cell>
          <cell r="C1298"/>
          <cell r="D1298"/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/>
          <cell r="B1299"/>
          <cell r="C1299" t="str">
            <v>A11-03-01</v>
          </cell>
          <cell r="D1299"/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/>
          <cell r="B1300"/>
          <cell r="C1300"/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/>
          <cell r="B1301"/>
          <cell r="C1301"/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/>
          <cell r="B1302"/>
          <cell r="C1302"/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/>
          <cell r="B1303"/>
          <cell r="C1303"/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/>
          <cell r="B1304"/>
          <cell r="C1304"/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/>
          <cell r="B1305"/>
          <cell r="C1305"/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/>
          <cell r="B1306"/>
          <cell r="C1306"/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/>
          <cell r="B1307"/>
          <cell r="C1307"/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/>
          <cell r="B1308"/>
          <cell r="C1308"/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/>
          <cell r="B1309"/>
          <cell r="C1309"/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/>
          <cell r="B1310"/>
          <cell r="C1310" t="str">
            <v>A11-03-02</v>
          </cell>
          <cell r="D1310"/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/>
          <cell r="B1311"/>
          <cell r="C1311"/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/>
          <cell r="B1312"/>
          <cell r="C1312"/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/>
          <cell r="B1313"/>
          <cell r="C1313"/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/>
          <cell r="B1314"/>
          <cell r="C1314"/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/>
          <cell r="B1315"/>
          <cell r="C1315"/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/>
          <cell r="B1316"/>
          <cell r="C1316"/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/>
          <cell r="B1317"/>
          <cell r="C1317"/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/>
          <cell r="B1318"/>
          <cell r="C1318"/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/>
          <cell r="B1319"/>
          <cell r="C1319"/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/>
          <cell r="B1320"/>
          <cell r="C1320"/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/>
          <cell r="B1321"/>
          <cell r="C1321"/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/>
          <cell r="B1322"/>
          <cell r="C1322"/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/>
          <cell r="B1323"/>
          <cell r="C1323"/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/>
          <cell r="B1324"/>
          <cell r="C1324" t="str">
            <v>A11-03-03</v>
          </cell>
          <cell r="D1324"/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/>
          <cell r="B1325"/>
          <cell r="C1325"/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/>
          <cell r="B1326"/>
          <cell r="C1326"/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/>
          <cell r="B1327"/>
          <cell r="C1327"/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/>
          <cell r="B1328"/>
          <cell r="C1328"/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/>
          <cell r="B1329"/>
          <cell r="C1329"/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/>
          <cell r="B1330"/>
          <cell r="C1330"/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/>
          <cell r="B1331"/>
          <cell r="C1331"/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/>
          <cell r="B1332"/>
          <cell r="C1332"/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/>
          <cell r="B1333"/>
          <cell r="C1333"/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/>
          <cell r="B1334"/>
          <cell r="C1334"/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/>
          <cell r="B1335"/>
          <cell r="C1335"/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/>
          <cell r="B1336"/>
          <cell r="C1336"/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/>
          <cell r="B1337"/>
          <cell r="C1337" t="str">
            <v>A11-03-04</v>
          </cell>
          <cell r="D1337"/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/>
          <cell r="B1338"/>
          <cell r="C1338"/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/>
          <cell r="B1339"/>
          <cell r="C1339"/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/>
          <cell r="B1340"/>
          <cell r="C1340"/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/>
          <cell r="B1341"/>
          <cell r="C1341"/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/>
          <cell r="B1342"/>
          <cell r="C1342"/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/>
          <cell r="B1343"/>
          <cell r="C1343"/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/>
          <cell r="B1344"/>
          <cell r="C1344"/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/>
          <cell r="B1345"/>
          <cell r="C1345"/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/>
          <cell r="B1346"/>
          <cell r="C1346"/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/>
          <cell r="B1347"/>
          <cell r="C1347"/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/>
          <cell r="B1348"/>
          <cell r="C1348"/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/>
          <cell r="B1349"/>
          <cell r="C1349"/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/>
          <cell r="B1350"/>
          <cell r="C1350" t="str">
            <v>A11-03-05</v>
          </cell>
          <cell r="D1350"/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/>
          <cell r="B1351"/>
          <cell r="C1351"/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/>
          <cell r="B1352"/>
          <cell r="C1352"/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/>
          <cell r="B1353"/>
          <cell r="C1353"/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/>
          <cell r="B1354"/>
          <cell r="C1354"/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/>
          <cell r="B1355"/>
          <cell r="C1355"/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/>
          <cell r="B1356"/>
          <cell r="C1356"/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/>
          <cell r="B1357"/>
          <cell r="C1357"/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/>
          <cell r="B1358"/>
          <cell r="C1358"/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/>
          <cell r="B1359"/>
          <cell r="C1359"/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/>
          <cell r="B1360"/>
          <cell r="C1360"/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/>
          <cell r="B1361"/>
          <cell r="C1361"/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/>
          <cell r="B1362"/>
          <cell r="C1362"/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/>
          <cell r="B1363" t="str">
            <v>A11-04</v>
          </cell>
          <cell r="C1363"/>
          <cell r="D1363"/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/>
          <cell r="B1364"/>
          <cell r="C1364" t="str">
            <v>A11-04-01</v>
          </cell>
          <cell r="D1364"/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/>
          <cell r="B1365"/>
          <cell r="C1365"/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/>
          <cell r="B1366"/>
          <cell r="C1366"/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/>
          <cell r="B1367"/>
          <cell r="C1367" t="str">
            <v>A11-04-02</v>
          </cell>
          <cell r="D1367"/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/>
          <cell r="B1368"/>
          <cell r="C1368"/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/>
          <cell r="B1369"/>
          <cell r="C1369"/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/>
          <cell r="B1370"/>
          <cell r="C1370"/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/>
          <cell r="B1371"/>
          <cell r="C1371" t="str">
            <v>A11-04-03</v>
          </cell>
          <cell r="D1371"/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/>
          <cell r="B1372"/>
          <cell r="C1372"/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/>
          <cell r="B1373"/>
          <cell r="C1373"/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/>
          <cell r="B1374"/>
          <cell r="C1374" t="str">
            <v>A11-04-05</v>
          </cell>
          <cell r="D1374"/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/>
          <cell r="B1375"/>
          <cell r="C1375"/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/>
          <cell r="B1376"/>
          <cell r="C1376"/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/>
          <cell r="B1377" t="str">
            <v>A11-05</v>
          </cell>
          <cell r="C1377"/>
          <cell r="D1377"/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/>
          <cell r="B1378"/>
          <cell r="C1378" t="str">
            <v>A11-05-01</v>
          </cell>
          <cell r="D1378"/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/>
          <cell r="B1379"/>
          <cell r="C1379"/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/>
          <cell r="B1380"/>
          <cell r="C1380"/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/>
          <cell r="B1381"/>
          <cell r="C1381" t="str">
            <v>A11-05-02</v>
          </cell>
          <cell r="D1381"/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/>
          <cell r="B1382"/>
          <cell r="C1382"/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/>
          <cell r="B1383"/>
          <cell r="C1383"/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/>
          <cell r="B1384"/>
          <cell r="C1384"/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/>
          <cell r="B1385"/>
          <cell r="C1385" t="str">
            <v>A11-05-04</v>
          </cell>
          <cell r="D1385"/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/>
          <cell r="B1386"/>
          <cell r="C1386"/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/>
          <cell r="B1387" t="str">
            <v>A11-06</v>
          </cell>
          <cell r="C1387"/>
          <cell r="D1387"/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/>
          <cell r="B1388"/>
          <cell r="C1388" t="str">
            <v>A11-06-01</v>
          </cell>
          <cell r="D1388"/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/>
          <cell r="B1389"/>
          <cell r="C1389"/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/>
          <cell r="B1390"/>
          <cell r="C1390"/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/>
          <cell r="B1391"/>
          <cell r="C1391" t="str">
            <v>A11-06-02</v>
          </cell>
          <cell r="D1391"/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/>
          <cell r="B1392"/>
          <cell r="C1392"/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/>
          <cell r="B1393"/>
          <cell r="C1393" t="str">
            <v>A11-06-03</v>
          </cell>
          <cell r="D1393"/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/>
          <cell r="B1394"/>
          <cell r="C1394"/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/>
          <cell r="B1395"/>
          <cell r="C1395" t="str">
            <v>A11-06-05</v>
          </cell>
          <cell r="D1395"/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/>
          <cell r="B1396"/>
          <cell r="C1396"/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/>
          <cell r="B1397"/>
          <cell r="C1397"/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/>
          <cell r="B1398" t="str">
            <v>A11-07</v>
          </cell>
          <cell r="C1398"/>
          <cell r="D1398"/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/>
          <cell r="B1399"/>
          <cell r="C1399" t="str">
            <v>A11-07-01</v>
          </cell>
          <cell r="D1399"/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/>
          <cell r="B1400"/>
          <cell r="C1400"/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/>
          <cell r="B1401"/>
          <cell r="C1401"/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/>
          <cell r="B1402"/>
          <cell r="C1402" t="str">
            <v>A11-07-02</v>
          </cell>
          <cell r="D1402"/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/>
          <cell r="B1403"/>
          <cell r="C1403"/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/>
          <cell r="B1404"/>
          <cell r="C1404"/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/>
          <cell r="B1405"/>
          <cell r="C1405"/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/>
          <cell r="B1406"/>
          <cell r="C1406"/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/>
          <cell r="B1407"/>
          <cell r="C1407"/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/>
          <cell r="B1408"/>
          <cell r="C1408"/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/>
          <cell r="B1409"/>
          <cell r="C1409" t="str">
            <v>A11-07-03</v>
          </cell>
          <cell r="D1409"/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/>
          <cell r="B1410"/>
          <cell r="C1410"/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/>
          <cell r="B1411"/>
          <cell r="C1411" t="str">
            <v>A11-07-04</v>
          </cell>
          <cell r="D1411"/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/>
          <cell r="B1412"/>
          <cell r="C1412"/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/>
          <cell r="B1413"/>
          <cell r="C1413"/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/>
          <cell r="B1414"/>
          <cell r="C1414"/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/>
          <cell r="B1415"/>
          <cell r="C1415"/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/>
          <cell r="B1416"/>
          <cell r="C1416"/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/>
          <cell r="B1417"/>
          <cell r="C1417"/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/>
          <cell r="B1418"/>
          <cell r="C1418"/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/>
          <cell r="B1419"/>
          <cell r="C1419"/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/>
          <cell r="B1420"/>
          <cell r="C1420"/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/>
          <cell r="B1421"/>
          <cell r="C1421"/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/>
          <cell r="B1422"/>
          <cell r="C1422"/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/>
          <cell r="B1423"/>
          <cell r="C1423" t="str">
            <v>A11-07-05</v>
          </cell>
          <cell r="D1423"/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/>
          <cell r="B1424"/>
          <cell r="C1424"/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/>
          <cell r="B1425"/>
          <cell r="C1425"/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/>
          <cell r="B1426"/>
          <cell r="C1426"/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/>
          <cell r="B1427"/>
          <cell r="C1427"/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/>
          <cell r="B1428"/>
          <cell r="C1428"/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/>
          <cell r="B1429"/>
          <cell r="C1429"/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/>
          <cell r="B1430"/>
          <cell r="C1430"/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/>
          <cell r="B1431"/>
          <cell r="C1431"/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/>
          <cell r="B1432" t="str">
            <v>A11-08</v>
          </cell>
          <cell r="C1432"/>
          <cell r="D1432"/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/>
          <cell r="B1433"/>
          <cell r="C1433" t="str">
            <v>A11-08-01</v>
          </cell>
          <cell r="D1433"/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/>
          <cell r="B1434"/>
          <cell r="C1434"/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/>
          <cell r="B1435"/>
          <cell r="C1435" t="str">
            <v>A11-08-02</v>
          </cell>
          <cell r="D1435"/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/>
          <cell r="B1436"/>
          <cell r="C1436"/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/>
          <cell r="B1437"/>
          <cell r="C1437" t="str">
            <v>A11-08-03</v>
          </cell>
          <cell r="D1437"/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/>
          <cell r="B1438"/>
          <cell r="C1438"/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/>
          <cell r="B1439"/>
          <cell r="C1439" t="str">
            <v>A11-08-04</v>
          </cell>
          <cell r="D1439"/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/>
          <cell r="B1440"/>
          <cell r="C1440"/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/>
          <cell r="B1441"/>
          <cell r="C1441" t="str">
            <v>A11-08-05</v>
          </cell>
          <cell r="D1441"/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/>
          <cell r="B1442"/>
          <cell r="C1442"/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/>
          <cell r="B1443" t="str">
            <v>A11-09</v>
          </cell>
          <cell r="C1443"/>
          <cell r="D1443"/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/>
          <cell r="B1444"/>
          <cell r="C1444" t="str">
            <v>A11-09-01</v>
          </cell>
          <cell r="D1444"/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/>
          <cell r="B1445"/>
          <cell r="C1445"/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/>
          <cell r="B1446"/>
          <cell r="C1446"/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/>
          <cell r="B1447"/>
          <cell r="C1447" t="str">
            <v>A11-09-02</v>
          </cell>
          <cell r="D1447"/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/>
          <cell r="B1448"/>
          <cell r="C1448"/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/>
          <cell r="B1449"/>
          <cell r="C1449"/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/>
          <cell r="B1450"/>
          <cell r="C1450" t="str">
            <v>A11-09-03</v>
          </cell>
          <cell r="D1450"/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/>
          <cell r="B1451"/>
          <cell r="C1451"/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/>
          <cell r="B1452"/>
          <cell r="C1452" t="str">
            <v>A11-09-05</v>
          </cell>
          <cell r="D1452"/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/>
          <cell r="B1453"/>
          <cell r="C1453"/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/>
          <cell r="B1454"/>
          <cell r="C1454"/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/>
          <cell r="B1455" t="str">
            <v>A11-11</v>
          </cell>
          <cell r="C1455"/>
          <cell r="D1455"/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/>
          <cell r="B1456"/>
          <cell r="C1456" t="str">
            <v>A11-11-01</v>
          </cell>
          <cell r="D1456"/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/>
          <cell r="B1457"/>
          <cell r="C1457"/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/>
          <cell r="B1458"/>
          <cell r="C1458"/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/>
          <cell r="B1459"/>
          <cell r="C1459"/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/>
          <cell r="B1460"/>
          <cell r="C1460"/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/>
          <cell r="B1461"/>
          <cell r="C1461"/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/>
          <cell r="B1462"/>
          <cell r="C1462"/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/>
          <cell r="B1463"/>
          <cell r="C1463"/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/>
          <cell r="B1464"/>
          <cell r="C1464" t="str">
            <v>A11-11-02</v>
          </cell>
          <cell r="D1464"/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/>
          <cell r="B1465"/>
          <cell r="C1465"/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/>
          <cell r="B1466"/>
          <cell r="C1466"/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/>
          <cell r="B1467"/>
          <cell r="C1467"/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/>
          <cell r="B1468"/>
          <cell r="C1468"/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/>
          <cell r="B1469"/>
          <cell r="C1469"/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/>
          <cell r="B1470"/>
          <cell r="C1470"/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/>
          <cell r="B1471"/>
          <cell r="C1471"/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/>
          <cell r="C1472"/>
          <cell r="D1472"/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/>
          <cell r="B1473" t="str">
            <v>A12-01</v>
          </cell>
          <cell r="C1473"/>
          <cell r="D1473"/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/>
          <cell r="B1474"/>
          <cell r="C1474" t="str">
            <v>A12-01-11</v>
          </cell>
          <cell r="D1474"/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/>
          <cell r="B1475"/>
          <cell r="C1475"/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/>
          <cell r="B1476"/>
          <cell r="C1476" t="str">
            <v>A12-01-12</v>
          </cell>
          <cell r="D1476"/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/>
          <cell r="B1477"/>
          <cell r="C1477"/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/>
          <cell r="B1478" t="str">
            <v>A12-02</v>
          </cell>
          <cell r="C1478"/>
          <cell r="D1478"/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/>
          <cell r="B1479"/>
          <cell r="C1479" t="str">
            <v>A12-02-01</v>
          </cell>
          <cell r="D1479"/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/>
          <cell r="B1480"/>
          <cell r="C1480"/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/>
          <cell r="B1481"/>
          <cell r="C1481" t="str">
            <v>A12-02-13</v>
          </cell>
          <cell r="D1481"/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/>
          <cell r="B1482"/>
          <cell r="C1482"/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/>
          <cell r="C1483"/>
          <cell r="D1483"/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/>
          <cell r="B1484" t="str">
            <v>A13-01</v>
          </cell>
          <cell r="C1484"/>
          <cell r="D1484"/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/>
          <cell r="B1485"/>
          <cell r="C1485" t="str">
            <v>A13-01-01</v>
          </cell>
          <cell r="D1485"/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/>
          <cell r="B1486"/>
          <cell r="C1486"/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/>
          <cell r="B1487"/>
          <cell r="C1487"/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/>
          <cell r="B1488"/>
          <cell r="C1488"/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/>
          <cell r="B1489"/>
          <cell r="C1489"/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/>
          <cell r="B1490"/>
          <cell r="C1490"/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/>
          <cell r="B1491"/>
          <cell r="C1491"/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/>
          <cell r="B1492"/>
          <cell r="C1492" t="str">
            <v>A13-01-02</v>
          </cell>
          <cell r="D1492"/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/>
          <cell r="B1493"/>
          <cell r="C1493"/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/>
          <cell r="B1494"/>
          <cell r="C1494"/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/>
          <cell r="B1495"/>
          <cell r="C1495"/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/>
          <cell r="B1496"/>
          <cell r="C1496"/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/>
          <cell r="B1497"/>
          <cell r="C1497"/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/>
          <cell r="B1498"/>
          <cell r="C1498"/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/>
          <cell r="B1499"/>
          <cell r="C1499" t="str">
            <v>A13-01-03</v>
          </cell>
          <cell r="D1499"/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/>
          <cell r="B1500"/>
          <cell r="C1500"/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/>
          <cell r="B1501"/>
          <cell r="C1501"/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/>
          <cell r="B1502"/>
          <cell r="C1502"/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/>
          <cell r="B1503"/>
          <cell r="C1503"/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/>
          <cell r="B1504"/>
          <cell r="C1504"/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/>
          <cell r="B1505"/>
          <cell r="C1505"/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/>
          <cell r="B1506"/>
          <cell r="C1506" t="str">
            <v>A13-01-04</v>
          </cell>
          <cell r="D1506"/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/>
          <cell r="B1507"/>
          <cell r="C1507"/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/>
          <cell r="B1508"/>
          <cell r="C1508"/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/>
          <cell r="B1509"/>
          <cell r="C1509"/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/>
          <cell r="B1510"/>
          <cell r="C1510"/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/>
          <cell r="B1511"/>
          <cell r="C1511"/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/>
          <cell r="B1512"/>
          <cell r="C1512" t="str">
            <v>A13-01-05</v>
          </cell>
          <cell r="D1512"/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/>
          <cell r="B1513"/>
          <cell r="C1513"/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/>
          <cell r="B1514"/>
          <cell r="C1514"/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/>
          <cell r="B1515"/>
          <cell r="C1515"/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/>
          <cell r="B1516"/>
          <cell r="C1516"/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/>
          <cell r="B1517"/>
          <cell r="C1517"/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/>
          <cell r="B1518"/>
          <cell r="C1518" t="str">
            <v>A13-01-06</v>
          </cell>
          <cell r="D1518"/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/>
          <cell r="B1519"/>
          <cell r="C1519"/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/>
          <cell r="B1520"/>
          <cell r="C1520"/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/>
          <cell r="B1521"/>
          <cell r="C1521"/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/>
          <cell r="B1522"/>
          <cell r="C1522"/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/>
          <cell r="B1523"/>
          <cell r="C1523"/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/>
          <cell r="B1524"/>
          <cell r="C1524"/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/>
          <cell r="B1525"/>
          <cell r="C1525" t="str">
            <v>A13-01-07</v>
          </cell>
          <cell r="D1525"/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/>
          <cell r="B1526"/>
          <cell r="C1526"/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/>
          <cell r="B1527"/>
          <cell r="C1527"/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/>
          <cell r="B1528"/>
          <cell r="C1528"/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/>
          <cell r="B1529"/>
          <cell r="C1529"/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/>
          <cell r="B1530"/>
          <cell r="C1530"/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/>
          <cell r="B1531"/>
          <cell r="C1531"/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/>
          <cell r="B1532"/>
          <cell r="C1532" t="str">
            <v>A13-01-08</v>
          </cell>
          <cell r="D1532"/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/>
          <cell r="B1533"/>
          <cell r="C1533"/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/>
          <cell r="B1534"/>
          <cell r="C1534"/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/>
          <cell r="B1535"/>
          <cell r="C1535"/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/>
          <cell r="B1536"/>
          <cell r="C1536"/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/>
          <cell r="B1537"/>
          <cell r="C1537" t="str">
            <v>A13-01-09</v>
          </cell>
          <cell r="D1537"/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/>
          <cell r="B1538"/>
          <cell r="C1538"/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/>
          <cell r="B1539"/>
          <cell r="C1539"/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/>
          <cell r="B1540"/>
          <cell r="C1540"/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/>
          <cell r="B1541"/>
          <cell r="C1541"/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/>
          <cell r="B1542" t="str">
            <v>A13-02</v>
          </cell>
          <cell r="C1542"/>
          <cell r="D1542"/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/>
          <cell r="B1543"/>
          <cell r="C1543" t="str">
            <v>A13-02-01</v>
          </cell>
          <cell r="D1543"/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/>
          <cell r="B1544"/>
          <cell r="C1544"/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/>
          <cell r="B1545"/>
          <cell r="C1545"/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/>
          <cell r="B1546"/>
          <cell r="C1546"/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/>
          <cell r="B1547"/>
          <cell r="C1547"/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/>
          <cell r="B1548"/>
          <cell r="C1548"/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/>
          <cell r="B1549"/>
          <cell r="C1549"/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/>
          <cell r="B1550"/>
          <cell r="C1550" t="str">
            <v>A13-02-02</v>
          </cell>
          <cell r="D1550"/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/>
          <cell r="B1551"/>
          <cell r="C1551"/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/>
          <cell r="B1552"/>
          <cell r="C1552"/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/>
          <cell r="B1553"/>
          <cell r="C1553"/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/>
          <cell r="B1554"/>
          <cell r="C1554"/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/>
          <cell r="B1555"/>
          <cell r="C1555"/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/>
          <cell r="B1556"/>
          <cell r="C1556"/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/>
          <cell r="B1557" t="str">
            <v>A13-03</v>
          </cell>
          <cell r="C1557"/>
          <cell r="D1557"/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/>
          <cell r="B1558"/>
          <cell r="C1558" t="str">
            <v>A13-03-01</v>
          </cell>
          <cell r="D1558"/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/>
          <cell r="B1559"/>
          <cell r="C1559"/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/>
          <cell r="B1560"/>
          <cell r="C1560"/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/>
          <cell r="B1561"/>
          <cell r="C1561" t="str">
            <v>A13-03-02</v>
          </cell>
          <cell r="D1561"/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/>
          <cell r="B1562"/>
          <cell r="C1562"/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/>
          <cell r="B1563" t="str">
            <v>A13-04</v>
          </cell>
          <cell r="C1563"/>
          <cell r="D1563"/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/>
          <cell r="B1564"/>
          <cell r="C1564" t="str">
            <v>A13-04-01</v>
          </cell>
          <cell r="D1564"/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/>
          <cell r="B1565"/>
          <cell r="C1565"/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/>
          <cell r="B1566" t="str">
            <v>A13-05</v>
          </cell>
          <cell r="C1566"/>
          <cell r="D1566"/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/>
          <cell r="B1567"/>
          <cell r="C1567" t="str">
            <v>A13-05-01</v>
          </cell>
          <cell r="D1567"/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/>
          <cell r="B1568"/>
          <cell r="C1568"/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/>
          <cell r="B1569"/>
          <cell r="C1569"/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/>
          <cell r="B1570"/>
          <cell r="C1570"/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/>
          <cell r="B1571"/>
          <cell r="C1571"/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/>
          <cell r="B1572"/>
          <cell r="C1572"/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/>
          <cell r="B1573"/>
          <cell r="C1573"/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/>
          <cell r="B1574"/>
          <cell r="C1574" t="str">
            <v>A13-05-02</v>
          </cell>
          <cell r="D1574"/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/>
          <cell r="B1575"/>
          <cell r="C1575"/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/>
          <cell r="B1576"/>
          <cell r="C1576"/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/>
          <cell r="B1577"/>
          <cell r="C1577"/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/>
          <cell r="B1578" t="str">
            <v>A13-06</v>
          </cell>
          <cell r="C1578"/>
          <cell r="D1578"/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/>
          <cell r="B1579"/>
          <cell r="C1579" t="str">
            <v>A13-06-01</v>
          </cell>
          <cell r="D1579"/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/>
          <cell r="B1580"/>
          <cell r="C1580"/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/>
          <cell r="B1581"/>
          <cell r="C1581"/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/>
          <cell r="B1582"/>
          <cell r="C1582" t="str">
            <v>A13-06-02</v>
          </cell>
          <cell r="D1582"/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/>
          <cell r="B1583"/>
          <cell r="C1583"/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/>
          <cell r="B1584"/>
          <cell r="C1584"/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/>
          <cell r="B1585"/>
          <cell r="C1585" t="str">
            <v>A13-06-03</v>
          </cell>
          <cell r="D1585"/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/>
          <cell r="B1586"/>
          <cell r="C1586"/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/>
          <cell r="B1587"/>
          <cell r="C1587"/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/>
          <cell r="B1588"/>
          <cell r="C1588"/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/>
          <cell r="B1589"/>
          <cell r="C1589"/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/>
          <cell r="B1590"/>
          <cell r="C1590" t="str">
            <v>A13-06-04</v>
          </cell>
          <cell r="D1590"/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/>
          <cell r="B1591"/>
          <cell r="C1591"/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/>
          <cell r="B1592"/>
          <cell r="C1592"/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/>
          <cell r="B1593"/>
          <cell r="C1593" t="str">
            <v>A13-06-05</v>
          </cell>
          <cell r="D1593"/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/>
          <cell r="B1594"/>
          <cell r="C1594"/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/>
          <cell r="B1595"/>
          <cell r="C1595"/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/>
          <cell r="B1596"/>
          <cell r="C1596"/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/>
          <cell r="B1597"/>
          <cell r="C1597"/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/>
          <cell r="B1598"/>
          <cell r="C1598"/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/>
          <cell r="B1599"/>
          <cell r="C1599"/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/>
          <cell r="B1600"/>
          <cell r="C1600"/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/>
          <cell r="B1601"/>
          <cell r="C1601"/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/>
          <cell r="B1602"/>
          <cell r="C1602"/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/>
          <cell r="B1603"/>
          <cell r="C1603"/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/>
          <cell r="B1604"/>
          <cell r="C1604"/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/>
          <cell r="B1605"/>
          <cell r="C1605"/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/>
          <cell r="B1606"/>
          <cell r="C1606" t="str">
            <v>A13-06-06</v>
          </cell>
          <cell r="D1606"/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/>
          <cell r="B1607"/>
          <cell r="C1607"/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/>
          <cell r="B1608"/>
          <cell r="C1608" t="str">
            <v>A13-06-07</v>
          </cell>
          <cell r="D1608"/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/>
          <cell r="B1609"/>
          <cell r="C1609"/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/>
          <cell r="B1610"/>
          <cell r="C1610"/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/>
          <cell r="B1611"/>
          <cell r="C1611"/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/>
          <cell r="B1612"/>
          <cell r="C1612"/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/>
          <cell r="B1613"/>
          <cell r="C1613"/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/>
          <cell r="B1614" t="str">
            <v>A13-07</v>
          </cell>
          <cell r="C1614"/>
          <cell r="D1614"/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/>
          <cell r="B1615"/>
          <cell r="C1615" t="str">
            <v>A13-07-01</v>
          </cell>
          <cell r="D1615"/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/>
          <cell r="B1616"/>
          <cell r="C1616"/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/>
          <cell r="B1617"/>
          <cell r="C1617"/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/>
          <cell r="B1618"/>
          <cell r="C1618"/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/>
          <cell r="B1619"/>
          <cell r="C1619"/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/>
          <cell r="B1620"/>
          <cell r="C1620"/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/>
          <cell r="B1621"/>
          <cell r="C1621"/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/>
          <cell r="B1622"/>
          <cell r="C1622"/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/>
          <cell r="B1623"/>
          <cell r="C1623"/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/>
          <cell r="B1624"/>
          <cell r="C1624"/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/>
          <cell r="B1625"/>
          <cell r="C1625"/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/>
          <cell r="B1626"/>
          <cell r="C1626"/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/>
          <cell r="B1627"/>
          <cell r="C1627"/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/>
          <cell r="B1628"/>
          <cell r="C1628"/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/>
          <cell r="B1629"/>
          <cell r="C1629" t="str">
            <v>A13-07-02</v>
          </cell>
          <cell r="D1629"/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/>
          <cell r="B1630"/>
          <cell r="C1630"/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/>
          <cell r="B1631"/>
          <cell r="C1631"/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/>
          <cell r="C1632"/>
          <cell r="D1632"/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/>
          <cell r="B1633" t="str">
            <v>A14-01</v>
          </cell>
          <cell r="C1633"/>
          <cell r="D1633"/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/>
          <cell r="B1634"/>
          <cell r="C1634" t="str">
            <v>A14-01-01</v>
          </cell>
          <cell r="D1634"/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/>
          <cell r="B1635"/>
          <cell r="C1635"/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/>
          <cell r="B1636"/>
          <cell r="C1636"/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/>
          <cell r="B1637"/>
          <cell r="C1637"/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/>
          <cell r="B1638"/>
          <cell r="C1638"/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/>
          <cell r="B1639"/>
          <cell r="C1639"/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/>
          <cell r="B1640"/>
          <cell r="C1640" t="str">
            <v>A14-01-02</v>
          </cell>
          <cell r="D1640"/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/>
          <cell r="B1641"/>
          <cell r="C1641"/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/>
          <cell r="B1642"/>
          <cell r="C1642"/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/>
          <cell r="B1643"/>
          <cell r="C1643"/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/>
          <cell r="B1644"/>
          <cell r="C1644"/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/>
          <cell r="B1645"/>
          <cell r="C1645"/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/>
          <cell r="C1646"/>
          <cell r="D1646"/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/>
          <cell r="B1647" t="str">
            <v>A15-02</v>
          </cell>
          <cell r="C1647"/>
          <cell r="D1647"/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/>
          <cell r="B1648"/>
          <cell r="C1648" t="str">
            <v>A15-02-01</v>
          </cell>
          <cell r="D1648"/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/>
          <cell r="B1649"/>
          <cell r="C1649"/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/>
          <cell r="B1650"/>
          <cell r="C1650"/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/>
          <cell r="B1651" t="str">
            <v>A15-03</v>
          </cell>
          <cell r="C1651"/>
          <cell r="D1651"/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/>
          <cell r="B1652"/>
          <cell r="C1652" t="str">
            <v>A15-03-01</v>
          </cell>
          <cell r="D1652"/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/>
          <cell r="B1653"/>
          <cell r="C1653"/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/>
          <cell r="B1654" t="str">
            <v>A15-05</v>
          </cell>
          <cell r="C1654"/>
          <cell r="D1654"/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/>
          <cell r="B1655"/>
          <cell r="C1655" t="str">
            <v>A15-05-01</v>
          </cell>
          <cell r="D1655"/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/>
          <cell r="B1656"/>
          <cell r="C1656"/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/>
          <cell r="B1657"/>
          <cell r="C1657"/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/>
          <cell r="B1658"/>
          <cell r="C1658"/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/>
          <cell r="B1659"/>
          <cell r="C1659"/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/>
          <cell r="B1660" t="str">
            <v>A15-06</v>
          </cell>
          <cell r="C1660"/>
          <cell r="D1660"/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/>
          <cell r="B1661"/>
          <cell r="C1661" t="str">
            <v>A15-06-01</v>
          </cell>
          <cell r="D1661"/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/>
          <cell r="B1662"/>
          <cell r="C1662"/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/>
          <cell r="B1663"/>
          <cell r="C1663"/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/>
          <cell r="B1664"/>
          <cell r="C1664"/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/>
          <cell r="B1665"/>
          <cell r="C1665"/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/>
          <cell r="B1666"/>
          <cell r="C1666"/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/>
          <cell r="B1667" t="str">
            <v>A15-07</v>
          </cell>
          <cell r="C1667"/>
          <cell r="D1667"/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/>
          <cell r="B1668"/>
          <cell r="C1668" t="str">
            <v>A15-07-01</v>
          </cell>
          <cell r="D1668"/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/>
          <cell r="B1669"/>
          <cell r="C1669"/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/>
          <cell r="B1670"/>
          <cell r="C1670"/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/>
          <cell r="B1671"/>
          <cell r="C1671"/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/>
          <cell r="B1672"/>
          <cell r="C1672"/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/>
          <cell r="B1673"/>
          <cell r="C1673"/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/>
          <cell r="B1674"/>
          <cell r="C1674"/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/>
          <cell r="B1675"/>
          <cell r="C1675"/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/>
          <cell r="B1676"/>
          <cell r="C1676"/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/>
          <cell r="B1677"/>
          <cell r="C1677"/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/>
          <cell r="C1678"/>
          <cell r="D1678"/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/>
          <cell r="B1679" t="str">
            <v>A16-01</v>
          </cell>
          <cell r="C1679"/>
          <cell r="D1679"/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/>
          <cell r="B1680"/>
          <cell r="C1680" t="str">
            <v>A16-01-01</v>
          </cell>
          <cell r="D1680"/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/>
          <cell r="B1681"/>
          <cell r="C1681"/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/>
          <cell r="B1682" t="str">
            <v>A16-02</v>
          </cell>
          <cell r="C1682"/>
          <cell r="D1682"/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/>
          <cell r="B1683"/>
          <cell r="C1683" t="str">
            <v>A16-02-01</v>
          </cell>
          <cell r="D1683"/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/>
          <cell r="B1684"/>
          <cell r="C1684"/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/>
          <cell r="B1685"/>
          <cell r="C1685"/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/>
          <cell r="B1686"/>
          <cell r="C1686"/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/>
          <cell r="B1687" t="str">
            <v>A16-03</v>
          </cell>
          <cell r="C1687"/>
          <cell r="D1687"/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/>
          <cell r="B1688"/>
          <cell r="C1688" t="str">
            <v>A16-03-01</v>
          </cell>
          <cell r="D1688"/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/>
          <cell r="B1689"/>
          <cell r="C1689"/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/>
          <cell r="B1690"/>
          <cell r="C1690"/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/>
          <cell r="B1691"/>
          <cell r="C1691"/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/>
          <cell r="B1692"/>
          <cell r="C1692"/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/>
          <cell r="B1693"/>
          <cell r="C1693"/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/>
          <cell r="B1694"/>
          <cell r="C1694"/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/>
          <cell r="B1695"/>
          <cell r="C1695"/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/>
          <cell r="B1696"/>
          <cell r="C1696"/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/>
          <cell r="B1697"/>
          <cell r="C1697"/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/>
          <cell r="B1698" t="str">
            <v>A16-04</v>
          </cell>
          <cell r="C1698"/>
          <cell r="D1698"/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/>
          <cell r="B1699"/>
          <cell r="C1699" t="str">
            <v>A16-04-01</v>
          </cell>
          <cell r="D1699"/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/>
          <cell r="B1700"/>
          <cell r="C1700"/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/>
          <cell r="B1701"/>
          <cell r="C1701"/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/>
          <cell r="B1702"/>
          <cell r="C1702"/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/>
          <cell r="B1703" t="str">
            <v>A16-05</v>
          </cell>
          <cell r="C1703"/>
          <cell r="D1703"/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/>
          <cell r="B1704"/>
          <cell r="C1704" t="str">
            <v>A16-05-01</v>
          </cell>
          <cell r="D1704"/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/>
          <cell r="B1705"/>
          <cell r="C1705"/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/>
          <cell r="B1706" t="str">
            <v>A16-06</v>
          </cell>
          <cell r="C1706"/>
          <cell r="D1706"/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/>
          <cell r="B1707"/>
          <cell r="C1707" t="str">
            <v>A16-06-01</v>
          </cell>
          <cell r="D1707"/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/>
          <cell r="B1708"/>
          <cell r="C1708"/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/>
          <cell r="B1709"/>
          <cell r="C1709"/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/>
          <cell r="B1710"/>
          <cell r="C1710"/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/>
          <cell r="B1711"/>
          <cell r="C1711"/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/>
          <cell r="B1712"/>
          <cell r="C1712"/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/>
          <cell r="B1713"/>
          <cell r="C1713"/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/>
          <cell r="B1714"/>
          <cell r="C1714"/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/>
          <cell r="B1715"/>
          <cell r="C1715"/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/>
          <cell r="B1716"/>
          <cell r="C1716"/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/>
          <cell r="B1717"/>
          <cell r="C1717"/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/>
          <cell r="B1718"/>
          <cell r="C1718"/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/>
          <cell r="B1719"/>
          <cell r="C1719"/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/>
          <cell r="B1720"/>
          <cell r="C1720"/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/>
          <cell r="B1721"/>
          <cell r="C1721"/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/>
          <cell r="B1722" t="str">
            <v>A16-07</v>
          </cell>
          <cell r="C1722"/>
          <cell r="D1722"/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/>
          <cell r="B1723"/>
          <cell r="C1723" t="str">
            <v>A16-07-01</v>
          </cell>
          <cell r="D1723"/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/>
          <cell r="B1724"/>
          <cell r="C1724"/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/>
          <cell r="B1725"/>
          <cell r="C1725"/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/>
          <cell r="B1726"/>
          <cell r="C1726"/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/>
          <cell r="B1727"/>
          <cell r="C1727"/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/>
          <cell r="B1728"/>
          <cell r="C1728"/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/>
          <cell r="C1729"/>
          <cell r="D1729"/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/>
          <cell r="B1730" t="str">
            <v>A17-01</v>
          </cell>
          <cell r="C1730"/>
          <cell r="D1730"/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/>
          <cell r="B1731"/>
          <cell r="C1731" t="str">
            <v>A17-01-01</v>
          </cell>
          <cell r="D1731"/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/>
          <cell r="B1732"/>
          <cell r="C1732"/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/>
          <cell r="B1733"/>
          <cell r="C1733"/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/>
          <cell r="B1734"/>
          <cell r="C1734"/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/>
          <cell r="B1735" t="str">
            <v>A17-02</v>
          </cell>
          <cell r="C1735"/>
          <cell r="D1735"/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/>
          <cell r="B1736"/>
          <cell r="C1736" t="str">
            <v>A17-02-01</v>
          </cell>
          <cell r="D1736"/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/>
          <cell r="B1737"/>
          <cell r="C1737"/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/>
          <cell r="B1738"/>
          <cell r="C1738"/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/>
          <cell r="C1739"/>
          <cell r="D1739"/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/>
          <cell r="B1740" t="str">
            <v>A18-01</v>
          </cell>
          <cell r="C1740"/>
          <cell r="D1740"/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/>
          <cell r="B1741"/>
          <cell r="C1741" t="str">
            <v>A18-01-01</v>
          </cell>
          <cell r="D1741"/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/>
          <cell r="B1742"/>
          <cell r="C1742"/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/>
          <cell r="B1743"/>
          <cell r="C1743"/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/>
          <cell r="B1744"/>
          <cell r="C1744" t="str">
            <v>A18-01-02</v>
          </cell>
          <cell r="D1744"/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/>
          <cell r="B1745"/>
          <cell r="C1745"/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/>
          <cell r="B1746"/>
          <cell r="C1746"/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/>
          <cell r="B1747"/>
          <cell r="C1747"/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/>
          <cell r="B1748"/>
          <cell r="C1748" t="str">
            <v>A18-01-03</v>
          </cell>
          <cell r="D1748"/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/>
          <cell r="B1749"/>
          <cell r="C1749"/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/>
          <cell r="B1750"/>
          <cell r="C1750"/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/>
          <cell r="B1751"/>
          <cell r="C1751"/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/>
          <cell r="B1752"/>
          <cell r="C1752" t="str">
            <v>A18-01-05</v>
          </cell>
          <cell r="D1752"/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/>
          <cell r="B1753"/>
          <cell r="C1753"/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/>
          <cell r="B1754"/>
          <cell r="C1754"/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/>
          <cell r="B1755"/>
          <cell r="C1755" t="str">
            <v>A18-01-06</v>
          </cell>
          <cell r="D1755"/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/>
          <cell r="B1756"/>
          <cell r="C1756"/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/>
          <cell r="B1757"/>
          <cell r="C1757"/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/>
          <cell r="B1758"/>
          <cell r="C1758"/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/>
          <cell r="B1759"/>
          <cell r="C1759"/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/>
          <cell r="B1760"/>
          <cell r="C1760" t="str">
            <v>A18-01-07</v>
          </cell>
          <cell r="D1760"/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/>
          <cell r="B1761"/>
          <cell r="C1761"/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/>
          <cell r="B1762" t="str">
            <v>A18-02</v>
          </cell>
          <cell r="C1762"/>
          <cell r="D1762"/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/>
          <cell r="B1763"/>
          <cell r="C1763" t="str">
            <v>A18-02-01</v>
          </cell>
          <cell r="D1763"/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/>
          <cell r="B1764"/>
          <cell r="C1764"/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/>
          <cell r="B1765"/>
          <cell r="C1765"/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/>
          <cell r="B1766"/>
          <cell r="C1766"/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/>
          <cell r="B1767"/>
          <cell r="C1767" t="str">
            <v>A18-02-02</v>
          </cell>
          <cell r="D1767"/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/>
          <cell r="B1768"/>
          <cell r="C1768"/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/>
          <cell r="B1769"/>
          <cell r="C1769"/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/>
          <cell r="B1770"/>
          <cell r="C1770" t="str">
            <v>A18-02-03</v>
          </cell>
          <cell r="D1770"/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/>
          <cell r="B1771"/>
          <cell r="C1771"/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/>
          <cell r="B1772"/>
          <cell r="C1772"/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/>
          <cell r="B1773"/>
          <cell r="C1773" t="str">
            <v>A18-02-05</v>
          </cell>
          <cell r="D1773"/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/>
          <cell r="B1774"/>
          <cell r="C1774"/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/>
          <cell r="B1775"/>
          <cell r="C1775"/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/>
          <cell r="B1776"/>
          <cell r="C1776" t="str">
            <v>A18-02-06</v>
          </cell>
          <cell r="D1776"/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/>
          <cell r="B1777"/>
          <cell r="C1777"/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/>
          <cell r="B1778"/>
          <cell r="C1778" t="str">
            <v>A18-02-07</v>
          </cell>
          <cell r="D1778"/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/>
          <cell r="B1779"/>
          <cell r="C1779"/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/>
          <cell r="B1780" t="str">
            <v>A18-04</v>
          </cell>
          <cell r="C1780"/>
          <cell r="D1780"/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/>
          <cell r="B1781"/>
          <cell r="C1781" t="str">
            <v>A18-04-01</v>
          </cell>
          <cell r="D1781"/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/>
          <cell r="B1782"/>
          <cell r="C1782"/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/>
          <cell r="B1783"/>
          <cell r="C1783"/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/>
          <cell r="B1784"/>
          <cell r="C1784"/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/>
          <cell r="B1785"/>
          <cell r="C1785"/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/>
          <cell r="B1786"/>
          <cell r="C1786" t="str">
            <v>A18-04-02</v>
          </cell>
          <cell r="D1786"/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/>
          <cell r="B1787"/>
          <cell r="C1787"/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/>
          <cell r="B1788"/>
          <cell r="C1788"/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/>
          <cell r="B1789"/>
          <cell r="C1789"/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/>
          <cell r="B1790"/>
          <cell r="C1790" t="str">
            <v>A18-04-03</v>
          </cell>
          <cell r="D1790"/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/>
          <cell r="B1791"/>
          <cell r="C1791"/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/>
          <cell r="B1792"/>
          <cell r="C1792"/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/>
          <cell r="B1793"/>
          <cell r="C1793"/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/>
          <cell r="B1794"/>
          <cell r="C1794" t="str">
            <v>A18-04-04</v>
          </cell>
          <cell r="D1794"/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/>
          <cell r="B1795"/>
          <cell r="C1795"/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/>
          <cell r="B1796"/>
          <cell r="C1796"/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/>
          <cell r="B1797"/>
          <cell r="C1797"/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/>
          <cell r="B1798"/>
          <cell r="C1798" t="str">
            <v>A18-04-05</v>
          </cell>
          <cell r="D1798"/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/>
          <cell r="B1799"/>
          <cell r="C1799"/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/>
          <cell r="B1800"/>
          <cell r="C1800"/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/>
          <cell r="B1801"/>
          <cell r="C1801"/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/>
          <cell r="B1802"/>
          <cell r="C1802"/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/>
          <cell r="B1803"/>
          <cell r="C1803" t="str">
            <v>A18-04-06</v>
          </cell>
          <cell r="D1803"/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/>
          <cell r="B1804"/>
          <cell r="C1804"/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/>
          <cell r="B1805"/>
          <cell r="C1805"/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/>
          <cell r="B1806" t="str">
            <v>A18-05</v>
          </cell>
          <cell r="C1806"/>
          <cell r="D1806"/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/>
          <cell r="B1807"/>
          <cell r="C1807" t="str">
            <v>A18-05-01</v>
          </cell>
          <cell r="D1807"/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/>
          <cell r="B1808"/>
          <cell r="C1808"/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/>
          <cell r="B1809"/>
          <cell r="C1809"/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/>
          <cell r="B1810"/>
          <cell r="C1810"/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/>
          <cell r="B1811"/>
          <cell r="C1811" t="str">
            <v>A18-05-02</v>
          </cell>
          <cell r="D1811"/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/>
          <cell r="B1812"/>
          <cell r="C1812"/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/>
          <cell r="B1813"/>
          <cell r="C1813"/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/>
          <cell r="B1814"/>
          <cell r="C1814" t="str">
            <v>A18-05-04</v>
          </cell>
          <cell r="D1814"/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/>
          <cell r="B1815"/>
          <cell r="C1815"/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/>
          <cell r="B1816"/>
          <cell r="C1816" t="str">
            <v>A18-05-05</v>
          </cell>
          <cell r="D1816"/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/>
          <cell r="B1817"/>
          <cell r="C1817"/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/>
          <cell r="B1818"/>
          <cell r="C1818" t="str">
            <v>A18-05-06</v>
          </cell>
          <cell r="D1818"/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/>
          <cell r="B1819"/>
          <cell r="C1819"/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/>
          <cell r="B1820"/>
          <cell r="C1820"/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/>
          <cell r="B1821"/>
          <cell r="C1821"/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/>
          <cell r="B1822" t="str">
            <v>A18-07</v>
          </cell>
          <cell r="C1822"/>
          <cell r="D1822"/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/>
          <cell r="B1823"/>
          <cell r="C1823" t="str">
            <v>A18-07-01</v>
          </cell>
          <cell r="D1823"/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/>
          <cell r="B1824"/>
          <cell r="C1824"/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/>
          <cell r="B1825"/>
          <cell r="C1825"/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/>
          <cell r="B1826"/>
          <cell r="C1826"/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/>
          <cell r="B1827"/>
          <cell r="C1827"/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/>
          <cell r="B1828" t="str">
            <v>A18-08</v>
          </cell>
          <cell r="C1828"/>
          <cell r="D1828"/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/>
          <cell r="B1829"/>
          <cell r="C1829" t="str">
            <v>A18-08-01</v>
          </cell>
          <cell r="D1829"/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/>
          <cell r="B1830"/>
          <cell r="C1830"/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/>
          <cell r="B1831"/>
          <cell r="C1831"/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/>
          <cell r="B1832"/>
          <cell r="C1832"/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/>
          <cell r="B1833"/>
          <cell r="C1833"/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/>
          <cell r="B1834"/>
          <cell r="C1834"/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/>
          <cell r="C1835"/>
          <cell r="D1835"/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/>
          <cell r="B1836" t="str">
            <v>P01-02</v>
          </cell>
          <cell r="C1836"/>
          <cell r="D1836"/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/>
          <cell r="B1837"/>
          <cell r="C1837" t="str">
            <v>P01-02-01</v>
          </cell>
          <cell r="D1837"/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/>
          <cell r="B1838"/>
          <cell r="C1838"/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/>
          <cell r="B1839" t="str">
            <v>P01-03</v>
          </cell>
          <cell r="C1839"/>
          <cell r="D1839"/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/>
          <cell r="B1840"/>
          <cell r="C1840" t="str">
            <v>P01-03-01</v>
          </cell>
          <cell r="D1840"/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/>
          <cell r="B1841"/>
          <cell r="C1841"/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/>
          <cell r="B1842" t="str">
            <v>P01-04</v>
          </cell>
          <cell r="C1842"/>
          <cell r="D1842"/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/>
          <cell r="B1843"/>
          <cell r="C1843" t="str">
            <v>P01-04-01</v>
          </cell>
          <cell r="D1843"/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/>
          <cell r="B1844"/>
          <cell r="C1844"/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/>
          <cell r="C1845"/>
          <cell r="D1845"/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/>
          <cell r="B1846" t="str">
            <v>P02-02</v>
          </cell>
          <cell r="C1846"/>
          <cell r="D1846"/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/>
          <cell r="B1847"/>
          <cell r="C1847" t="str">
            <v>P02-02-01</v>
          </cell>
          <cell r="D1847"/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/>
          <cell r="B1848"/>
          <cell r="C1848"/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/>
          <cell r="B1849"/>
          <cell r="C1849"/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/>
          <cell r="B1850"/>
          <cell r="C1850" t="str">
            <v>P02-02-02</v>
          </cell>
          <cell r="D1850"/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/>
          <cell r="B1851"/>
          <cell r="C1851"/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/>
          <cell r="C1852"/>
          <cell r="D1852"/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/>
          <cell r="B1853" t="str">
            <v>P03-01</v>
          </cell>
          <cell r="C1853"/>
          <cell r="D1853"/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/>
          <cell r="B1854"/>
          <cell r="C1854" t="str">
            <v>P03-01-02</v>
          </cell>
          <cell r="D1854"/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/>
          <cell r="B1855"/>
          <cell r="C1855"/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/>
          <cell r="B1856" t="str">
            <v>P03-02</v>
          </cell>
          <cell r="C1856"/>
          <cell r="D1856"/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/>
          <cell r="B1857"/>
          <cell r="C1857" t="str">
            <v>P03-02-01</v>
          </cell>
          <cell r="D1857"/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/>
          <cell r="B1858"/>
          <cell r="C1858"/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/>
          <cell r="B1859"/>
          <cell r="C1859"/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/>
          <cell r="B1860"/>
          <cell r="C1860"/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/>
          <cell r="B1861"/>
          <cell r="C1861"/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/>
          <cell r="B1862"/>
          <cell r="C1862"/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/>
          <cell r="B1863"/>
          <cell r="C1863"/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/>
          <cell r="B1864"/>
          <cell r="C1864"/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/>
          <cell r="B1865"/>
          <cell r="C1865" t="str">
            <v>P03-02-02</v>
          </cell>
          <cell r="D1865"/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/>
          <cell r="B1866"/>
          <cell r="C1866"/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/>
          <cell r="B1867"/>
          <cell r="C1867"/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/>
          <cell r="B1868"/>
          <cell r="C1868"/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/>
          <cell r="B1869"/>
          <cell r="C1869"/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/>
          <cell r="B1870"/>
          <cell r="C1870"/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/>
          <cell r="B1871"/>
          <cell r="C1871"/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/>
          <cell r="B1872"/>
          <cell r="C1872"/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/>
          <cell r="B1873"/>
          <cell r="C1873" t="str">
            <v>P03-02-03</v>
          </cell>
          <cell r="D1873"/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/>
          <cell r="B1874"/>
          <cell r="C1874"/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/>
          <cell r="B1875"/>
          <cell r="C1875"/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/>
          <cell r="B1876" t="str">
            <v>P03-03</v>
          </cell>
          <cell r="C1876"/>
          <cell r="D1876"/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/>
          <cell r="B1877"/>
          <cell r="C1877" t="str">
            <v>P03-03-01</v>
          </cell>
          <cell r="D1877"/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/>
          <cell r="B1878"/>
          <cell r="C1878"/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/>
          <cell r="B1879"/>
          <cell r="C1879"/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/>
          <cell r="B1880"/>
          <cell r="C1880"/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/>
          <cell r="B1881"/>
          <cell r="C1881" t="str">
            <v>P03-03-02</v>
          </cell>
          <cell r="D1881"/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/>
          <cell r="B1882"/>
          <cell r="C1882"/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/>
          <cell r="B1883"/>
          <cell r="C1883"/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/>
          <cell r="B1884"/>
          <cell r="C1884"/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/>
          <cell r="B1885"/>
          <cell r="C1885" t="str">
            <v>P03-03-03</v>
          </cell>
          <cell r="D1885"/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/>
          <cell r="B1886"/>
          <cell r="C1886"/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/>
          <cell r="B1887" t="str">
            <v>P03-04</v>
          </cell>
          <cell r="C1887"/>
          <cell r="D1887"/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/>
          <cell r="B1888"/>
          <cell r="C1888" t="str">
            <v>P03-04-01</v>
          </cell>
          <cell r="D1888"/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/>
          <cell r="B1889"/>
          <cell r="C1889"/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/>
          <cell r="B1890"/>
          <cell r="C1890"/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/>
          <cell r="B1891"/>
          <cell r="C1891"/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/>
          <cell r="B1892"/>
          <cell r="C1892"/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/>
          <cell r="B1893"/>
          <cell r="C1893"/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/>
          <cell r="B1894"/>
          <cell r="C1894" t="str">
            <v>P03-04-02</v>
          </cell>
          <cell r="D1894"/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/>
          <cell r="B1895"/>
          <cell r="C1895"/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/>
          <cell r="B1896"/>
          <cell r="C1896"/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/>
          <cell r="B1897"/>
          <cell r="C1897"/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/>
          <cell r="B1898"/>
          <cell r="C1898"/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/>
          <cell r="B1899"/>
          <cell r="C1899"/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/>
          <cell r="B1900"/>
          <cell r="C1900"/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/>
          <cell r="B1901"/>
          <cell r="C1901"/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/>
          <cell r="B1902"/>
          <cell r="C1902"/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/>
          <cell r="B1903"/>
          <cell r="C1903"/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/>
          <cell r="B1904"/>
          <cell r="C1904" t="str">
            <v>P03-04-03</v>
          </cell>
          <cell r="D1904"/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/>
          <cell r="B1905"/>
          <cell r="C1905"/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/>
          <cell r="B1906"/>
          <cell r="C1906"/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/>
          <cell r="B1907"/>
          <cell r="C1907"/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/>
          <cell r="B1908"/>
          <cell r="C1908"/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/>
          <cell r="B1909"/>
          <cell r="C1909"/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/>
          <cell r="B1910"/>
          <cell r="C1910"/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/>
          <cell r="B1911"/>
          <cell r="C1911"/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/>
          <cell r="B1912" t="str">
            <v>P03-05</v>
          </cell>
          <cell r="C1912"/>
          <cell r="D1912"/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/>
          <cell r="B1913"/>
          <cell r="C1913" t="str">
            <v>P03-05-01</v>
          </cell>
          <cell r="D1913"/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/>
          <cell r="B1914"/>
          <cell r="C1914"/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/>
          <cell r="B1915"/>
          <cell r="C1915"/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/>
          <cell r="B1916"/>
          <cell r="C1916"/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/>
          <cell r="B1917"/>
          <cell r="C1917"/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/>
          <cell r="B1918"/>
          <cell r="C1918" t="str">
            <v>P03-05-02</v>
          </cell>
          <cell r="D1918"/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/>
          <cell r="B1919"/>
          <cell r="C1919"/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/>
          <cell r="B1920"/>
          <cell r="C1920"/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/>
          <cell r="B1921"/>
          <cell r="C1921"/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/>
          <cell r="B1922"/>
          <cell r="C1922"/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/>
          <cell r="B1923"/>
          <cell r="C1923"/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/>
          <cell r="B1924"/>
          <cell r="C1924" t="str">
            <v>P03-05-03</v>
          </cell>
          <cell r="D1924"/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/>
          <cell r="B1925"/>
          <cell r="C1925"/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/>
          <cell r="B1926"/>
          <cell r="C1926"/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/>
          <cell r="B1927"/>
          <cell r="C1927"/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/>
          <cell r="B1928"/>
          <cell r="C1928"/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/>
          <cell r="B1929"/>
          <cell r="C1929"/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/>
          <cell r="B1930" t="str">
            <v>P03-06</v>
          </cell>
          <cell r="C1930"/>
          <cell r="D1930"/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/>
          <cell r="B1931"/>
          <cell r="C1931" t="str">
            <v>P03-06-01</v>
          </cell>
          <cell r="D1931"/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/>
          <cell r="B1932"/>
          <cell r="C1932"/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/>
          <cell r="B1933"/>
          <cell r="C1933"/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/>
          <cell r="B1934"/>
          <cell r="C1934"/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/>
          <cell r="B1935"/>
          <cell r="C1935"/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/>
          <cell r="B1936"/>
          <cell r="C1936"/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/>
          <cell r="B1937"/>
          <cell r="C1937" t="str">
            <v>P03-06-02</v>
          </cell>
          <cell r="D1937"/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/>
          <cell r="B1938"/>
          <cell r="C1938"/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/>
          <cell r="B1939"/>
          <cell r="C1939"/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/>
          <cell r="B1940"/>
          <cell r="C1940"/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/>
          <cell r="B1941"/>
          <cell r="C1941"/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/>
          <cell r="B1942"/>
          <cell r="C1942"/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/>
          <cell r="B1943"/>
          <cell r="C1943"/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/>
          <cell r="B1944"/>
          <cell r="C1944"/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/>
          <cell r="B1945"/>
          <cell r="C1945" t="str">
            <v>P03-06-03</v>
          </cell>
          <cell r="D1945"/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/>
          <cell r="B1946"/>
          <cell r="C1946"/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/>
          <cell r="B1947"/>
          <cell r="C1947"/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/>
          <cell r="B1948"/>
          <cell r="C1948"/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/>
          <cell r="B1949" t="str">
            <v>P03-07</v>
          </cell>
          <cell r="C1949"/>
          <cell r="D1949"/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/>
          <cell r="B1950"/>
          <cell r="C1950" t="str">
            <v>P03-07-01</v>
          </cell>
          <cell r="D1950"/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/>
          <cell r="B1951"/>
          <cell r="C1951"/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/>
          <cell r="B1952"/>
          <cell r="C1952"/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/>
          <cell r="B1953"/>
          <cell r="C1953"/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/>
          <cell r="B1954"/>
          <cell r="C1954"/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/>
          <cell r="B1955"/>
          <cell r="C1955" t="str">
            <v>P03-07-02</v>
          </cell>
          <cell r="D1955"/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/>
          <cell r="B1956"/>
          <cell r="C1956"/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/>
          <cell r="B1957"/>
          <cell r="C1957"/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/>
          <cell r="B1958"/>
          <cell r="C1958"/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/>
          <cell r="B1959"/>
          <cell r="C1959" t="str">
            <v>P03-07-03</v>
          </cell>
          <cell r="D1959"/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/>
          <cell r="B1960"/>
          <cell r="C1960"/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/>
          <cell r="B1961" t="str">
            <v>P03-08</v>
          </cell>
          <cell r="C1961"/>
          <cell r="D1961"/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/>
          <cell r="B1962"/>
          <cell r="C1962" t="str">
            <v>P03-08-01</v>
          </cell>
          <cell r="D1962"/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/>
          <cell r="B1963"/>
          <cell r="C1963"/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/>
          <cell r="B1964"/>
          <cell r="C1964"/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/>
          <cell r="B1965"/>
          <cell r="C1965"/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/>
          <cell r="B1966"/>
          <cell r="C1966"/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/>
          <cell r="B1967"/>
          <cell r="C1967"/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/>
          <cell r="B1968"/>
          <cell r="C1968"/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/>
          <cell r="B1969"/>
          <cell r="C1969"/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/>
          <cell r="B1970"/>
          <cell r="C1970"/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/>
          <cell r="B1971"/>
          <cell r="C1971"/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/>
          <cell r="B1972"/>
          <cell r="C1972"/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/>
          <cell r="B1973"/>
          <cell r="C1973"/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/>
          <cell r="B1974"/>
          <cell r="C1974"/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/>
          <cell r="B1975"/>
          <cell r="C1975" t="str">
            <v>P03-08-02</v>
          </cell>
          <cell r="D1975"/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/>
          <cell r="B1976"/>
          <cell r="C1976"/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/>
          <cell r="B1977"/>
          <cell r="C1977"/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/>
          <cell r="B1978"/>
          <cell r="C1978"/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/>
          <cell r="B1979"/>
          <cell r="C1979"/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/>
          <cell r="B1980"/>
          <cell r="C1980"/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/>
          <cell r="B1981"/>
          <cell r="C1981"/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/>
          <cell r="B1982"/>
          <cell r="C1982"/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/>
          <cell r="B1983"/>
          <cell r="C1983"/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/>
          <cell r="B1984"/>
          <cell r="C1984"/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/>
          <cell r="B1985"/>
          <cell r="C1985"/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/>
          <cell r="B1986"/>
          <cell r="C1986" t="str">
            <v>P03-08-03</v>
          </cell>
          <cell r="D1986"/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/>
          <cell r="B1987"/>
          <cell r="C1987"/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/>
          <cell r="B1988"/>
          <cell r="C1988"/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/>
          <cell r="B1989"/>
          <cell r="C1989"/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/>
          <cell r="B1990"/>
          <cell r="C1990"/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/>
          <cell r="B1991"/>
          <cell r="C1991"/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/>
          <cell r="B1992"/>
          <cell r="C1992"/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/>
          <cell r="B1993"/>
          <cell r="C1993"/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/>
          <cell r="B1994"/>
          <cell r="C1994"/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/>
          <cell r="B1995"/>
          <cell r="C1995" t="str">
            <v>P03-08-04</v>
          </cell>
          <cell r="D1995"/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/>
          <cell r="B1996"/>
          <cell r="C1996"/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/>
          <cell r="B1997"/>
          <cell r="C1997"/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/>
          <cell r="B1998"/>
          <cell r="C1998" t="str">
            <v>P03-08-05</v>
          </cell>
          <cell r="D1998"/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/>
          <cell r="B1999"/>
          <cell r="C1999"/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/>
          <cell r="B2000"/>
          <cell r="C2000"/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/>
          <cell r="B2001"/>
          <cell r="C2001" t="str">
            <v>P03-08-06</v>
          </cell>
          <cell r="D2001"/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/>
          <cell r="B2002"/>
          <cell r="C2002"/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/>
          <cell r="B2003"/>
          <cell r="C2003"/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/>
          <cell r="C2004"/>
          <cell r="D2004"/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/>
          <cell r="B2005" t="str">
            <v>P04-01</v>
          </cell>
          <cell r="C2005"/>
          <cell r="D2005"/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/>
          <cell r="B2006"/>
          <cell r="C2006" t="str">
            <v>P04-01-01</v>
          </cell>
          <cell r="D2006"/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/>
          <cell r="B2007"/>
          <cell r="C2007"/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/>
          <cell r="B2008"/>
          <cell r="C2008"/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/>
          <cell r="B2009"/>
          <cell r="C2009"/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/>
          <cell r="B2010"/>
          <cell r="C2010" t="str">
            <v>P04-01-02</v>
          </cell>
          <cell r="D2010"/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/>
          <cell r="B2011"/>
          <cell r="C2011"/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/>
          <cell r="B2012"/>
          <cell r="C2012"/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/>
          <cell r="B2013"/>
          <cell r="C2013"/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/>
          <cell r="B2014" t="str">
            <v>P04-02</v>
          </cell>
          <cell r="C2014"/>
          <cell r="D2014"/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/>
          <cell r="B2015"/>
          <cell r="C2015" t="str">
            <v>P04-02-01</v>
          </cell>
          <cell r="D2015"/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/>
          <cell r="B2016"/>
          <cell r="C2016"/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/>
          <cell r="B2017"/>
          <cell r="C2017"/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/>
          <cell r="B2018"/>
          <cell r="C2018"/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/>
          <cell r="B2019"/>
          <cell r="C2019" t="str">
            <v>P04-02-02</v>
          </cell>
          <cell r="D2019"/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/>
          <cell r="B2020"/>
          <cell r="C2020"/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/>
          <cell r="B2021"/>
          <cell r="C2021"/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/>
          <cell r="B2022"/>
          <cell r="C2022" t="str">
            <v>P04-02-03</v>
          </cell>
          <cell r="D2022"/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/>
          <cell r="B2023"/>
          <cell r="C2023"/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/>
          <cell r="B2024"/>
          <cell r="C2024"/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/>
          <cell r="B2025" t="str">
            <v>P04-03</v>
          </cell>
          <cell r="C2025"/>
          <cell r="D2025"/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/>
          <cell r="B2026"/>
          <cell r="C2026" t="str">
            <v>P04-03-01</v>
          </cell>
          <cell r="D2026"/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/>
          <cell r="B2027"/>
          <cell r="C2027"/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/>
          <cell r="B2028"/>
          <cell r="C2028"/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/>
          <cell r="B2029"/>
          <cell r="C2029"/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/>
          <cell r="B2030" t="str">
            <v>P04-04</v>
          </cell>
          <cell r="C2030"/>
          <cell r="D2030"/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/>
          <cell r="B2031"/>
          <cell r="C2031" t="str">
            <v>P04-04-01</v>
          </cell>
          <cell r="D2031"/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/>
          <cell r="B2032"/>
          <cell r="C2032"/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/>
          <cell r="B2033"/>
          <cell r="C2033"/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/>
          <cell r="B2034"/>
          <cell r="C2034" t="str">
            <v>P04-04-02</v>
          </cell>
          <cell r="D2034"/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/>
          <cell r="B2035"/>
          <cell r="C2035"/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/>
          <cell r="B2036"/>
          <cell r="C2036"/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/>
          <cell r="B2037" t="str">
            <v>P04-05</v>
          </cell>
          <cell r="C2037"/>
          <cell r="D2037"/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/>
          <cell r="B2038"/>
          <cell r="C2038" t="str">
            <v>P04-05-01</v>
          </cell>
          <cell r="D2038"/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/>
          <cell r="B2039"/>
          <cell r="C2039"/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/>
          <cell r="B2040"/>
          <cell r="C2040"/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/>
          <cell r="B2041"/>
          <cell r="C2041" t="str">
            <v>P04-05-02</v>
          </cell>
          <cell r="D2041"/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/>
          <cell r="B2042"/>
          <cell r="C2042"/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/>
          <cell r="B2043"/>
          <cell r="C2043" t="str">
            <v>P04-05-03</v>
          </cell>
          <cell r="D2043"/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/>
          <cell r="B2044"/>
          <cell r="C2044"/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/>
          <cell r="B2045"/>
          <cell r="C2045" t="str">
            <v>P04-05-04</v>
          </cell>
          <cell r="D2045"/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/>
          <cell r="B2046"/>
          <cell r="C2046"/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/>
          <cell r="B2047"/>
          <cell r="C2047"/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/>
          <cell r="B2048" t="str">
            <v>P04-06</v>
          </cell>
          <cell r="C2048"/>
          <cell r="D2048"/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/>
          <cell r="B2049"/>
          <cell r="C2049" t="str">
            <v>P04-06-01</v>
          </cell>
          <cell r="D2049"/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/>
          <cell r="B2050"/>
          <cell r="C2050"/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/>
          <cell r="B2051"/>
          <cell r="C2051"/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/>
          <cell r="B2052"/>
          <cell r="C2052" t="str">
            <v>P04-06-02</v>
          </cell>
          <cell r="D2052"/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/>
          <cell r="B2053"/>
          <cell r="C2053"/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/>
          <cell r="B2054" t="str">
            <v>P04-07</v>
          </cell>
          <cell r="C2054"/>
          <cell r="D2054"/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/>
          <cell r="B2055"/>
          <cell r="C2055" t="str">
            <v>P04-07-01</v>
          </cell>
          <cell r="D2055"/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/>
          <cell r="B2056"/>
          <cell r="C2056"/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/>
          <cell r="B2057"/>
          <cell r="C2057" t="str">
            <v>P04-07-02</v>
          </cell>
          <cell r="D2057"/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/>
          <cell r="B2058"/>
          <cell r="C2058"/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/>
          <cell r="B2059"/>
          <cell r="C2059" t="str">
            <v>P04-07-03</v>
          </cell>
          <cell r="D2059"/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/>
          <cell r="B2060"/>
          <cell r="C2060"/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/>
          <cell r="B2061" t="str">
            <v>P04-08</v>
          </cell>
          <cell r="C2061"/>
          <cell r="D2061"/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/>
          <cell r="B2062"/>
          <cell r="C2062" t="str">
            <v>P04-08-01</v>
          </cell>
          <cell r="D2062"/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/>
          <cell r="B2063"/>
          <cell r="C2063"/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/>
          <cell r="B2064"/>
          <cell r="C2064"/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/>
          <cell r="B2065" t="str">
            <v>P04-09</v>
          </cell>
          <cell r="C2065"/>
          <cell r="D2065"/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/>
          <cell r="B2066"/>
          <cell r="C2066" t="str">
            <v>P04-09-01</v>
          </cell>
          <cell r="D2066"/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/>
          <cell r="B2067"/>
          <cell r="C2067"/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/>
          <cell r="B2068"/>
          <cell r="C2068"/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/>
          <cell r="B2069"/>
          <cell r="C2069" t="str">
            <v>P04-09-02</v>
          </cell>
          <cell r="D2069"/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/>
          <cell r="B2070"/>
          <cell r="C2070"/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/>
          <cell r="B2071"/>
          <cell r="C2071"/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/>
          <cell r="B2072" t="str">
            <v>P04-10</v>
          </cell>
          <cell r="C2072"/>
          <cell r="D2072"/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/>
          <cell r="B2073"/>
          <cell r="C2073" t="str">
            <v>P04-10-01</v>
          </cell>
          <cell r="D2073"/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/>
          <cell r="B2074"/>
          <cell r="C2074"/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/>
          <cell r="B2075"/>
          <cell r="C2075" t="str">
            <v>P04-10-02</v>
          </cell>
          <cell r="D2075"/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/>
          <cell r="B2076"/>
          <cell r="C2076"/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/>
          <cell r="B2077"/>
          <cell r="C2077" t="str">
            <v>P04-10-03</v>
          </cell>
          <cell r="D2077"/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/>
          <cell r="B2078"/>
          <cell r="C2078"/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/>
          <cell r="B2079"/>
          <cell r="C2079" t="str">
            <v>P04-10-04</v>
          </cell>
          <cell r="D2079"/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/>
          <cell r="B2080"/>
          <cell r="C2080"/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/>
          <cell r="B2081"/>
          <cell r="C2081"/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/>
          <cell r="B2082" t="str">
            <v>P04-11</v>
          </cell>
          <cell r="C2082"/>
          <cell r="D2082"/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/>
          <cell r="B2083"/>
          <cell r="C2083" t="str">
            <v>P04-11-01</v>
          </cell>
          <cell r="D2083"/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/>
          <cell r="B2084"/>
          <cell r="C2084"/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/>
          <cell r="B2085"/>
          <cell r="C2085" t="str">
            <v>P04-11-02</v>
          </cell>
          <cell r="D2085"/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/>
          <cell r="B2086"/>
          <cell r="C2086"/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/>
          <cell r="B2087"/>
          <cell r="C2087" t="str">
            <v>P04-11-03</v>
          </cell>
          <cell r="D2087"/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/>
          <cell r="B2088"/>
          <cell r="C2088"/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/>
          <cell r="B2089" t="str">
            <v>P04-12</v>
          </cell>
          <cell r="C2089"/>
          <cell r="D2089"/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/>
          <cell r="B2090"/>
          <cell r="C2090" t="str">
            <v>P04-12-01</v>
          </cell>
          <cell r="D2090"/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/>
          <cell r="B2091"/>
          <cell r="C2091"/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/>
          <cell r="B2092"/>
          <cell r="C2092"/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/>
          <cell r="B2093"/>
          <cell r="C2093"/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/>
          <cell r="B2094"/>
          <cell r="C2094"/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/>
          <cell r="B2095"/>
          <cell r="C2095"/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/>
          <cell r="B2096"/>
          <cell r="C2096"/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/>
          <cell r="B2097"/>
          <cell r="C2097"/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/>
          <cell r="B2098"/>
          <cell r="C2098"/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/>
          <cell r="B2099"/>
          <cell r="C2099"/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/>
          <cell r="B2100"/>
          <cell r="C2100"/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/>
          <cell r="B2101"/>
          <cell r="C2101"/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/>
          <cell r="B2102"/>
          <cell r="C2102" t="str">
            <v>P04-12-02</v>
          </cell>
          <cell r="D2102"/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/>
          <cell r="B2103"/>
          <cell r="C2103"/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/>
          <cell r="B2104"/>
          <cell r="C2104"/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/>
          <cell r="B2105"/>
          <cell r="C2105"/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/>
          <cell r="B2106"/>
          <cell r="C2106"/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/>
          <cell r="B2107"/>
          <cell r="C2107"/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/>
          <cell r="B2108"/>
          <cell r="C2108"/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/>
          <cell r="B2109"/>
          <cell r="C2109"/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/>
          <cell r="B2110"/>
          <cell r="C2110"/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/>
          <cell r="B2111"/>
          <cell r="C2111"/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/>
          <cell r="B2112"/>
          <cell r="C2112"/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/>
          <cell r="B2113"/>
          <cell r="C2113" t="str">
            <v>P04-12-03</v>
          </cell>
          <cell r="D2113"/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/>
          <cell r="B2114"/>
          <cell r="C2114"/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/>
          <cell r="B2115"/>
          <cell r="C2115"/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/>
          <cell r="B2116"/>
          <cell r="C2116" t="str">
            <v>P04-12-04</v>
          </cell>
          <cell r="D2116"/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/>
          <cell r="B2117"/>
          <cell r="C2117"/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/>
          <cell r="B2118"/>
          <cell r="C2118"/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/>
          <cell r="B2119"/>
          <cell r="C2119"/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/>
          <cell r="B2120"/>
          <cell r="C2120"/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/>
          <cell r="B2121"/>
          <cell r="C2121"/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/>
          <cell r="B2122"/>
          <cell r="C2122"/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/>
          <cell r="B2123"/>
          <cell r="C2123" t="str">
            <v>P04-12-05</v>
          </cell>
          <cell r="D2123"/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/>
          <cell r="B2124"/>
          <cell r="C2124"/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/>
          <cell r="B2125"/>
          <cell r="C2125"/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/>
          <cell r="B2126"/>
          <cell r="C2126" t="str">
            <v>P04-12-07</v>
          </cell>
          <cell r="D2126"/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/>
          <cell r="B2127"/>
          <cell r="C2127"/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/>
          <cell r="B2128"/>
          <cell r="C2128" t="str">
            <v>P04-12-09</v>
          </cell>
          <cell r="D2128"/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/>
          <cell r="B2129"/>
          <cell r="C2129"/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/>
          <cell r="B2130"/>
          <cell r="C2130" t="str">
            <v>P04-12-10</v>
          </cell>
          <cell r="D2130"/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/>
          <cell r="B2131"/>
          <cell r="C2131"/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/>
          <cell r="B2132"/>
          <cell r="C2132"/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/>
          <cell r="B2133"/>
          <cell r="C2133"/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/>
          <cell r="B2134"/>
          <cell r="C2134"/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/>
          <cell r="B2135"/>
          <cell r="C2135" t="str">
            <v>P04-12-11</v>
          </cell>
          <cell r="D2135"/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/>
          <cell r="B2136"/>
          <cell r="C2136"/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/>
          <cell r="B2137"/>
          <cell r="C2137"/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/>
          <cell r="C2138"/>
          <cell r="D2138"/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/>
          <cell r="B2139" t="str">
            <v>P05-01</v>
          </cell>
          <cell r="C2139"/>
          <cell r="D2139"/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/>
          <cell r="B2140"/>
          <cell r="C2140" t="str">
            <v>P05-01-01</v>
          </cell>
          <cell r="D2140"/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/>
          <cell r="B2141"/>
          <cell r="C2141"/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/>
          <cell r="B2142"/>
          <cell r="C2142"/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/>
          <cell r="B2143"/>
          <cell r="C2143"/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/>
          <cell r="B2144"/>
          <cell r="C2144" t="str">
            <v>P05-01-02</v>
          </cell>
          <cell r="D2144"/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/>
          <cell r="B2145"/>
          <cell r="C2145"/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/>
          <cell r="B2146"/>
          <cell r="C2146"/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/>
          <cell r="B2147"/>
          <cell r="C2147"/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/>
          <cell r="B2148" t="str">
            <v>P05-02</v>
          </cell>
          <cell r="C2148"/>
          <cell r="D2148"/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/>
          <cell r="B2149"/>
          <cell r="C2149" t="str">
            <v>P05-02-01</v>
          </cell>
          <cell r="D2149"/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/>
          <cell r="B2150"/>
          <cell r="C2150"/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/>
          <cell r="B2151"/>
          <cell r="C2151"/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/>
          <cell r="B2152"/>
          <cell r="C2152"/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/>
          <cell r="B2153"/>
          <cell r="C2153" t="str">
            <v>P05-02-02</v>
          </cell>
          <cell r="D2153"/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/>
          <cell r="B2154"/>
          <cell r="C2154"/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/>
          <cell r="B2155" t="str">
            <v>P05-03</v>
          </cell>
          <cell r="C2155"/>
          <cell r="D2155"/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/>
          <cell r="B2156"/>
          <cell r="C2156" t="str">
            <v>P05-03-01</v>
          </cell>
          <cell r="D2156"/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/>
          <cell r="B2157"/>
          <cell r="C2157"/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/>
          <cell r="B2158"/>
          <cell r="C2158"/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/>
          <cell r="B2159"/>
          <cell r="C2159"/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/>
          <cell r="B2160" t="str">
            <v>P05-04</v>
          </cell>
          <cell r="C2160"/>
          <cell r="D2160"/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/>
          <cell r="B2161"/>
          <cell r="C2161" t="str">
            <v>P05-04-01</v>
          </cell>
          <cell r="D2161"/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/>
          <cell r="B2162"/>
          <cell r="C2162"/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/>
          <cell r="B2163"/>
          <cell r="C2163"/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/>
          <cell r="B2164"/>
          <cell r="C2164"/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/>
          <cell r="B2165"/>
          <cell r="C2165" t="str">
            <v>P05-04-02</v>
          </cell>
          <cell r="D2165"/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/>
          <cell r="B2166"/>
          <cell r="C2166"/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/>
          <cell r="B2167"/>
          <cell r="C2167"/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/>
          <cell r="B2168"/>
          <cell r="C2168"/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/>
          <cell r="B2169" t="str">
            <v>P05-05</v>
          </cell>
          <cell r="C2169"/>
          <cell r="D2169"/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/>
          <cell r="B2170"/>
          <cell r="C2170" t="str">
            <v>P05-05-01</v>
          </cell>
          <cell r="D2170"/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/>
          <cell r="B2171"/>
          <cell r="C2171"/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/>
          <cell r="B2172"/>
          <cell r="C2172" t="str">
            <v>P05-05-02</v>
          </cell>
          <cell r="D2172"/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/>
          <cell r="B2173"/>
          <cell r="C2173"/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/>
          <cell r="B2174"/>
          <cell r="C2174" t="str">
            <v>P05-05-03</v>
          </cell>
          <cell r="D2174"/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/>
          <cell r="B2175"/>
          <cell r="C2175"/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/>
          <cell r="B2176"/>
          <cell r="C2176" t="str">
            <v>P05-05-04</v>
          </cell>
          <cell r="D2176"/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/>
          <cell r="B2177"/>
          <cell r="C2177"/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/>
          <cell r="B2178"/>
          <cell r="C2178"/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/>
          <cell r="B2179"/>
          <cell r="C2179"/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/>
          <cell r="B2180" t="str">
            <v>P05-06</v>
          </cell>
          <cell r="C2180"/>
          <cell r="D2180"/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/>
          <cell r="B2181"/>
          <cell r="C2181" t="str">
            <v>P05-06-01</v>
          </cell>
          <cell r="D2181"/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/>
          <cell r="B2182"/>
          <cell r="C2182"/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/>
          <cell r="B2183"/>
          <cell r="C2183"/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/>
          <cell r="B2184"/>
          <cell r="C2184"/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/>
          <cell r="B2185"/>
          <cell r="C2185" t="str">
            <v>P05-06-02</v>
          </cell>
          <cell r="D2185"/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/>
          <cell r="B2186"/>
          <cell r="C2186"/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/>
          <cell r="B2187" t="str">
            <v>P05-08</v>
          </cell>
          <cell r="C2187"/>
          <cell r="D2187"/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/>
          <cell r="B2188"/>
          <cell r="C2188" t="str">
            <v>P05-08-01</v>
          </cell>
          <cell r="D2188"/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/>
          <cell r="B2189"/>
          <cell r="C2189"/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/>
          <cell r="B2190"/>
          <cell r="C2190"/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/>
          <cell r="B2191"/>
          <cell r="C2191"/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/>
          <cell r="B2192" t="str">
            <v>P05-09</v>
          </cell>
          <cell r="C2192"/>
          <cell r="D2192"/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/>
          <cell r="B2193"/>
          <cell r="C2193" t="str">
            <v>P05-09-01</v>
          </cell>
          <cell r="D2193"/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/>
          <cell r="B2194"/>
          <cell r="C2194"/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/>
          <cell r="B2195"/>
          <cell r="C2195"/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/>
          <cell r="B2196"/>
          <cell r="C2196"/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/>
          <cell r="B2197"/>
          <cell r="C2197" t="str">
            <v>P05-09-02</v>
          </cell>
          <cell r="D2197"/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/>
          <cell r="B2198"/>
          <cell r="C2198"/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/>
          <cell r="B2199"/>
          <cell r="C2199"/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/>
          <cell r="B2200"/>
          <cell r="C2200"/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/>
          <cell r="B2201" t="str">
            <v>P05-10</v>
          </cell>
          <cell r="C2201"/>
          <cell r="D2201"/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/>
          <cell r="B2202"/>
          <cell r="C2202" t="str">
            <v>P05-10-01</v>
          </cell>
          <cell r="D2202"/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/>
          <cell r="B2203"/>
          <cell r="C2203"/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/>
          <cell r="B2204"/>
          <cell r="C2204"/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/>
          <cell r="B2205"/>
          <cell r="C2205"/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/>
          <cell r="B2206"/>
          <cell r="C2206" t="str">
            <v>P05-10-02</v>
          </cell>
          <cell r="D2206"/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/>
          <cell r="B2207"/>
          <cell r="C2207"/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/>
          <cell r="B2208"/>
          <cell r="C2208" t="str">
            <v>P05-10-04</v>
          </cell>
          <cell r="D2208"/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/>
          <cell r="B2209"/>
          <cell r="C2209"/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/>
          <cell r="B2210"/>
          <cell r="C2210"/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/>
          <cell r="B2211"/>
          <cell r="C2211"/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/>
          <cell r="B2212" t="str">
            <v>P05-11</v>
          </cell>
          <cell r="C2212"/>
          <cell r="D2212"/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/>
          <cell r="B2213"/>
          <cell r="C2213" t="str">
            <v>P05-11-01</v>
          </cell>
          <cell r="D2213"/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/>
          <cell r="B2214"/>
          <cell r="C2214"/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/>
          <cell r="B2215"/>
          <cell r="C2215"/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/>
          <cell r="B2216"/>
          <cell r="C2216"/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/>
          <cell r="B2217" t="str">
            <v>P05-12</v>
          </cell>
          <cell r="C2217"/>
          <cell r="D2217"/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/>
          <cell r="B2218"/>
          <cell r="C2218" t="str">
            <v>P05-12-02</v>
          </cell>
          <cell r="D2218"/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/>
          <cell r="B2219"/>
          <cell r="C2219"/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/>
          <cell r="B2220" t="str">
            <v>P05-13</v>
          </cell>
          <cell r="C2220"/>
          <cell r="D2220"/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/>
          <cell r="B2221"/>
          <cell r="C2221" t="str">
            <v>P05-13-01</v>
          </cell>
          <cell r="D2221"/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/>
          <cell r="B2222"/>
          <cell r="C2222"/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/>
          <cell r="B2223"/>
          <cell r="C2223"/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/>
          <cell r="B2224" t="str">
            <v>P05-14</v>
          </cell>
          <cell r="C2224"/>
          <cell r="D2224"/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/>
          <cell r="B2225"/>
          <cell r="C2225" t="str">
            <v>P05-14-02</v>
          </cell>
          <cell r="D2225"/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/>
          <cell r="B2226"/>
          <cell r="C2226"/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/>
          <cell r="B2227"/>
          <cell r="C2227"/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/>
          <cell r="B2228"/>
          <cell r="C2228"/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/>
          <cell r="B2229" t="str">
            <v>P05-15</v>
          </cell>
          <cell r="C2229"/>
          <cell r="D2229"/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/>
          <cell r="B2230"/>
          <cell r="C2230" t="str">
            <v>P05-15-01</v>
          </cell>
          <cell r="D2230"/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/>
          <cell r="B2231"/>
          <cell r="C2231"/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/>
          <cell r="B2232" t="str">
            <v>P05-16</v>
          </cell>
          <cell r="C2232"/>
          <cell r="D2232"/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/>
          <cell r="B2233"/>
          <cell r="C2233" t="str">
            <v>P05-16-01</v>
          </cell>
          <cell r="D2233"/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/>
          <cell r="B2234"/>
          <cell r="C2234"/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/>
          <cell r="B2235"/>
          <cell r="C2235"/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/>
          <cell r="B2236"/>
          <cell r="C2236"/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/>
          <cell r="B2237"/>
          <cell r="C2237"/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/>
          <cell r="B2238"/>
          <cell r="C2238"/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/>
          <cell r="B2239"/>
          <cell r="C2239"/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/>
          <cell r="B2240"/>
          <cell r="C2240"/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/>
          <cell r="B2241"/>
          <cell r="C2241"/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/>
          <cell r="B2242"/>
          <cell r="C2242" t="str">
            <v>P05-16-02</v>
          </cell>
          <cell r="D2242"/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/>
          <cell r="B2243"/>
          <cell r="C2243"/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/>
          <cell r="B2244"/>
          <cell r="C2244"/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/>
          <cell r="B2245"/>
          <cell r="C2245"/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/>
          <cell r="B2246"/>
          <cell r="C2246"/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/>
          <cell r="B2247"/>
          <cell r="C2247"/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/>
          <cell r="B2248"/>
          <cell r="C2248"/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/>
          <cell r="B2249"/>
          <cell r="C2249" t="str">
            <v>P05-16-03</v>
          </cell>
          <cell r="D2249"/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/>
          <cell r="B2250"/>
          <cell r="C2250"/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/>
          <cell r="B2251"/>
          <cell r="C2251"/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/>
          <cell r="B2252"/>
          <cell r="C2252"/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/>
          <cell r="C2253"/>
          <cell r="D2253"/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/>
          <cell r="B2254" t="str">
            <v>P06-01</v>
          </cell>
          <cell r="C2254"/>
          <cell r="D2254"/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/>
          <cell r="B2255"/>
          <cell r="C2255" t="str">
            <v>P06-01-01</v>
          </cell>
          <cell r="D2255"/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/>
          <cell r="B2256"/>
          <cell r="C2256"/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/>
          <cell r="B2257"/>
          <cell r="C2257"/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/>
          <cell r="B2258"/>
          <cell r="C2258"/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/>
          <cell r="B2259"/>
          <cell r="C2259" t="str">
            <v>P06-01-02</v>
          </cell>
          <cell r="D2259"/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/>
          <cell r="B2260"/>
          <cell r="C2260"/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/>
          <cell r="B2261"/>
          <cell r="C2261"/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/>
          <cell r="B2262" t="str">
            <v>P06-03</v>
          </cell>
          <cell r="C2262"/>
          <cell r="D2262"/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/>
          <cell r="B2263"/>
          <cell r="C2263" t="str">
            <v>P06-03-01</v>
          </cell>
          <cell r="D2263"/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/>
          <cell r="B2264"/>
          <cell r="C2264"/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/>
          <cell r="B2265"/>
          <cell r="C2265"/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/>
          <cell r="B2266"/>
          <cell r="C2266"/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/>
          <cell r="B2267" t="str">
            <v>P06-04</v>
          </cell>
          <cell r="C2267"/>
          <cell r="D2267"/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/>
          <cell r="B2268"/>
          <cell r="C2268" t="str">
            <v>P06-04-01</v>
          </cell>
          <cell r="D2268"/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/>
          <cell r="B2269"/>
          <cell r="C2269"/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/>
          <cell r="B2270"/>
          <cell r="C2270"/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/>
          <cell r="B2271"/>
          <cell r="C2271" t="str">
            <v>P06-04-02</v>
          </cell>
          <cell r="D2271"/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/>
          <cell r="B2272"/>
          <cell r="C2272"/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/>
          <cell r="B2273"/>
          <cell r="C2273"/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/>
          <cell r="B2274"/>
          <cell r="C2274"/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/>
          <cell r="B2275" t="str">
            <v>P06-05</v>
          </cell>
          <cell r="C2275"/>
          <cell r="D2275"/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/>
          <cell r="B2276"/>
          <cell r="C2276" t="str">
            <v>P06-05-01</v>
          </cell>
          <cell r="D2276"/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/>
          <cell r="B2277"/>
          <cell r="C2277"/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/>
          <cell r="B2278"/>
          <cell r="C2278" t="str">
            <v>P06-05-04</v>
          </cell>
          <cell r="D2278"/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/>
          <cell r="B2279"/>
          <cell r="C2279"/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/>
          <cell r="B2280"/>
          <cell r="C2280"/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/>
          <cell r="B2281" t="str">
            <v>P06-06</v>
          </cell>
          <cell r="C2281"/>
          <cell r="D2281"/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/>
          <cell r="B2282"/>
          <cell r="C2282" t="str">
            <v>P06-06-01</v>
          </cell>
          <cell r="D2282"/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/>
          <cell r="B2283"/>
          <cell r="C2283"/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/>
          <cell r="B2284"/>
          <cell r="C2284"/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/>
          <cell r="B2285"/>
          <cell r="C2285"/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/>
          <cell r="B2286" t="str">
            <v>P06-08</v>
          </cell>
          <cell r="C2286"/>
          <cell r="D2286"/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/>
          <cell r="B2287"/>
          <cell r="C2287" t="str">
            <v>P06-08-01</v>
          </cell>
          <cell r="D2287"/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/>
          <cell r="B2288"/>
          <cell r="C2288"/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/>
          <cell r="B2289"/>
          <cell r="C2289"/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/>
          <cell r="B2290" t="str">
            <v>P06-09</v>
          </cell>
          <cell r="C2290"/>
          <cell r="D2290"/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/>
          <cell r="B2291"/>
          <cell r="C2291" t="str">
            <v>P06-09-01</v>
          </cell>
          <cell r="D2291"/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/>
          <cell r="B2292"/>
          <cell r="C2292"/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/>
          <cell r="B2293"/>
          <cell r="C2293"/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/>
          <cell r="B2294"/>
          <cell r="C2294"/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/>
          <cell r="B2295"/>
          <cell r="C2295" t="str">
            <v>P06-09-02</v>
          </cell>
          <cell r="D2295"/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/>
          <cell r="B2296"/>
          <cell r="C2296"/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/>
          <cell r="B2297"/>
          <cell r="C2297"/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/>
          <cell r="B2298"/>
          <cell r="C2298"/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/>
          <cell r="B2299" t="str">
            <v>P06-10</v>
          </cell>
          <cell r="C2299"/>
          <cell r="D2299"/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/>
          <cell r="B2300"/>
          <cell r="C2300" t="str">
            <v>P06-10-01</v>
          </cell>
          <cell r="D2300"/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/>
          <cell r="B2301"/>
          <cell r="C2301"/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/>
          <cell r="B2302"/>
          <cell r="C2302"/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/>
          <cell r="B2303"/>
          <cell r="C2303" t="str">
            <v>P06-10-04</v>
          </cell>
          <cell r="D2303"/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/>
          <cell r="B2304"/>
          <cell r="C2304"/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/>
          <cell r="B2305"/>
          <cell r="C2305"/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/>
          <cell r="B2306"/>
          <cell r="C2306"/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/>
          <cell r="B2307" t="str">
            <v>P06-11</v>
          </cell>
          <cell r="C2307"/>
          <cell r="D2307"/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/>
          <cell r="B2308"/>
          <cell r="C2308" t="str">
            <v>P06-11-01</v>
          </cell>
          <cell r="D2308"/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/>
          <cell r="B2309"/>
          <cell r="C2309"/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/>
          <cell r="B2310"/>
          <cell r="C2310"/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/>
          <cell r="B2311"/>
          <cell r="C2311"/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/>
          <cell r="B2312" t="str">
            <v>P06-13</v>
          </cell>
          <cell r="C2312"/>
          <cell r="D2312"/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/>
          <cell r="B2313"/>
          <cell r="C2313" t="str">
            <v>P06-13-01</v>
          </cell>
          <cell r="D2313"/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/>
          <cell r="B2314"/>
          <cell r="C2314"/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/>
          <cell r="B2315"/>
          <cell r="C2315"/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/>
          <cell r="B2316" t="str">
            <v>P06-14</v>
          </cell>
          <cell r="C2316"/>
          <cell r="D2316"/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/>
          <cell r="B2317"/>
          <cell r="C2317" t="str">
            <v>P06-14-02</v>
          </cell>
          <cell r="D2317"/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/>
          <cell r="B2318"/>
          <cell r="C2318"/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/>
          <cell r="B2319"/>
          <cell r="C2319"/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/>
          <cell r="B2320" t="str">
            <v>P06-16</v>
          </cell>
          <cell r="C2320"/>
          <cell r="D2320"/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/>
          <cell r="B2321"/>
          <cell r="C2321" t="str">
            <v>P06-16-01</v>
          </cell>
          <cell r="D2321"/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/>
          <cell r="B2322"/>
          <cell r="C2322"/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/>
          <cell r="B2323"/>
          <cell r="C2323"/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/>
          <cell r="B2324"/>
          <cell r="C2324"/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/>
          <cell r="B2325"/>
          <cell r="C2325"/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/>
          <cell r="B2326"/>
          <cell r="C2326"/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/>
          <cell r="B2327"/>
          <cell r="C2327"/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/>
          <cell r="B2328"/>
          <cell r="C2328"/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/>
          <cell r="B2329"/>
          <cell r="C2329"/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/>
          <cell r="B2330"/>
          <cell r="C2330"/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/>
          <cell r="B2331"/>
          <cell r="C2331" t="str">
            <v>P06-16-02</v>
          </cell>
          <cell r="D2331"/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/>
          <cell r="B2332"/>
          <cell r="C2332"/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/>
          <cell r="B2333"/>
          <cell r="C2333"/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/>
          <cell r="B2334"/>
          <cell r="C2334"/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/>
          <cell r="B2335"/>
          <cell r="C2335"/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/>
          <cell r="B2336"/>
          <cell r="C2336"/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/>
          <cell r="B2337"/>
          <cell r="C2337"/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/>
          <cell r="B2338"/>
          <cell r="C2338" t="str">
            <v>P06-16-03</v>
          </cell>
          <cell r="D2338"/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/>
          <cell r="B2339"/>
          <cell r="C2339"/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/>
          <cell r="B2340"/>
          <cell r="C2340"/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/>
          <cell r="B2341"/>
          <cell r="C2341"/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/>
          <cell r="C2342"/>
          <cell r="D2342"/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/>
          <cell r="B2343" t="str">
            <v>P07-03</v>
          </cell>
          <cell r="C2343"/>
          <cell r="D2343"/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/>
          <cell r="B2344"/>
          <cell r="C2344" t="str">
            <v>P07-03-01</v>
          </cell>
          <cell r="D2344"/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/>
          <cell r="B2345"/>
          <cell r="C2345"/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/>
          <cell r="C2346"/>
          <cell r="D2346"/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/>
          <cell r="B2347" t="str">
            <v>P08-01</v>
          </cell>
          <cell r="C2347"/>
          <cell r="D2347"/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/>
          <cell r="B2348"/>
          <cell r="C2348" t="str">
            <v>P08-01-01</v>
          </cell>
          <cell r="D2348"/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/>
          <cell r="B2349"/>
          <cell r="C2349"/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/>
          <cell r="B2350"/>
          <cell r="C2350"/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/>
          <cell r="B2351"/>
          <cell r="C2351" t="str">
            <v>P08-01-02</v>
          </cell>
          <cell r="D2351"/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/>
          <cell r="B2352"/>
          <cell r="C2352"/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/>
          <cell r="B2353"/>
          <cell r="C2353"/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/>
          <cell r="B2354"/>
          <cell r="C2354"/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/>
          <cell r="B2355"/>
          <cell r="C2355" t="str">
            <v>P08-01-03</v>
          </cell>
          <cell r="D2355"/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/>
          <cell r="B2356"/>
          <cell r="C2356"/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/>
          <cell r="B2357"/>
          <cell r="C2357" t="str">
            <v>P08-01-04</v>
          </cell>
          <cell r="D2357"/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/>
          <cell r="B2358"/>
          <cell r="C2358"/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/>
          <cell r="B2359"/>
          <cell r="C2359" t="str">
            <v>P08-01-06</v>
          </cell>
          <cell r="D2359"/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/>
          <cell r="B2360"/>
          <cell r="C2360"/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/>
          <cell r="B2361"/>
          <cell r="C2361" t="str">
            <v>P08-01-07</v>
          </cell>
          <cell r="D2361"/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/>
          <cell r="B2362"/>
          <cell r="C2362"/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/>
          <cell r="B2363"/>
          <cell r="C2363" t="str">
            <v>P08-01-08</v>
          </cell>
          <cell r="D2363"/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/>
          <cell r="B2364"/>
          <cell r="C2364"/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/>
          <cell r="B2365"/>
          <cell r="C2365"/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/>
          <cell r="B2366"/>
          <cell r="C2366"/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/>
          <cell r="B2367"/>
          <cell r="C2367" t="str">
            <v>P08-01-09</v>
          </cell>
          <cell r="D2367"/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/>
          <cell r="B2368"/>
          <cell r="C2368"/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/>
          <cell r="B2369"/>
          <cell r="C2369"/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/>
          <cell r="B2370"/>
          <cell r="C2370" t="str">
            <v>P08-01-11</v>
          </cell>
          <cell r="D2370"/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/>
          <cell r="B2371"/>
          <cell r="C2371"/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/>
          <cell r="B2372"/>
          <cell r="C2372" t="str">
            <v>P08-01-14</v>
          </cell>
          <cell r="D2372"/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/>
          <cell r="B2373"/>
          <cell r="C2373"/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/>
          <cell r="B2374"/>
          <cell r="C2374"/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/>
          <cell r="B2375"/>
          <cell r="C2375" t="str">
            <v>P08-01-15</v>
          </cell>
          <cell r="D2375"/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/>
          <cell r="B2376"/>
          <cell r="C2376"/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/>
          <cell r="B2377"/>
          <cell r="C2377"/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/>
          <cell r="B2378"/>
          <cell r="C2378" t="str">
            <v>P08-01-19</v>
          </cell>
          <cell r="D2378"/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/>
          <cell r="B2379"/>
          <cell r="C2379"/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/>
          <cell r="B2380"/>
          <cell r="C2380" t="str">
            <v>P08-01-20</v>
          </cell>
          <cell r="D2380"/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/>
          <cell r="B2381"/>
          <cell r="C2381"/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/>
          <cell r="B2382"/>
          <cell r="C2382"/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/>
          <cell r="B2383"/>
          <cell r="C2383"/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/>
          <cell r="B2384"/>
          <cell r="C2384"/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/>
          <cell r="B2385"/>
          <cell r="C2385"/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/>
          <cell r="B2386"/>
          <cell r="C2386"/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/>
          <cell r="B2387"/>
          <cell r="C2387" t="str">
            <v>P08-01-21</v>
          </cell>
          <cell r="D2387"/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/>
          <cell r="B2388"/>
          <cell r="C2388"/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/>
          <cell r="B2389"/>
          <cell r="C2389" t="str">
            <v>P08-01-22</v>
          </cell>
          <cell r="D2389"/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/>
          <cell r="B2390"/>
          <cell r="C2390"/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/>
          <cell r="B2391"/>
          <cell r="C2391"/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/>
          <cell r="B2392"/>
          <cell r="C2392"/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/>
          <cell r="B2393"/>
          <cell r="C2393" t="str">
            <v>P08-01-23</v>
          </cell>
          <cell r="D2393"/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/>
          <cell r="B2394"/>
          <cell r="C2394"/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/>
          <cell r="B2395"/>
          <cell r="C2395" t="str">
            <v>P08-01-25</v>
          </cell>
          <cell r="D2395"/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/>
          <cell r="B2396"/>
          <cell r="C2396"/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/>
          <cell r="B2397"/>
          <cell r="C2397" t="str">
            <v>P08-01-26</v>
          </cell>
          <cell r="D2397"/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/>
          <cell r="B2398"/>
          <cell r="C2398"/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/>
          <cell r="B2399"/>
          <cell r="C2399"/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/>
          <cell r="B2400"/>
          <cell r="C2400"/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/>
          <cell r="B2401"/>
          <cell r="C2401" t="str">
            <v>P08-01-27</v>
          </cell>
          <cell r="D2401"/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/>
          <cell r="B2402"/>
          <cell r="C2402"/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/>
          <cell r="B2403"/>
          <cell r="C2403" t="str">
            <v>P08-01-28</v>
          </cell>
          <cell r="D2403"/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/>
          <cell r="B2404"/>
          <cell r="C2404"/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/>
          <cell r="B2405"/>
          <cell r="C2405" t="str">
            <v>P08-01-29</v>
          </cell>
          <cell r="D2405"/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/>
          <cell r="B2406"/>
          <cell r="C2406"/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/>
          <cell r="B2407"/>
          <cell r="C2407"/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/>
          <cell r="B2408"/>
          <cell r="C2408" t="str">
            <v>P08-01-30</v>
          </cell>
          <cell r="D2408"/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/>
          <cell r="B2409"/>
          <cell r="C2409"/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/>
          <cell r="B2410"/>
          <cell r="C2410"/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/>
          <cell r="B2411"/>
          <cell r="C2411"/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/>
          <cell r="B2412" t="str">
            <v>P08-02</v>
          </cell>
          <cell r="C2412"/>
          <cell r="D2412"/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/>
          <cell r="B2413"/>
          <cell r="C2413" t="str">
            <v>P08-02-01</v>
          </cell>
          <cell r="D2413"/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/>
          <cell r="B2414"/>
          <cell r="C2414"/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/>
          <cell r="B2415"/>
          <cell r="C2415" t="str">
            <v>P08-02-03</v>
          </cell>
          <cell r="D2415"/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/>
          <cell r="B2416"/>
          <cell r="C2416"/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/>
          <cell r="B2417"/>
          <cell r="C2417" t="str">
            <v>P08-02-05</v>
          </cell>
          <cell r="D2417"/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/>
          <cell r="B2418"/>
          <cell r="C2418"/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/>
          <cell r="B2419"/>
          <cell r="C2419"/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/>
          <cell r="B2420"/>
          <cell r="C2420"/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/>
          <cell r="B2421"/>
          <cell r="C2421" t="str">
            <v>P08-02-08</v>
          </cell>
          <cell r="D2421"/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/>
          <cell r="B2422"/>
          <cell r="C2422"/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/>
          <cell r="B2423"/>
          <cell r="C2423"/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/>
          <cell r="B2424"/>
          <cell r="C2424"/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/>
          <cell r="B2425"/>
          <cell r="C2425" t="str">
            <v>P08-02-11</v>
          </cell>
          <cell r="D2425"/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/>
          <cell r="B2426"/>
          <cell r="C2426"/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/>
          <cell r="B2427"/>
          <cell r="C2427" t="str">
            <v>P08-02-12</v>
          </cell>
          <cell r="D2427"/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/>
          <cell r="B2428"/>
          <cell r="C2428"/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/>
          <cell r="B2429"/>
          <cell r="C2429"/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/>
          <cell r="B2430"/>
          <cell r="C2430"/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/>
          <cell r="B2431"/>
          <cell r="C2431" t="str">
            <v>P08-02-15</v>
          </cell>
          <cell r="D2431"/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/>
          <cell r="B2432"/>
          <cell r="C2432"/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/>
          <cell r="B2433"/>
          <cell r="C2433"/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/>
          <cell r="B2434"/>
          <cell r="C2434" t="str">
            <v>P08-02-17</v>
          </cell>
          <cell r="D2434"/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/>
          <cell r="B2435"/>
          <cell r="C2435"/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/>
          <cell r="B2436" t="str">
            <v>P08-03</v>
          </cell>
          <cell r="C2436"/>
          <cell r="D2436"/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/>
          <cell r="B2437"/>
          <cell r="C2437" t="str">
            <v>P08-03-05</v>
          </cell>
          <cell r="D2437"/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/>
          <cell r="B2438"/>
          <cell r="C2438"/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/>
          <cell r="B2439"/>
          <cell r="C2439"/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/>
          <cell r="B2440"/>
          <cell r="C2440" t="str">
            <v>P08-03-08</v>
          </cell>
          <cell r="D2440"/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/>
          <cell r="B2441"/>
          <cell r="C2441"/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/>
          <cell r="B2442"/>
          <cell r="C2442"/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/>
          <cell r="B2443"/>
          <cell r="C2443" t="str">
            <v>P08-03-11</v>
          </cell>
          <cell r="D2443"/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/>
          <cell r="B2444"/>
          <cell r="C2444"/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/>
          <cell r="B2445"/>
          <cell r="C2445" t="str">
            <v>P08-03-14</v>
          </cell>
          <cell r="D2445"/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/>
          <cell r="B2446"/>
          <cell r="C2446"/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/>
          <cell r="B2447"/>
          <cell r="C2447"/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/>
          <cell r="B2448"/>
          <cell r="C2448" t="str">
            <v>P08-03-15</v>
          </cell>
          <cell r="D2448"/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/>
          <cell r="B2449"/>
          <cell r="C2449"/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/>
          <cell r="B2450" t="str">
            <v>P08-04</v>
          </cell>
          <cell r="C2450"/>
          <cell r="D2450"/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/>
          <cell r="B2451"/>
          <cell r="C2451" t="str">
            <v>P08-04-06</v>
          </cell>
          <cell r="D2451"/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/>
          <cell r="B2452"/>
          <cell r="C2452"/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/>
          <cell r="B2453"/>
          <cell r="C2453" t="str">
            <v>P08-04-08</v>
          </cell>
          <cell r="D2453"/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/>
          <cell r="B2454"/>
          <cell r="C2454"/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/>
          <cell r="B2455"/>
          <cell r="C2455"/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/>
          <cell r="B2456"/>
          <cell r="C2456"/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/>
          <cell r="B2457"/>
          <cell r="C2457" t="str">
            <v>P08-04-16</v>
          </cell>
          <cell r="D2457"/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/>
          <cell r="B2458"/>
          <cell r="C2458"/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/>
          <cell r="B2459"/>
          <cell r="C2459"/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/>
          <cell r="B2460"/>
          <cell r="C2460" t="str">
            <v>P08-04-21</v>
          </cell>
          <cell r="D2460"/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/>
          <cell r="B2461"/>
          <cell r="C2461"/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/>
          <cell r="B2462"/>
          <cell r="C2462"/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/>
          <cell r="B2463"/>
          <cell r="C2463"/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/>
          <cell r="B2464"/>
          <cell r="C2464" t="str">
            <v>P08-04-23</v>
          </cell>
          <cell r="D2464"/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/>
          <cell r="B2465"/>
          <cell r="C2465"/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/>
          <cell r="B2466"/>
          <cell r="C2466"/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/>
          <cell r="B2467"/>
          <cell r="C2467" t="str">
            <v>P08-04-32</v>
          </cell>
          <cell r="D2467"/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/>
          <cell r="B2468"/>
          <cell r="C2468"/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/>
          <cell r="B2469"/>
          <cell r="C2469"/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/>
          <cell r="B2470"/>
          <cell r="C2470" t="str">
            <v>P08-04-33</v>
          </cell>
          <cell r="D2470"/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/>
          <cell r="B2471"/>
          <cell r="C2471"/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/>
          <cell r="B2472"/>
          <cell r="C2472"/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/>
          <cell r="B2473"/>
          <cell r="C2473" t="str">
            <v>P08-04-35</v>
          </cell>
          <cell r="D2473"/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/>
          <cell r="B2474"/>
          <cell r="C2474"/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/>
          <cell r="B2475"/>
          <cell r="C2475"/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/>
          <cell r="B2476" t="str">
            <v>P08-05</v>
          </cell>
          <cell r="C2476"/>
          <cell r="D2476"/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/>
          <cell r="B2477"/>
          <cell r="C2477" t="str">
            <v>P08-05-01</v>
          </cell>
          <cell r="D2477"/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/>
          <cell r="B2478"/>
          <cell r="C2478"/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/>
          <cell r="B2479"/>
          <cell r="C2479"/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/>
          <cell r="B2480"/>
          <cell r="C2480" t="str">
            <v>P08-05-07</v>
          </cell>
          <cell r="D2480"/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/>
          <cell r="B2481"/>
          <cell r="C2481"/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/>
          <cell r="B2482" t="str">
            <v>P08-07</v>
          </cell>
          <cell r="C2482"/>
          <cell r="D2482"/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/>
          <cell r="B2483"/>
          <cell r="C2483" t="str">
            <v>P08-07-04</v>
          </cell>
          <cell r="D2483"/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/>
          <cell r="B2484"/>
          <cell r="C2484"/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/>
          <cell r="B2485"/>
          <cell r="C2485" t="str">
            <v>P08-07-06</v>
          </cell>
          <cell r="D2485"/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/>
          <cell r="B2486"/>
          <cell r="C2486"/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/>
          <cell r="C2487"/>
          <cell r="D2487"/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/>
          <cell r="B2488" t="str">
            <v>P09-01</v>
          </cell>
          <cell r="C2488"/>
          <cell r="D2488"/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/>
          <cell r="B2489"/>
          <cell r="C2489" t="str">
            <v>P09-01-03</v>
          </cell>
          <cell r="D2489"/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/>
          <cell r="B2490"/>
          <cell r="C2490"/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/>
          <cell r="B2491" t="str">
            <v>P09-02</v>
          </cell>
          <cell r="C2491"/>
          <cell r="D2491"/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/>
          <cell r="B2492"/>
          <cell r="C2492" t="str">
            <v>P09-02-04</v>
          </cell>
          <cell r="D2492"/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/>
          <cell r="B2493"/>
          <cell r="C2493"/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/>
          <cell r="C2494"/>
          <cell r="D2494"/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/>
          <cell r="B2495" t="str">
            <v>P10-01</v>
          </cell>
          <cell r="C2495"/>
          <cell r="D2495"/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/>
          <cell r="B2496"/>
          <cell r="C2496" t="str">
            <v>P10-01-01</v>
          </cell>
          <cell r="D2496"/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/>
          <cell r="B2497"/>
          <cell r="C2497"/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/>
          <cell r="B2498" t="str">
            <v>P10-02</v>
          </cell>
          <cell r="C2498"/>
          <cell r="D2498"/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/>
          <cell r="B2499"/>
          <cell r="C2499" t="str">
            <v>P10-02-04</v>
          </cell>
          <cell r="D2499"/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/>
          <cell r="B2500"/>
          <cell r="C2500"/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/>
          <cell r="B2501"/>
          <cell r="C2501"/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/>
          <cell r="B2502" t="str">
            <v>P10-04</v>
          </cell>
          <cell r="C2502"/>
          <cell r="D2502"/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/>
          <cell r="B2503"/>
          <cell r="C2503" t="str">
            <v>P10-04-01</v>
          </cell>
          <cell r="D2503"/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/>
          <cell r="B2504"/>
          <cell r="C2504"/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/>
          <cell r="B2505"/>
          <cell r="C2505"/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/>
          <cell r="C2506"/>
          <cell r="D2506"/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/>
          <cell r="B2507" t="str">
            <v>P11-01</v>
          </cell>
          <cell r="C2507"/>
          <cell r="D2507"/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/>
          <cell r="B2508"/>
          <cell r="C2508" t="str">
            <v>P11-01-01</v>
          </cell>
          <cell r="D2508"/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/>
          <cell r="B2509"/>
          <cell r="C2509"/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/>
          <cell r="B2510"/>
          <cell r="C2510"/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/>
          <cell r="B2511"/>
          <cell r="C2511"/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/>
          <cell r="B2512"/>
          <cell r="C2512"/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/>
          <cell r="B2513"/>
          <cell r="C2513"/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/>
          <cell r="B2514"/>
          <cell r="C2514"/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/>
          <cell r="B2515"/>
          <cell r="C2515"/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/>
          <cell r="B2516"/>
          <cell r="C2516"/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/>
          <cell r="B2517"/>
          <cell r="C2517" t="str">
            <v>P11-01-02</v>
          </cell>
          <cell r="D2517"/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/>
          <cell r="B2518"/>
          <cell r="C2518"/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/>
          <cell r="B2519"/>
          <cell r="C2519"/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/>
          <cell r="B2520"/>
          <cell r="C2520"/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/>
          <cell r="B2521"/>
          <cell r="C2521"/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/>
          <cell r="B2522"/>
          <cell r="C2522"/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/>
          <cell r="B2523"/>
          <cell r="C2523"/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/>
          <cell r="B2524"/>
          <cell r="C2524"/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/>
          <cell r="B2525"/>
          <cell r="C2525" t="str">
            <v>P11-01-03</v>
          </cell>
          <cell r="D2525"/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/>
          <cell r="B2526"/>
          <cell r="C2526"/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/>
          <cell r="B2527"/>
          <cell r="C2527"/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/>
          <cell r="B2528"/>
          <cell r="C2528"/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/>
          <cell r="B2529"/>
          <cell r="C2529"/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/>
          <cell r="B2530"/>
          <cell r="C2530"/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/>
          <cell r="B2531"/>
          <cell r="C2531"/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/>
          <cell r="B2532"/>
          <cell r="C2532"/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/>
          <cell r="B2533"/>
          <cell r="C2533" t="str">
            <v>P11-01-04</v>
          </cell>
          <cell r="D2533"/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/>
          <cell r="B2534"/>
          <cell r="C2534"/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/>
          <cell r="B2535"/>
          <cell r="C2535"/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/>
          <cell r="B2536"/>
          <cell r="C2536"/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/>
          <cell r="B2537"/>
          <cell r="C2537"/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/>
          <cell r="B2538"/>
          <cell r="C2538"/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/>
          <cell r="B2539"/>
          <cell r="C2539"/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/>
          <cell r="B2540"/>
          <cell r="C2540"/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/>
          <cell r="B2541"/>
          <cell r="C2541" t="str">
            <v>P11-01-05</v>
          </cell>
          <cell r="D2541"/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/>
          <cell r="B2542"/>
          <cell r="C2542"/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/>
          <cell r="B2543"/>
          <cell r="C2543"/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/>
          <cell r="B2544"/>
          <cell r="C2544"/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/>
          <cell r="B2545"/>
          <cell r="C2545"/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/>
          <cell r="B2546"/>
          <cell r="C2546"/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/>
          <cell r="B2547"/>
          <cell r="C2547" t="str">
            <v>P11-01-06</v>
          </cell>
          <cell r="D2547"/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/>
          <cell r="B2548"/>
          <cell r="C2548"/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/>
          <cell r="B2549"/>
          <cell r="C2549"/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/>
          <cell r="B2550"/>
          <cell r="C2550"/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/>
          <cell r="B2551" t="str">
            <v>P11-02</v>
          </cell>
          <cell r="C2551"/>
          <cell r="D2551"/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/>
          <cell r="B2552"/>
          <cell r="C2552" t="str">
            <v>P11-02-01</v>
          </cell>
          <cell r="D2552"/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/>
          <cell r="B2553"/>
          <cell r="C2553"/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/>
          <cell r="B2554"/>
          <cell r="C2554"/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/>
          <cell r="B2555"/>
          <cell r="C2555"/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/>
          <cell r="B2556"/>
          <cell r="C2556"/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/>
          <cell r="B2557"/>
          <cell r="C2557"/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/>
          <cell r="B2558"/>
          <cell r="C2558"/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/>
          <cell r="B2559"/>
          <cell r="C2559"/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/>
          <cell r="B2560"/>
          <cell r="C2560"/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/>
          <cell r="B2561"/>
          <cell r="C2561"/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/>
          <cell r="B2562"/>
          <cell r="C2562"/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/>
          <cell r="B2563"/>
          <cell r="C2563"/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/>
          <cell r="B2564"/>
          <cell r="C2564"/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/>
          <cell r="B2565"/>
          <cell r="C2565"/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/>
          <cell r="B2566"/>
          <cell r="C2566"/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/>
          <cell r="B2567"/>
          <cell r="C2567"/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/>
          <cell r="B2568"/>
          <cell r="C2568"/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/>
          <cell r="B2569"/>
          <cell r="C2569"/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/>
          <cell r="B2570"/>
          <cell r="C2570" t="str">
            <v>P11-02-02</v>
          </cell>
          <cell r="D2570"/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/>
          <cell r="B2571"/>
          <cell r="C2571"/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/>
          <cell r="B2572"/>
          <cell r="C2572"/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/>
          <cell r="B2573"/>
          <cell r="C2573"/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/>
          <cell r="B2574"/>
          <cell r="C2574"/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/>
          <cell r="B2575"/>
          <cell r="C2575"/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/>
          <cell r="B2576"/>
          <cell r="C2576"/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/>
          <cell r="B2577"/>
          <cell r="C2577"/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/>
          <cell r="B2578"/>
          <cell r="C2578"/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/>
          <cell r="B2579"/>
          <cell r="C2579"/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/>
          <cell r="B2580"/>
          <cell r="C2580"/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/>
          <cell r="B2581"/>
          <cell r="C2581"/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/>
          <cell r="B2582"/>
          <cell r="C2582"/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/>
          <cell r="B2583"/>
          <cell r="C2583"/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/>
          <cell r="B2584"/>
          <cell r="C2584"/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/>
          <cell r="B2585"/>
          <cell r="C2585"/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/>
          <cell r="B2586"/>
          <cell r="C2586"/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/>
          <cell r="B2587"/>
          <cell r="C2587"/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/>
          <cell r="B2588"/>
          <cell r="C2588"/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/>
          <cell r="B2589"/>
          <cell r="C2589" t="str">
            <v>P11-02-03</v>
          </cell>
          <cell r="D2589"/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/>
          <cell r="B2590"/>
          <cell r="C2590"/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/>
          <cell r="B2591"/>
          <cell r="C2591"/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/>
          <cell r="B2592"/>
          <cell r="C2592"/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/>
          <cell r="B2593"/>
          <cell r="C2593"/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/>
          <cell r="B2594"/>
          <cell r="C2594"/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/>
          <cell r="B2595"/>
          <cell r="C2595"/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/>
          <cell r="B2596"/>
          <cell r="C2596"/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/>
          <cell r="B2597"/>
          <cell r="C2597"/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/>
          <cell r="B2598"/>
          <cell r="C2598"/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/>
          <cell r="B2599"/>
          <cell r="C2599"/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/>
          <cell r="B2600"/>
          <cell r="C2600"/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/>
          <cell r="B2601"/>
          <cell r="C2601"/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/>
          <cell r="B2602"/>
          <cell r="C2602" t="str">
            <v>P11-02-04</v>
          </cell>
          <cell r="D2602"/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/>
          <cell r="B2603"/>
          <cell r="C2603"/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/>
          <cell r="B2604"/>
          <cell r="C2604"/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/>
          <cell r="B2605"/>
          <cell r="C2605"/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/>
          <cell r="B2606"/>
          <cell r="C2606"/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/>
          <cell r="B2607"/>
          <cell r="C2607"/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/>
          <cell r="B2608"/>
          <cell r="C2608"/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/>
          <cell r="B2609"/>
          <cell r="C2609"/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/>
          <cell r="B2610"/>
          <cell r="C2610"/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/>
          <cell r="B2611"/>
          <cell r="C2611"/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/>
          <cell r="B2612"/>
          <cell r="C2612"/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/>
          <cell r="B2613"/>
          <cell r="C2613"/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/>
          <cell r="B2614"/>
          <cell r="C2614"/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/>
          <cell r="B2615"/>
          <cell r="C2615"/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/>
          <cell r="B2616"/>
          <cell r="C2616"/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/>
          <cell r="B2617"/>
          <cell r="C2617"/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/>
          <cell r="B2618"/>
          <cell r="C2618"/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/>
          <cell r="B2619"/>
          <cell r="C2619" t="str">
            <v>P11-02-05</v>
          </cell>
          <cell r="D2619"/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/>
          <cell r="B2620"/>
          <cell r="C2620"/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/>
          <cell r="B2621"/>
          <cell r="C2621"/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/>
          <cell r="B2622"/>
          <cell r="C2622"/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/>
          <cell r="B2623"/>
          <cell r="C2623"/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/>
          <cell r="B2624"/>
          <cell r="C2624"/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/>
          <cell r="B2625"/>
          <cell r="C2625"/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/>
          <cell r="B2626"/>
          <cell r="C2626"/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/>
          <cell r="B2627"/>
          <cell r="C2627" t="str">
            <v>P11-02-06</v>
          </cell>
          <cell r="D2627"/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/>
          <cell r="B2628"/>
          <cell r="C2628"/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/>
          <cell r="B2629"/>
          <cell r="C2629"/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/>
          <cell r="B2630"/>
          <cell r="C2630"/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/>
          <cell r="B2631"/>
          <cell r="C2631"/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/>
          <cell r="B2632"/>
          <cell r="C2632"/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/>
          <cell r="B2633" t="str">
            <v>P11-03</v>
          </cell>
          <cell r="C2633"/>
          <cell r="D2633"/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/>
          <cell r="B2634"/>
          <cell r="C2634" t="str">
            <v>P11-03-01</v>
          </cell>
          <cell r="D2634"/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/>
          <cell r="B2635"/>
          <cell r="C2635"/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/>
          <cell r="B2636"/>
          <cell r="C2636"/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/>
          <cell r="B2637"/>
          <cell r="C2637"/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/>
          <cell r="B2638"/>
          <cell r="C2638"/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/>
          <cell r="B2639"/>
          <cell r="C2639"/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/>
          <cell r="B2640"/>
          <cell r="C2640"/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/>
          <cell r="B2641"/>
          <cell r="C2641"/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/>
          <cell r="B2642"/>
          <cell r="C2642"/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/>
          <cell r="B2643"/>
          <cell r="C2643"/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/>
          <cell r="B2644"/>
          <cell r="C2644"/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/>
          <cell r="B2645"/>
          <cell r="C2645"/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/>
          <cell r="B2646"/>
          <cell r="C2646"/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/>
          <cell r="B2647"/>
          <cell r="C2647"/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/>
          <cell r="B2648"/>
          <cell r="C2648"/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/>
          <cell r="B2649"/>
          <cell r="C2649"/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/>
          <cell r="B2650"/>
          <cell r="C2650"/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/>
          <cell r="B2651"/>
          <cell r="C2651" t="str">
            <v>P11-03-02</v>
          </cell>
          <cell r="D2651"/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/>
          <cell r="B2652"/>
          <cell r="C2652"/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/>
          <cell r="B2653"/>
          <cell r="C2653"/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/>
          <cell r="B2654"/>
          <cell r="C2654"/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/>
          <cell r="B2655"/>
          <cell r="C2655"/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/>
          <cell r="B2656"/>
          <cell r="C2656"/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/>
          <cell r="B2657"/>
          <cell r="C2657"/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/>
          <cell r="B2658"/>
          <cell r="C2658"/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/>
          <cell r="B2659"/>
          <cell r="C2659"/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/>
          <cell r="B2660"/>
          <cell r="C2660"/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/>
          <cell r="B2661"/>
          <cell r="C2661"/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/>
          <cell r="B2662"/>
          <cell r="C2662"/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/>
          <cell r="B2663"/>
          <cell r="C2663"/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/>
          <cell r="B2664"/>
          <cell r="C2664"/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/>
          <cell r="B2665"/>
          <cell r="C2665"/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/>
          <cell r="B2666"/>
          <cell r="C2666"/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/>
          <cell r="B2667"/>
          <cell r="C2667" t="str">
            <v>P11-03-03</v>
          </cell>
          <cell r="D2667"/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/>
          <cell r="B2668"/>
          <cell r="C2668"/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/>
          <cell r="B2669"/>
          <cell r="C2669"/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/>
          <cell r="B2670"/>
          <cell r="C2670"/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/>
          <cell r="B2671"/>
          <cell r="C2671"/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/>
          <cell r="B2672"/>
          <cell r="C2672"/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/>
          <cell r="B2673"/>
          <cell r="C2673"/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/>
          <cell r="B2674"/>
          <cell r="C2674"/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/>
          <cell r="B2675"/>
          <cell r="C2675"/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/>
          <cell r="B2676"/>
          <cell r="C2676"/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/>
          <cell r="B2677"/>
          <cell r="C2677"/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/>
          <cell r="B2678"/>
          <cell r="C2678"/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/>
          <cell r="B2679"/>
          <cell r="C2679"/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/>
          <cell r="B2680"/>
          <cell r="C2680"/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/>
          <cell r="B2681"/>
          <cell r="C2681" t="str">
            <v>P11-03-04</v>
          </cell>
          <cell r="D2681"/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/>
          <cell r="B2682"/>
          <cell r="C2682"/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/>
          <cell r="B2683"/>
          <cell r="C2683"/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/>
          <cell r="B2684"/>
          <cell r="C2684"/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/>
          <cell r="B2685"/>
          <cell r="C2685"/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/>
          <cell r="B2686"/>
          <cell r="C2686"/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/>
          <cell r="B2687"/>
          <cell r="C2687"/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/>
          <cell r="B2688"/>
          <cell r="C2688"/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/>
          <cell r="B2689"/>
          <cell r="C2689"/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/>
          <cell r="B2690"/>
          <cell r="C2690"/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/>
          <cell r="B2691"/>
          <cell r="C2691"/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/>
          <cell r="B2692"/>
          <cell r="C2692"/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/>
          <cell r="B2693"/>
          <cell r="C2693"/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/>
          <cell r="B2694"/>
          <cell r="C2694" t="str">
            <v>P11-03-05</v>
          </cell>
          <cell r="D2694"/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/>
          <cell r="B2695"/>
          <cell r="C2695"/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/>
          <cell r="B2696"/>
          <cell r="C2696"/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/>
          <cell r="B2697"/>
          <cell r="C2697"/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/>
          <cell r="B2698"/>
          <cell r="C2698"/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/>
          <cell r="B2699"/>
          <cell r="C2699"/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/>
          <cell r="B2700"/>
          <cell r="C2700"/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/>
          <cell r="B2701"/>
          <cell r="C2701"/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/>
          <cell r="B2702"/>
          <cell r="C2702"/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/>
          <cell r="B2703"/>
          <cell r="C2703"/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/>
          <cell r="B2704"/>
          <cell r="C2704"/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/>
          <cell r="B2705"/>
          <cell r="C2705"/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/>
          <cell r="B2706"/>
          <cell r="C2706"/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/>
          <cell r="B2707"/>
          <cell r="C2707"/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/>
          <cell r="B2708"/>
          <cell r="C2708" t="str">
            <v>P11-03-06</v>
          </cell>
          <cell r="D2708"/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/>
          <cell r="B2709"/>
          <cell r="C2709"/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/>
          <cell r="B2710"/>
          <cell r="C2710"/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/>
          <cell r="B2711"/>
          <cell r="C2711"/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/>
          <cell r="B2712"/>
          <cell r="C2712"/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/>
          <cell r="B2713"/>
          <cell r="C2713"/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/>
          <cell r="B2714"/>
          <cell r="C2714"/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/>
          <cell r="B2715"/>
          <cell r="C2715"/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/>
          <cell r="B2716"/>
          <cell r="C2716"/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/>
          <cell r="B2717" t="str">
            <v>P11-04</v>
          </cell>
          <cell r="C2717"/>
          <cell r="D2717"/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/>
          <cell r="B2718"/>
          <cell r="C2718" t="str">
            <v>P11-04-01</v>
          </cell>
          <cell r="D2718"/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/>
          <cell r="B2719"/>
          <cell r="C2719"/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/>
          <cell r="B2720"/>
          <cell r="C2720"/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/>
          <cell r="B2721"/>
          <cell r="C2721"/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/>
          <cell r="B2722"/>
          <cell r="C2722" t="str">
            <v>P11-04-02</v>
          </cell>
          <cell r="D2722"/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/>
          <cell r="B2723"/>
          <cell r="C2723"/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/>
          <cell r="B2724"/>
          <cell r="C2724" t="str">
            <v>P11-04-03</v>
          </cell>
          <cell r="D2724"/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/>
          <cell r="B2725"/>
          <cell r="C2725"/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/>
          <cell r="B2726"/>
          <cell r="C2726" t="str">
            <v>P11-04-04</v>
          </cell>
          <cell r="D2726"/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/>
          <cell r="B2727"/>
          <cell r="C2727"/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/>
          <cell r="B2728" t="str">
            <v>P11-05</v>
          </cell>
          <cell r="C2728"/>
          <cell r="D2728"/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/>
          <cell r="B2729"/>
          <cell r="C2729" t="str">
            <v>P11-05-02</v>
          </cell>
          <cell r="D2729"/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/>
          <cell r="B2730"/>
          <cell r="C2730"/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/>
          <cell r="B2731"/>
          <cell r="C2731" t="str">
            <v>P11-05-03</v>
          </cell>
          <cell r="D2731"/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/>
          <cell r="B2732"/>
          <cell r="C2732"/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/>
          <cell r="B2733"/>
          <cell r="C2733"/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/>
          <cell r="B2734"/>
          <cell r="C2734" t="str">
            <v>P11-05-04</v>
          </cell>
          <cell r="D2734"/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/>
          <cell r="B2735"/>
          <cell r="C2735"/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/>
          <cell r="B2736"/>
          <cell r="C2736"/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/>
          <cell r="B2737" t="str">
            <v>P11-06</v>
          </cell>
          <cell r="C2737"/>
          <cell r="D2737"/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/>
          <cell r="B2738"/>
          <cell r="C2738" t="str">
            <v>P11-06-01</v>
          </cell>
          <cell r="D2738"/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/>
          <cell r="B2739"/>
          <cell r="C2739"/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/>
          <cell r="B2740"/>
          <cell r="C2740"/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/>
          <cell r="B2741"/>
          <cell r="C2741"/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/>
          <cell r="B2742"/>
          <cell r="C2742"/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/>
          <cell r="B2743"/>
          <cell r="C2743"/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/>
          <cell r="B2744"/>
          <cell r="C2744"/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/>
          <cell r="B2745"/>
          <cell r="C2745"/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/>
          <cell r="B2746"/>
          <cell r="C2746" t="str">
            <v>P11-06-02</v>
          </cell>
          <cell r="D2746"/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/>
          <cell r="B2747"/>
          <cell r="C2747"/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/>
          <cell r="B2748"/>
          <cell r="C2748"/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/>
          <cell r="B2749"/>
          <cell r="C2749"/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/>
          <cell r="B2750"/>
          <cell r="C2750"/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/>
          <cell r="B2751"/>
          <cell r="C2751"/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/>
          <cell r="B2752"/>
          <cell r="C2752" t="str">
            <v>P11-06-04</v>
          </cell>
          <cell r="D2752"/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/>
          <cell r="B2753"/>
          <cell r="C2753"/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/>
          <cell r="B2754"/>
          <cell r="C2754" t="str">
            <v>P11-06-05</v>
          </cell>
          <cell r="D2754"/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/>
          <cell r="B2755"/>
          <cell r="C2755"/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/>
          <cell r="B2756"/>
          <cell r="C2756" t="str">
            <v>P11-06-06</v>
          </cell>
          <cell r="D2756"/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/>
          <cell r="B2757"/>
          <cell r="C2757"/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/>
          <cell r="B2758"/>
          <cell r="C2758"/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/>
          <cell r="B2759" t="str">
            <v>P11-07</v>
          </cell>
          <cell r="C2759"/>
          <cell r="D2759"/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/>
          <cell r="B2760"/>
          <cell r="C2760" t="str">
            <v>P11-07-01</v>
          </cell>
          <cell r="D2760"/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/>
          <cell r="B2761"/>
          <cell r="C2761"/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/>
          <cell r="B2762"/>
          <cell r="C2762"/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/>
          <cell r="B2763"/>
          <cell r="C2763" t="str">
            <v>P11-07-02</v>
          </cell>
          <cell r="D2763"/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/>
          <cell r="B2764"/>
          <cell r="C2764"/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/>
          <cell r="C2765"/>
          <cell r="D2765"/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/>
          <cell r="B2766" t="str">
            <v>P12-01</v>
          </cell>
          <cell r="C2766"/>
          <cell r="D2766"/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/>
          <cell r="B2767"/>
          <cell r="C2767" t="str">
            <v>P12-01-01</v>
          </cell>
          <cell r="D2767"/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/>
          <cell r="B2768"/>
          <cell r="C2768"/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/>
          <cell r="B2769"/>
          <cell r="C2769"/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/>
          <cell r="B2770"/>
          <cell r="C2770"/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/>
          <cell r="B2771"/>
          <cell r="C2771"/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/>
          <cell r="B2772"/>
          <cell r="C2772" t="str">
            <v>P12-01-02</v>
          </cell>
          <cell r="D2772"/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/>
          <cell r="B2773"/>
          <cell r="C2773"/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/>
          <cell r="B2774"/>
          <cell r="C2774"/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/>
          <cell r="B2775"/>
          <cell r="C2775"/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/>
          <cell r="B2776"/>
          <cell r="C2776"/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/>
          <cell r="B2777"/>
          <cell r="C2777" t="str">
            <v>P12-01-03</v>
          </cell>
          <cell r="D2777"/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/>
          <cell r="B2778"/>
          <cell r="C2778"/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/>
          <cell r="B2779"/>
          <cell r="C2779"/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/>
          <cell r="B2780"/>
          <cell r="C2780" t="str">
            <v>P12-01-04</v>
          </cell>
          <cell r="D2780"/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/>
          <cell r="B2781"/>
          <cell r="C2781"/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/>
          <cell r="B2782"/>
          <cell r="C2782"/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/>
          <cell r="B2783"/>
          <cell r="C2783"/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/>
          <cell r="B2784"/>
          <cell r="C2784" t="str">
            <v>P12-01-05</v>
          </cell>
          <cell r="D2784"/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/>
          <cell r="B2785"/>
          <cell r="C2785"/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/>
          <cell r="B2786"/>
          <cell r="C2786" t="str">
            <v>P12-01-06</v>
          </cell>
          <cell r="D2786"/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/>
          <cell r="B2787"/>
          <cell r="C2787"/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/>
          <cell r="B2788"/>
          <cell r="C2788"/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/>
          <cell r="B2789"/>
          <cell r="C2789"/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/>
          <cell r="B2790" t="str">
            <v>P12-02</v>
          </cell>
          <cell r="C2790"/>
          <cell r="D2790"/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/>
          <cell r="B2791"/>
          <cell r="C2791" t="str">
            <v>P12-02-01</v>
          </cell>
          <cell r="D2791"/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/>
          <cell r="B2792"/>
          <cell r="C2792"/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/>
          <cell r="B2793"/>
          <cell r="C2793" t="str">
            <v>P12-02-02</v>
          </cell>
          <cell r="D2793"/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/>
          <cell r="B2794"/>
          <cell r="C2794"/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/>
          <cell r="B2795"/>
          <cell r="C2795" t="str">
            <v>P12-02-03</v>
          </cell>
          <cell r="D2795"/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/>
          <cell r="B2796"/>
          <cell r="C2796"/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/>
          <cell r="B2797"/>
          <cell r="C2797"/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/>
          <cell r="B2798"/>
          <cell r="C2798"/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/>
          <cell r="B2799"/>
          <cell r="C2799" t="str">
            <v>P12-02-04</v>
          </cell>
          <cell r="D2799"/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/>
          <cell r="B2800"/>
          <cell r="C2800"/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/>
          <cell r="B2801"/>
          <cell r="C2801"/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/>
          <cell r="B2802"/>
          <cell r="C2802"/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/>
          <cell r="B2803"/>
          <cell r="C2803"/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/>
          <cell r="B2804"/>
          <cell r="C2804"/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/>
          <cell r="B2805"/>
          <cell r="C2805"/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/>
          <cell r="B2806"/>
          <cell r="C2806" t="str">
            <v>P12-02-05</v>
          </cell>
          <cell r="D2806"/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/>
          <cell r="B2807"/>
          <cell r="C2807"/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/>
          <cell r="B2808"/>
          <cell r="C2808"/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/>
          <cell r="B2809"/>
          <cell r="C2809"/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/>
          <cell r="B2810"/>
          <cell r="C2810"/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/>
          <cell r="B2811"/>
          <cell r="C2811"/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/>
          <cell r="B2812"/>
          <cell r="C2812"/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/>
          <cell r="B2813"/>
          <cell r="C2813"/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/>
          <cell r="B2814"/>
          <cell r="C2814"/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/>
          <cell r="B2815"/>
          <cell r="C2815" t="str">
            <v>P12-02-06</v>
          </cell>
          <cell r="D2815"/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/>
          <cell r="B2816"/>
          <cell r="C2816"/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/>
          <cell r="B2817"/>
          <cell r="C2817"/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/>
          <cell r="B2818" t="str">
            <v>P12-03</v>
          </cell>
          <cell r="C2818"/>
          <cell r="D2818"/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/>
          <cell r="B2819"/>
          <cell r="C2819" t="str">
            <v>P12-03-01</v>
          </cell>
          <cell r="D2819"/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/>
          <cell r="B2820"/>
          <cell r="C2820"/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/>
          <cell r="B2821"/>
          <cell r="C2821"/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/>
          <cell r="B2822"/>
          <cell r="C2822"/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/>
          <cell r="B2823"/>
          <cell r="C2823"/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/>
          <cell r="B2824"/>
          <cell r="C2824"/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/>
          <cell r="B2825"/>
          <cell r="C2825"/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/>
          <cell r="B2826"/>
          <cell r="C2826"/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/>
          <cell r="B2827"/>
          <cell r="C2827" t="str">
            <v>P12-03-02</v>
          </cell>
          <cell r="D2827"/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/>
          <cell r="B2828"/>
          <cell r="C2828"/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/>
          <cell r="B2829"/>
          <cell r="C2829"/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/>
          <cell r="B2830"/>
          <cell r="C2830" t="str">
            <v>P12-03-03</v>
          </cell>
          <cell r="D2830"/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/>
          <cell r="B2831"/>
          <cell r="C2831"/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/>
          <cell r="B2832"/>
          <cell r="C2832"/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/>
          <cell r="B2833"/>
          <cell r="C2833"/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/>
          <cell r="B2834"/>
          <cell r="C2834" t="str">
            <v>P12-03-04</v>
          </cell>
          <cell r="D2834"/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/>
          <cell r="B2835"/>
          <cell r="C2835"/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/>
          <cell r="B2836"/>
          <cell r="C2836"/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/>
          <cell r="B2837"/>
          <cell r="C2837"/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/>
          <cell r="B2838"/>
          <cell r="C2838"/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/>
          <cell r="B2839"/>
          <cell r="C2839" t="str">
            <v>P12-03-05</v>
          </cell>
          <cell r="D2839"/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/>
          <cell r="B2840"/>
          <cell r="C2840"/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/>
          <cell r="B2841"/>
          <cell r="C2841"/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/>
          <cell r="B2842"/>
          <cell r="C2842"/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/>
          <cell r="B2843"/>
          <cell r="C2843"/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/>
          <cell r="B2844"/>
          <cell r="C2844" t="str">
            <v>P12-03-06</v>
          </cell>
          <cell r="D2844"/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/>
          <cell r="B2845"/>
          <cell r="C2845"/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/>
          <cell r="B2846"/>
          <cell r="C2846"/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/>
          <cell r="B2847"/>
          <cell r="C2847"/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/>
          <cell r="B2848"/>
          <cell r="C2848"/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/>
          <cell r="B2849"/>
          <cell r="C2849" t="str">
            <v>P12-03-07</v>
          </cell>
          <cell r="D2849"/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/>
          <cell r="B2850"/>
          <cell r="C2850"/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/>
          <cell r="B2851"/>
          <cell r="C2851"/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/>
          <cell r="B2852"/>
          <cell r="C2852"/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/>
          <cell r="B2853"/>
          <cell r="C2853" t="str">
            <v>P12-03-08</v>
          </cell>
          <cell r="D2853"/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/>
          <cell r="B2854"/>
          <cell r="C2854"/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/>
          <cell r="C2855"/>
          <cell r="D2855"/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/>
          <cell r="B2856" t="str">
            <v>P13-01</v>
          </cell>
          <cell r="C2856"/>
          <cell r="D2856"/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/>
          <cell r="B2857"/>
          <cell r="C2857" t="str">
            <v>P13-01-01</v>
          </cell>
          <cell r="D2857"/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/>
          <cell r="B2858"/>
          <cell r="C2858"/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/>
          <cell r="B2859"/>
          <cell r="C2859"/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/>
          <cell r="B2860"/>
          <cell r="C2860" t="str">
            <v>P13-01-02</v>
          </cell>
          <cell r="D2860"/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/>
          <cell r="B2861"/>
          <cell r="C2861"/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/>
          <cell r="B2862"/>
          <cell r="C2862" t="str">
            <v>P13-01-03</v>
          </cell>
          <cell r="D2862"/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/>
          <cell r="B2863"/>
          <cell r="C2863"/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/>
          <cell r="B2864"/>
          <cell r="C2864" t="str">
            <v>P13-01-06</v>
          </cell>
          <cell r="D2864"/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/>
          <cell r="B2865"/>
          <cell r="C2865"/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/>
          <cell r="C2866"/>
          <cell r="D2866"/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/>
          <cell r="B2867" t="str">
            <v>P14-01</v>
          </cell>
          <cell r="C2867"/>
          <cell r="D2867"/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/>
          <cell r="B2868"/>
          <cell r="C2868" t="str">
            <v>P14-01-01</v>
          </cell>
          <cell r="D2868"/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/>
          <cell r="B2869"/>
          <cell r="C2869"/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/>
          <cell r="B2870"/>
          <cell r="C2870"/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/>
          <cell r="B2871"/>
          <cell r="C2871"/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/>
          <cell r="B2872"/>
          <cell r="C2872" t="str">
            <v>P14-01-02</v>
          </cell>
          <cell r="D2872"/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/>
          <cell r="B2873"/>
          <cell r="C2873"/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/>
          <cell r="B2874"/>
          <cell r="C2874" t="str">
            <v>P14-01-03</v>
          </cell>
          <cell r="D2874"/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/>
          <cell r="B2875"/>
          <cell r="C2875"/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/>
          <cell r="B2876"/>
          <cell r="C2876"/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/>
          <cell r="B2877"/>
          <cell r="C2877" t="str">
            <v>P14-01-04</v>
          </cell>
          <cell r="D2877"/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/>
          <cell r="B2878"/>
          <cell r="C2878"/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/>
          <cell r="B2879" t="str">
            <v>P14-02</v>
          </cell>
          <cell r="C2879"/>
          <cell r="D2879"/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/>
          <cell r="B2880"/>
          <cell r="C2880" t="str">
            <v>P14-02-01</v>
          </cell>
          <cell r="D2880"/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/>
          <cell r="B2881"/>
          <cell r="C2881"/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/>
          <cell r="B2882"/>
          <cell r="C2882"/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/>
          <cell r="B2883"/>
          <cell r="C2883"/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/>
          <cell r="B2884"/>
          <cell r="C2884"/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/>
          <cell r="B2885" t="str">
            <v>P14-03</v>
          </cell>
          <cell r="C2885"/>
          <cell r="D2885"/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/>
          <cell r="B2886"/>
          <cell r="C2886" t="str">
            <v>P14-03-01</v>
          </cell>
          <cell r="D2886"/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/>
          <cell r="B2887"/>
          <cell r="C2887"/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/>
          <cell r="B2888"/>
          <cell r="C2888"/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/>
          <cell r="B2889"/>
          <cell r="C2889" t="str">
            <v>P14-03-02</v>
          </cell>
          <cell r="D2889"/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/>
          <cell r="B2890"/>
          <cell r="C2890"/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/>
          <cell r="B2891"/>
          <cell r="C2891"/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/>
          <cell r="B2892" t="str">
            <v>P14-04</v>
          </cell>
          <cell r="C2892"/>
          <cell r="D2892"/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/>
          <cell r="B2893"/>
          <cell r="C2893" t="str">
            <v>P14-04-01</v>
          </cell>
          <cell r="D2893"/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/>
          <cell r="B2894"/>
          <cell r="C2894"/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/>
          <cell r="B2895"/>
          <cell r="C2895"/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/>
          <cell r="B2896"/>
          <cell r="C2896"/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/>
          <cell r="B2897"/>
          <cell r="C2897"/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/>
          <cell r="B2898"/>
          <cell r="C2898"/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/>
          <cell r="B2899"/>
          <cell r="C2899"/>
          <cell r="D2899"/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/>
          <cell r="B2900"/>
          <cell r="C2900"/>
          <cell r="D2900"/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/>
          <cell r="C2901"/>
          <cell r="D2901"/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/>
          <cell r="B2902" t="str">
            <v>U01-01</v>
          </cell>
          <cell r="C2902"/>
          <cell r="D2902"/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/>
          <cell r="B2903"/>
          <cell r="C2903" t="str">
            <v>U01-01-01</v>
          </cell>
          <cell r="D2903"/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/>
          <cell r="B2904"/>
          <cell r="C2904"/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/>
          <cell r="B2905"/>
          <cell r="C2905"/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/>
          <cell r="B2906"/>
          <cell r="C2906"/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/>
          <cell r="B2907"/>
          <cell r="C2907"/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/>
          <cell r="B2908"/>
          <cell r="C2908" t="str">
            <v>U01-01-02</v>
          </cell>
          <cell r="D2908"/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/>
          <cell r="B2909"/>
          <cell r="C2909"/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/>
          <cell r="B2910"/>
          <cell r="C2910"/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/>
          <cell r="B2911"/>
          <cell r="C2911"/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/>
          <cell r="B2912" t="str">
            <v>U01-02</v>
          </cell>
          <cell r="C2912"/>
          <cell r="D2912"/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/>
          <cell r="B2913"/>
          <cell r="C2913" t="str">
            <v>U01-02-01</v>
          </cell>
          <cell r="D2913"/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/>
          <cell r="B2914"/>
          <cell r="C2914"/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/>
          <cell r="B2915"/>
          <cell r="C2915"/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/>
          <cell r="B2916"/>
          <cell r="C2916"/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/>
          <cell r="B2917"/>
          <cell r="C2917" t="str">
            <v>U01-02-02</v>
          </cell>
          <cell r="D2917"/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/>
          <cell r="B2918"/>
          <cell r="C2918"/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/>
          <cell r="B2919"/>
          <cell r="C2919"/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/>
          <cell r="B2920" t="str">
            <v>U01-03</v>
          </cell>
          <cell r="C2920"/>
          <cell r="D2920"/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/>
          <cell r="B2921"/>
          <cell r="C2921" t="str">
            <v>U01-03-01</v>
          </cell>
          <cell r="D2921"/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/>
          <cell r="B2922"/>
          <cell r="C2922"/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/>
          <cell r="B2923"/>
          <cell r="C2923"/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/>
          <cell r="B2924" t="str">
            <v>U01-04</v>
          </cell>
          <cell r="C2924"/>
          <cell r="D2924"/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/>
          <cell r="B2925"/>
          <cell r="C2925" t="str">
            <v>U01-04-01</v>
          </cell>
          <cell r="D2925"/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/>
          <cell r="B2926"/>
          <cell r="C2926"/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/>
          <cell r="B2927"/>
          <cell r="C2927"/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/>
          <cell r="B2928"/>
          <cell r="C2928" t="str">
            <v>U01-04-02</v>
          </cell>
          <cell r="D2928"/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/>
          <cell r="B2929"/>
          <cell r="C2929"/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/>
          <cell r="B2930"/>
          <cell r="C2930"/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/>
          <cell r="B2931"/>
          <cell r="C2931"/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/>
          <cell r="B2932"/>
          <cell r="C2932"/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/>
          <cell r="B2933"/>
          <cell r="C2933"/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/>
          <cell r="B2934"/>
          <cell r="C2934" t="str">
            <v>U01-04-03</v>
          </cell>
          <cell r="D2934"/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/>
          <cell r="B2935"/>
          <cell r="C2935"/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/>
          <cell r="B2936"/>
          <cell r="C2936"/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/>
          <cell r="B2937"/>
          <cell r="C2937" t="str">
            <v>U01-04-04</v>
          </cell>
          <cell r="D2937"/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/>
          <cell r="B2938"/>
          <cell r="C2938"/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/>
          <cell r="B2939"/>
          <cell r="C2939"/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/>
          <cell r="B2940"/>
          <cell r="C2940" t="str">
            <v>U01-04-05</v>
          </cell>
          <cell r="D2940"/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/>
          <cell r="B2941"/>
          <cell r="C2941"/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/>
          <cell r="B2942"/>
          <cell r="C2942"/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/>
          <cell r="B2943"/>
          <cell r="C2943" t="str">
            <v>U01-04-06</v>
          </cell>
          <cell r="D2943"/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/>
          <cell r="B2944"/>
          <cell r="C2944"/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/>
          <cell r="B2945"/>
          <cell r="C2945"/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/>
          <cell r="B2946"/>
          <cell r="C2946"/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/>
          <cell r="B2947"/>
          <cell r="C2947"/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/>
          <cell r="B2948" t="str">
            <v>U01-05</v>
          </cell>
          <cell r="C2948"/>
          <cell r="D2948"/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/>
          <cell r="B2949"/>
          <cell r="C2949" t="str">
            <v>U01-05-01</v>
          </cell>
          <cell r="D2949"/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/>
          <cell r="B2950"/>
          <cell r="C2950"/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/>
          <cell r="B2951"/>
          <cell r="C2951"/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/>
          <cell r="B2952"/>
          <cell r="C2952"/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/>
          <cell r="B2953"/>
          <cell r="C2953" t="str">
            <v>U01-05-02</v>
          </cell>
          <cell r="D2953"/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/>
          <cell r="B2954"/>
          <cell r="C2954"/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/>
          <cell r="B2955"/>
          <cell r="C2955"/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/>
          <cell r="B2956" t="str">
            <v>U01-06</v>
          </cell>
          <cell r="C2956"/>
          <cell r="D2956"/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/>
          <cell r="B2957"/>
          <cell r="C2957" t="str">
            <v>U01-06-01</v>
          </cell>
          <cell r="D2957"/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/>
          <cell r="B2958"/>
          <cell r="C2958"/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/>
          <cell r="B2959"/>
          <cell r="C2959"/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/>
          <cell r="B2960"/>
          <cell r="C2960"/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/>
          <cell r="B2961"/>
          <cell r="C2961" t="str">
            <v>U01-06-02</v>
          </cell>
          <cell r="D2961"/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/>
          <cell r="B2962"/>
          <cell r="C2962"/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/>
          <cell r="B2963"/>
          <cell r="C2963" t="str">
            <v>U01-06-03</v>
          </cell>
          <cell r="D2963"/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/>
          <cell r="B2964"/>
          <cell r="C2964"/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/>
          <cell r="B2965"/>
          <cell r="C2965" t="str">
            <v>U01-06-04</v>
          </cell>
          <cell r="D2965"/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/>
          <cell r="B2966"/>
          <cell r="C2966"/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/>
          <cell r="B2967"/>
          <cell r="C2967"/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/>
          <cell r="B2968"/>
          <cell r="C2968"/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/>
          <cell r="B2969"/>
          <cell r="C2969" t="str">
            <v>U01-06-05</v>
          </cell>
          <cell r="D2969"/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/>
          <cell r="B2970"/>
          <cell r="C2970"/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/>
          <cell r="B2971"/>
          <cell r="C2971"/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/>
          <cell r="B2972" t="str">
            <v>U01-07</v>
          </cell>
          <cell r="C2972"/>
          <cell r="D2972"/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/>
          <cell r="B2973"/>
          <cell r="C2973" t="str">
            <v>U01-07-01</v>
          </cell>
          <cell r="D2973"/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/>
          <cell r="B2974"/>
          <cell r="C2974"/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/>
          <cell r="B2975"/>
          <cell r="C2975"/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/>
          <cell r="B2976"/>
          <cell r="C2976"/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/>
          <cell r="C2977"/>
          <cell r="D2977"/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/>
          <cell r="B2978" t="str">
            <v>U02-01</v>
          </cell>
          <cell r="C2978"/>
          <cell r="D2978"/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/>
          <cell r="B2979"/>
          <cell r="C2979" t="str">
            <v>U02-01-01</v>
          </cell>
          <cell r="D2979"/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/>
          <cell r="B2980"/>
          <cell r="C2980"/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/>
          <cell r="B2981"/>
          <cell r="C2981"/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/>
          <cell r="B2982"/>
          <cell r="C2982"/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/>
          <cell r="B2983"/>
          <cell r="C2983"/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/>
          <cell r="B2984"/>
          <cell r="C2984"/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/>
          <cell r="B2985"/>
          <cell r="C2985"/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/>
          <cell r="B2986"/>
          <cell r="C2986" t="str">
            <v>U02-01-02</v>
          </cell>
          <cell r="D2986"/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/>
          <cell r="B2987"/>
          <cell r="C2987"/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/>
          <cell r="B2988"/>
          <cell r="C2988"/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/>
          <cell r="B2989"/>
          <cell r="C2989"/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/>
          <cell r="B2990" t="str">
            <v>U02-02</v>
          </cell>
          <cell r="C2990"/>
          <cell r="D2990"/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/>
          <cell r="B2991"/>
          <cell r="C2991" t="str">
            <v>U02-02-01</v>
          </cell>
          <cell r="D2991"/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/>
          <cell r="B2992"/>
          <cell r="C2992"/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/>
          <cell r="B2993"/>
          <cell r="C2993"/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/>
          <cell r="B2994"/>
          <cell r="C2994"/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/>
          <cell r="B2995"/>
          <cell r="C2995"/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/>
          <cell r="B2996"/>
          <cell r="C2996" t="str">
            <v>U02-02-02</v>
          </cell>
          <cell r="D2996"/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/>
          <cell r="B2997"/>
          <cell r="C2997"/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/>
          <cell r="B2998"/>
          <cell r="C2998"/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/>
          <cell r="B2999"/>
          <cell r="C2999" t="str">
            <v>U02-02-03</v>
          </cell>
          <cell r="D2999"/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/>
          <cell r="B3000"/>
          <cell r="C3000"/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/>
          <cell r="B3001" t="str">
            <v>U02-03</v>
          </cell>
          <cell r="C3001"/>
          <cell r="D3001"/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/>
          <cell r="B3002"/>
          <cell r="C3002" t="str">
            <v>U02-03-01</v>
          </cell>
          <cell r="D3002"/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/>
          <cell r="B3003"/>
          <cell r="C3003"/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/>
          <cell r="B3004"/>
          <cell r="C3004"/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/>
          <cell r="B3005"/>
          <cell r="C3005"/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/>
          <cell r="B3006" t="str">
            <v>U02-04</v>
          </cell>
          <cell r="C3006"/>
          <cell r="D3006"/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/>
          <cell r="B3007"/>
          <cell r="C3007" t="str">
            <v>U02-04-01</v>
          </cell>
          <cell r="D3007"/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/>
          <cell r="B3008"/>
          <cell r="C3008"/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/>
          <cell r="B3009"/>
          <cell r="C3009"/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/>
          <cell r="B3010"/>
          <cell r="C3010" t="str">
            <v>U02-04-02</v>
          </cell>
          <cell r="D3010"/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/>
          <cell r="B3011"/>
          <cell r="C3011"/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/>
          <cell r="B3012"/>
          <cell r="C3012"/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/>
          <cell r="B3013"/>
          <cell r="C3013"/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/>
          <cell r="B3014"/>
          <cell r="C3014"/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/>
          <cell r="B3015"/>
          <cell r="C3015"/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/>
          <cell r="B3016"/>
          <cell r="C3016" t="str">
            <v>U02-04-03</v>
          </cell>
          <cell r="D3016"/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/>
          <cell r="B3017"/>
          <cell r="C3017"/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/>
          <cell r="B3018"/>
          <cell r="C3018"/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/>
          <cell r="B3019"/>
          <cell r="C3019" t="str">
            <v>U02-04-04</v>
          </cell>
          <cell r="D3019"/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/>
          <cell r="B3020"/>
          <cell r="C3020"/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/>
          <cell r="B3021"/>
          <cell r="C3021"/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/>
          <cell r="B3022"/>
          <cell r="C3022" t="str">
            <v>U02-04-05</v>
          </cell>
          <cell r="D3022"/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/>
          <cell r="B3023"/>
          <cell r="C3023"/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/>
          <cell r="B3024"/>
          <cell r="C3024"/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/>
          <cell r="B3025"/>
          <cell r="C3025" t="str">
            <v>U02-04-06</v>
          </cell>
          <cell r="D3025"/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/>
          <cell r="B3026"/>
          <cell r="C3026"/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/>
          <cell r="B3027"/>
          <cell r="C3027"/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/>
          <cell r="B3028"/>
          <cell r="C3028"/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/>
          <cell r="B3029" t="str">
            <v>U02-05</v>
          </cell>
          <cell r="C3029"/>
          <cell r="D3029"/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/>
          <cell r="B3030"/>
          <cell r="C3030" t="str">
            <v>U02-05-01</v>
          </cell>
          <cell r="D3030"/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/>
          <cell r="B3031"/>
          <cell r="C3031"/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/>
          <cell r="B3032"/>
          <cell r="C3032"/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/>
          <cell r="B3033"/>
          <cell r="C3033" t="str">
            <v>U02-05-02</v>
          </cell>
          <cell r="D3033"/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/>
          <cell r="B3034"/>
          <cell r="C3034"/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/>
          <cell r="B3035"/>
          <cell r="C3035"/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/>
          <cell r="B3036"/>
          <cell r="C3036"/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/>
          <cell r="B3037" t="str">
            <v>U02-06</v>
          </cell>
          <cell r="C3037"/>
          <cell r="D3037"/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/>
          <cell r="B3038"/>
          <cell r="C3038" t="str">
            <v>U02-06-01</v>
          </cell>
          <cell r="D3038"/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/>
          <cell r="B3039"/>
          <cell r="C3039"/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/>
          <cell r="B3040"/>
          <cell r="C3040"/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/>
          <cell r="B3041"/>
          <cell r="C3041"/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/>
          <cell r="B3042"/>
          <cell r="C3042"/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/>
          <cell r="B3043"/>
          <cell r="C3043"/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/>
          <cell r="B3044"/>
          <cell r="C3044" t="str">
            <v>U02-06-02</v>
          </cell>
          <cell r="D3044"/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/>
          <cell r="B3045"/>
          <cell r="C3045"/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/>
          <cell r="B3046"/>
          <cell r="C3046"/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/>
          <cell r="B3047"/>
          <cell r="C3047"/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/>
          <cell r="B3048"/>
          <cell r="C3048" t="str">
            <v>U02-06-03</v>
          </cell>
          <cell r="D3048"/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/>
          <cell r="B3049"/>
          <cell r="C3049"/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/>
          <cell r="B3050"/>
          <cell r="C3050"/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/>
          <cell r="B3051"/>
          <cell r="C3051" t="str">
            <v>U02-06-04</v>
          </cell>
          <cell r="D3051"/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/>
          <cell r="B3052"/>
          <cell r="C3052"/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/>
          <cell r="B3053"/>
          <cell r="C3053"/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/>
          <cell r="B3054"/>
          <cell r="C3054"/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/>
          <cell r="B3055"/>
          <cell r="C3055"/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/>
          <cell r="B3056"/>
          <cell r="C3056"/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/>
          <cell r="B3057"/>
          <cell r="C3057" t="str">
            <v>U02-06-05</v>
          </cell>
          <cell r="D3057"/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/>
          <cell r="B3058"/>
          <cell r="C3058"/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/>
          <cell r="B3059"/>
          <cell r="C3059"/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/>
          <cell r="B3060"/>
          <cell r="C3060"/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/>
          <cell r="C3061"/>
          <cell r="D3061"/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/>
          <cell r="B3062" t="str">
            <v>U04-01</v>
          </cell>
          <cell r="C3062"/>
          <cell r="D3062"/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/>
          <cell r="B3063"/>
          <cell r="C3063" t="str">
            <v>U04-01-01</v>
          </cell>
          <cell r="D3063"/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/>
          <cell r="B3064"/>
          <cell r="C3064"/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/>
          <cell r="B3065"/>
          <cell r="C3065"/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/>
          <cell r="B3066"/>
          <cell r="C3066"/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/>
          <cell r="B3067"/>
          <cell r="C3067"/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/>
          <cell r="B3068"/>
          <cell r="C3068"/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/>
          <cell r="B3069"/>
          <cell r="C3069"/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/>
          <cell r="B3070" t="str">
            <v>U04-02</v>
          </cell>
          <cell r="C3070"/>
          <cell r="D3070"/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/>
          <cell r="B3071"/>
          <cell r="C3071" t="str">
            <v>U04-02-01</v>
          </cell>
          <cell r="D3071"/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/>
          <cell r="B3072"/>
          <cell r="C3072"/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/>
          <cell r="B3073"/>
          <cell r="C3073"/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/>
          <cell r="B3074"/>
          <cell r="C3074"/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/>
          <cell r="B3075"/>
          <cell r="C3075"/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/>
          <cell r="B3076"/>
          <cell r="C3076"/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/>
          <cell r="C3077"/>
          <cell r="D3077"/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/>
          <cell r="B3078" t="str">
            <v>U05-01</v>
          </cell>
          <cell r="C3078"/>
          <cell r="D3078"/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/>
          <cell r="B3079"/>
          <cell r="C3079" t="str">
            <v>U05-01-01</v>
          </cell>
          <cell r="D3079"/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/>
          <cell r="B3080"/>
          <cell r="C3080"/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/>
          <cell r="B3081"/>
          <cell r="C3081"/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/>
          <cell r="B3082"/>
          <cell r="C3082" t="str">
            <v>U05-01-02</v>
          </cell>
          <cell r="D3082"/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/>
          <cell r="B3083"/>
          <cell r="C3083"/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/>
          <cell r="B3084"/>
          <cell r="C3084"/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/>
          <cell r="B3085" t="str">
            <v>U05-02</v>
          </cell>
          <cell r="C3085"/>
          <cell r="D3085"/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/>
          <cell r="B3086"/>
          <cell r="C3086" t="str">
            <v>U05-02-01</v>
          </cell>
          <cell r="D3086"/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/>
          <cell r="B3087"/>
          <cell r="C3087"/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/>
          <cell r="B3088"/>
          <cell r="C3088"/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/>
          <cell r="B3089"/>
          <cell r="C3089" t="str">
            <v>U05-02-02</v>
          </cell>
          <cell r="D3089"/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/>
          <cell r="B3090"/>
          <cell r="C3090"/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/>
          <cell r="B3091"/>
          <cell r="C3091"/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/>
          <cell r="B3092" t="str">
            <v>U05-03</v>
          </cell>
          <cell r="C3092"/>
          <cell r="D3092"/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/>
          <cell r="B3093"/>
          <cell r="C3093" t="str">
            <v>U05-03-01</v>
          </cell>
          <cell r="D3093"/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/>
          <cell r="B3094"/>
          <cell r="C3094"/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/>
          <cell r="B3095" t="str">
            <v>U05-04</v>
          </cell>
          <cell r="C3095"/>
          <cell r="D3095"/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/>
          <cell r="B3096"/>
          <cell r="C3096" t="str">
            <v>U05-04-01</v>
          </cell>
          <cell r="D3096"/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/>
          <cell r="B3097"/>
          <cell r="C3097"/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/>
          <cell r="B3098"/>
          <cell r="C3098"/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/>
          <cell r="B3099"/>
          <cell r="C3099"/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/>
          <cell r="B3100"/>
          <cell r="C3100"/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/>
          <cell r="B3101"/>
          <cell r="C3101"/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/>
          <cell r="B3102"/>
          <cell r="C3102"/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/>
          <cell r="B3103"/>
          <cell r="C3103"/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/>
          <cell r="B3104"/>
          <cell r="C3104"/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/>
          <cell r="B3105"/>
          <cell r="C3105"/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/>
          <cell r="B3106"/>
          <cell r="C3106" t="str">
            <v>U05-04-02</v>
          </cell>
          <cell r="D3106"/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/>
          <cell r="B3107"/>
          <cell r="C3107"/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/>
          <cell r="B3108"/>
          <cell r="C3108"/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/>
          <cell r="B3109"/>
          <cell r="C3109"/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/>
          <cell r="C3110"/>
          <cell r="D3110"/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/>
          <cell r="B3111" t="str">
            <v>U06-02</v>
          </cell>
          <cell r="C3111"/>
          <cell r="D3111"/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/>
          <cell r="B3112"/>
          <cell r="C3112" t="str">
            <v>U06-02-02</v>
          </cell>
          <cell r="D3112"/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/>
          <cell r="B3113"/>
          <cell r="C3113"/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/>
          <cell r="B3114"/>
          <cell r="C3114"/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/>
          <cell r="C3115"/>
          <cell r="D3115"/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/>
          <cell r="B3116" t="str">
            <v>U07-01</v>
          </cell>
          <cell r="C3116"/>
          <cell r="D3116"/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/>
          <cell r="B3117"/>
          <cell r="C3117" t="str">
            <v>U07-01-01</v>
          </cell>
          <cell r="D3117"/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/>
          <cell r="B3118"/>
          <cell r="C3118"/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/>
          <cell r="B3119"/>
          <cell r="C3119"/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/>
          <cell r="B3120" t="str">
            <v>U07-02</v>
          </cell>
          <cell r="C3120"/>
          <cell r="D3120"/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/>
          <cell r="B3121"/>
          <cell r="C3121" t="str">
            <v>U07-02-01</v>
          </cell>
          <cell r="D3121"/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/>
          <cell r="B3122"/>
          <cell r="C3122"/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/>
          <cell r="B3123"/>
          <cell r="C3123"/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/>
          <cell r="B3124"/>
          <cell r="C3124" t="str">
            <v>U07-02-02</v>
          </cell>
          <cell r="D3124"/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/>
          <cell r="B3125"/>
          <cell r="C3125"/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/>
          <cell r="B3126"/>
          <cell r="C3126"/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/>
          <cell r="B3127"/>
          <cell r="C3127" t="str">
            <v>U07-02-03</v>
          </cell>
          <cell r="D3127"/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/>
          <cell r="B3128"/>
          <cell r="C3128"/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/>
          <cell r="B3129"/>
          <cell r="C3129"/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/>
          <cell r="B3130" t="str">
            <v>U07-03</v>
          </cell>
          <cell r="C3130"/>
          <cell r="D3130"/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/>
          <cell r="B3131"/>
          <cell r="C3131" t="str">
            <v>U07-03-01</v>
          </cell>
          <cell r="D3131"/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/>
          <cell r="B3132"/>
          <cell r="C3132"/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/>
          <cell r="B3133"/>
          <cell r="C3133"/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/>
          <cell r="C3134"/>
          <cell r="D3134"/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/>
          <cell r="B3135" t="str">
            <v>U08-01</v>
          </cell>
          <cell r="C3135"/>
          <cell r="D3135"/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/>
          <cell r="B3136"/>
          <cell r="C3136" t="str">
            <v>U08-01-01</v>
          </cell>
          <cell r="D3136"/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/>
          <cell r="B3137"/>
          <cell r="C3137"/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/>
          <cell r="B3138"/>
          <cell r="C3138"/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/>
          <cell r="B3139"/>
          <cell r="C3139"/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/>
          <cell r="B3140"/>
          <cell r="C3140"/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/>
          <cell r="B3141"/>
          <cell r="C3141"/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/>
          <cell r="B3142"/>
          <cell r="C3142"/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/>
          <cell r="B3143" t="str">
            <v>U08-02</v>
          </cell>
          <cell r="C3143"/>
          <cell r="D3143"/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/>
          <cell r="B3144"/>
          <cell r="C3144" t="str">
            <v>U08-02-01</v>
          </cell>
          <cell r="D3144"/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/>
          <cell r="B3145"/>
          <cell r="C3145"/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/>
          <cell r="B3146" t="str">
            <v>U08-03</v>
          </cell>
          <cell r="C3146"/>
          <cell r="D3146"/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/>
          <cell r="B3147"/>
          <cell r="C3147" t="str">
            <v>U08-03-01</v>
          </cell>
          <cell r="D3147"/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/>
          <cell r="B3148"/>
          <cell r="C3148"/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/>
          <cell r="B3149" t="str">
            <v>U08-04</v>
          </cell>
          <cell r="C3149"/>
          <cell r="D3149"/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/>
          <cell r="B3150"/>
          <cell r="C3150" t="str">
            <v>U08-04-01</v>
          </cell>
          <cell r="D3150"/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/>
          <cell r="B3151"/>
          <cell r="C3151"/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/>
          <cell r="B3152"/>
          <cell r="C3152"/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/>
          <cell r="B3153" t="str">
            <v>U08-05</v>
          </cell>
          <cell r="C3153"/>
          <cell r="D3153"/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/>
          <cell r="B3154"/>
          <cell r="C3154" t="str">
            <v>U08-05-01</v>
          </cell>
          <cell r="D3154"/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/>
          <cell r="B3155"/>
          <cell r="C3155"/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/>
          <cell r="B3156"/>
          <cell r="C3156"/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/>
          <cell r="B3157"/>
          <cell r="C3157"/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/>
          <cell r="B3158" t="str">
            <v>U08-06</v>
          </cell>
          <cell r="C3158"/>
          <cell r="D3158"/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/>
          <cell r="B3159"/>
          <cell r="C3159" t="str">
            <v>U08-06-01</v>
          </cell>
          <cell r="D3159"/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/>
          <cell r="B3160"/>
          <cell r="C3160"/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/>
          <cell r="B3161"/>
          <cell r="C3161"/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/>
          <cell r="B3162"/>
          <cell r="C3162"/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/>
          <cell r="B3163" t="str">
            <v>U08-07</v>
          </cell>
          <cell r="C3163"/>
          <cell r="D3163"/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/>
          <cell r="B3164"/>
          <cell r="C3164" t="str">
            <v>U08-07-01</v>
          </cell>
          <cell r="D3164"/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/>
          <cell r="B3165"/>
          <cell r="C3165"/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/>
          <cell r="B3166"/>
          <cell r="C3166"/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/>
          <cell r="B3167"/>
          <cell r="C3167"/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/>
          <cell r="B3168"/>
          <cell r="C3168"/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/>
          <cell r="B3169"/>
          <cell r="C3169"/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/>
          <cell r="B3170" t="str">
            <v>U08-08</v>
          </cell>
          <cell r="C3170"/>
          <cell r="D3170"/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/>
          <cell r="B3171"/>
          <cell r="C3171" t="str">
            <v>U08-08-01</v>
          </cell>
          <cell r="D3171"/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/>
          <cell r="B3172"/>
          <cell r="C3172"/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/>
          <cell r="C3173"/>
          <cell r="D3173"/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/>
          <cell r="B3174" t="str">
            <v>U09-01</v>
          </cell>
          <cell r="C3174"/>
          <cell r="D3174"/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/>
          <cell r="B3175"/>
          <cell r="C3175" t="str">
            <v>U09-01-01</v>
          </cell>
          <cell r="D3175"/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/>
          <cell r="B3176"/>
          <cell r="C3176"/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/>
          <cell r="B3177"/>
          <cell r="C3177"/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/>
          <cell r="B3178"/>
          <cell r="C3178"/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/>
          <cell r="B3179"/>
          <cell r="C3179"/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/>
          <cell r="B3180"/>
          <cell r="C3180"/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/>
          <cell r="B3181"/>
          <cell r="C3181"/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/>
          <cell r="B3182"/>
          <cell r="C3182"/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/>
          <cell r="B3183"/>
          <cell r="C3183"/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/>
          <cell r="B3184"/>
          <cell r="C3184"/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/>
          <cell r="B3185"/>
          <cell r="C3185" t="str">
            <v>U09-01-02</v>
          </cell>
          <cell r="D3185"/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/>
          <cell r="B3186"/>
          <cell r="C3186"/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/>
          <cell r="B3187"/>
          <cell r="C3187"/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/>
          <cell r="B3188" t="str">
            <v>U09-02</v>
          </cell>
          <cell r="C3188"/>
          <cell r="D3188"/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/>
          <cell r="B3189"/>
          <cell r="C3189" t="str">
            <v>U09-02-01</v>
          </cell>
          <cell r="D3189"/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/>
          <cell r="B3190"/>
          <cell r="C3190"/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/>
          <cell r="B3191"/>
          <cell r="C3191"/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/>
          <cell r="B3192"/>
          <cell r="C3192"/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/>
          <cell r="B3193"/>
          <cell r="C3193"/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/>
          <cell r="B3194"/>
          <cell r="C3194"/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/>
          <cell r="B3195"/>
          <cell r="C3195"/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/>
          <cell r="B3196"/>
          <cell r="C3196"/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/>
          <cell r="B3197"/>
          <cell r="C3197"/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/>
          <cell r="B3198"/>
          <cell r="C3198" t="str">
            <v>U09-02-02</v>
          </cell>
          <cell r="D3198"/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/>
          <cell r="B3199"/>
          <cell r="C3199"/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/>
          <cell r="B3200"/>
          <cell r="C3200"/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/>
          <cell r="C3201"/>
          <cell r="D3201"/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/>
          <cell r="B3202" t="str">
            <v>U10-01</v>
          </cell>
          <cell r="C3202"/>
          <cell r="D3202"/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/>
          <cell r="B3203"/>
          <cell r="C3203" t="str">
            <v>U10-01-01</v>
          </cell>
          <cell r="D3203"/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/>
          <cell r="B3204"/>
          <cell r="C3204"/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/>
          <cell r="B3205"/>
          <cell r="C3205"/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/>
          <cell r="B3206" t="str">
            <v>U10-02</v>
          </cell>
          <cell r="C3206"/>
          <cell r="D3206"/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/>
          <cell r="B3207"/>
          <cell r="C3207" t="str">
            <v>U10-02-01</v>
          </cell>
          <cell r="D3207"/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/>
          <cell r="B3208"/>
          <cell r="C3208"/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/>
          <cell r="C3209"/>
          <cell r="D3209"/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/>
          <cell r="B3210" t="str">
            <v>U11-01</v>
          </cell>
          <cell r="C3210"/>
          <cell r="D3210"/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/>
          <cell r="B3211"/>
          <cell r="C3211" t="str">
            <v>U11-01-01</v>
          </cell>
          <cell r="D3211"/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/>
          <cell r="B3212"/>
          <cell r="C3212"/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/>
          <cell r="B3213"/>
          <cell r="C3213"/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/>
          <cell r="B3214"/>
          <cell r="C3214"/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/>
          <cell r="C3215"/>
          <cell r="D3215"/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/>
          <cell r="B3216" t="str">
            <v>U12-01</v>
          </cell>
          <cell r="C3216"/>
          <cell r="D3216"/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/>
          <cell r="B3217"/>
          <cell r="C3217" t="str">
            <v>U12-01-01</v>
          </cell>
          <cell r="D3217"/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/>
          <cell r="B3218"/>
          <cell r="C3218"/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/>
          <cell r="C3219"/>
          <cell r="D3219"/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/>
          <cell r="B3220" t="str">
            <v>U13-01</v>
          </cell>
          <cell r="C3220"/>
          <cell r="D3220"/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/>
          <cell r="B3221"/>
          <cell r="C3221" t="str">
            <v>U13-01-01</v>
          </cell>
          <cell r="D3221"/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/>
          <cell r="B3222"/>
          <cell r="C3222"/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/>
          <cell r="B3223"/>
          <cell r="C3223"/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/>
          <cell r="B3224"/>
          <cell r="C3224"/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/>
          <cell r="B3225"/>
          <cell r="C3225"/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/>
          <cell r="B3226"/>
          <cell r="C3226"/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/>
          <cell r="B3227" t="str">
            <v>U13-02</v>
          </cell>
          <cell r="C3227"/>
          <cell r="D3227"/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/>
          <cell r="B3228"/>
          <cell r="C3228" t="str">
            <v>U13-02-01</v>
          </cell>
          <cell r="D3228"/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/>
          <cell r="B3229"/>
          <cell r="C3229"/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/>
          <cell r="B3230" t="str">
            <v>U13-03</v>
          </cell>
          <cell r="C3230"/>
          <cell r="D3230"/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/>
          <cell r="B3231"/>
          <cell r="C3231" t="str">
            <v>U13-03-01</v>
          </cell>
          <cell r="D3231"/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/>
          <cell r="B3232"/>
          <cell r="C3232"/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/>
          <cell r="B3233" t="str">
            <v>U13-04</v>
          </cell>
          <cell r="C3233"/>
          <cell r="D3233"/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/>
          <cell r="B3234"/>
          <cell r="C3234" t="str">
            <v>U13-04-01</v>
          </cell>
          <cell r="D3234"/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/>
          <cell r="B3235"/>
          <cell r="C3235"/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/>
          <cell r="B3236"/>
          <cell r="C3236"/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/>
          <cell r="B3237" t="str">
            <v>U13-05</v>
          </cell>
          <cell r="C3237"/>
          <cell r="D3237"/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/>
          <cell r="B3238"/>
          <cell r="C3238" t="str">
            <v>U13-05-01</v>
          </cell>
          <cell r="D3238"/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/>
          <cell r="B3239"/>
          <cell r="C3239"/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/>
          <cell r="B3240"/>
          <cell r="C3240"/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/>
          <cell r="B3241"/>
          <cell r="C3241"/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/>
          <cell r="B3242" t="str">
            <v>U13-06</v>
          </cell>
          <cell r="C3242"/>
          <cell r="D3242"/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/>
          <cell r="B3243"/>
          <cell r="C3243" t="str">
            <v>U13-06-01</v>
          </cell>
          <cell r="D3243"/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/>
          <cell r="B3244"/>
          <cell r="C3244"/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/>
          <cell r="B3245"/>
          <cell r="C3245"/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/>
          <cell r="B3246"/>
          <cell r="C3246"/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/>
          <cell r="B3247"/>
          <cell r="C3247"/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/>
          <cell r="B3248" t="str">
            <v>U13-07</v>
          </cell>
          <cell r="C3248"/>
          <cell r="D3248"/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/>
          <cell r="B3249"/>
          <cell r="C3249" t="str">
            <v>U13-07-01</v>
          </cell>
          <cell r="D3249"/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/>
          <cell r="B3250"/>
          <cell r="C3250"/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/>
          <cell r="C3251"/>
          <cell r="D3251"/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/>
          <cell r="B3252" t="str">
            <v>U14-01</v>
          </cell>
          <cell r="C3252"/>
          <cell r="D3252"/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/>
          <cell r="B3253"/>
          <cell r="C3253" t="str">
            <v>U14-01-01</v>
          </cell>
          <cell r="D3253"/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/>
          <cell r="B3254"/>
          <cell r="C3254"/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/>
          <cell r="C3255"/>
          <cell r="D3255"/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/>
          <cell r="B3256" t="str">
            <v>U15-01</v>
          </cell>
          <cell r="C3256"/>
          <cell r="D3256"/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/>
          <cell r="B3257"/>
          <cell r="C3257" t="str">
            <v>U15-01-01</v>
          </cell>
          <cell r="D3257"/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/>
          <cell r="B3258"/>
          <cell r="C3258"/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/>
          <cell r="C3259"/>
          <cell r="D3259"/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/>
          <cell r="B3260" t="str">
            <v>U16-01</v>
          </cell>
          <cell r="C3260"/>
          <cell r="D3260"/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/>
          <cell r="B3261"/>
          <cell r="C3261" t="str">
            <v>U16-01-01</v>
          </cell>
          <cell r="D3261"/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/>
          <cell r="B3262"/>
          <cell r="C3262"/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/>
          <cell r="B3263"/>
          <cell r="C3263"/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/>
          <cell r="C3264"/>
          <cell r="D3264"/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/>
          <cell r="B3265" t="str">
            <v>V01-01</v>
          </cell>
          <cell r="C3265"/>
          <cell r="D3265"/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/>
          <cell r="B3266"/>
          <cell r="C3266" t="str">
            <v>V01-01-01</v>
          </cell>
          <cell r="D3266"/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/>
          <cell r="B3267"/>
          <cell r="C3267"/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/>
          <cell r="B3268"/>
          <cell r="C3268" t="str">
            <v>V01-01-03</v>
          </cell>
          <cell r="D3268"/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/>
          <cell r="B3269"/>
          <cell r="C3269"/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/>
          <cell r="B3270"/>
          <cell r="C3270" t="str">
            <v>V01-01-04</v>
          </cell>
          <cell r="D3270"/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/>
          <cell r="B3271"/>
          <cell r="C3271"/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/>
          <cell r="C3272"/>
          <cell r="D3272"/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/>
          <cell r="B3273" t="str">
            <v>V02-01</v>
          </cell>
          <cell r="C3273"/>
          <cell r="D3273"/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/>
          <cell r="B3274"/>
          <cell r="C3274" t="str">
            <v>V02-01-01</v>
          </cell>
          <cell r="D3274"/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/>
          <cell r="B3275"/>
          <cell r="C3275"/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/>
          <cell r="B3276"/>
          <cell r="C3276"/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/>
          <cell r="B3277"/>
          <cell r="C3277"/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/>
          <cell r="B3278"/>
          <cell r="C3278"/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/>
          <cell r="B3279"/>
          <cell r="C3279"/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/>
          <cell r="B3280"/>
          <cell r="C3280"/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/>
          <cell r="B3281"/>
          <cell r="C3281"/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/>
          <cell r="B3282"/>
          <cell r="C3282"/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/>
          <cell r="B3283"/>
          <cell r="C3283"/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/>
          <cell r="B3284"/>
          <cell r="C3284"/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/>
          <cell r="B3285"/>
          <cell r="C3285"/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/>
          <cell r="B3286"/>
          <cell r="C3286"/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/>
          <cell r="B3287" t="str">
            <v>V02-02</v>
          </cell>
          <cell r="C3287"/>
          <cell r="D3287"/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/>
          <cell r="B3288"/>
          <cell r="C3288" t="str">
            <v>V02-02-01</v>
          </cell>
          <cell r="D3288"/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/>
          <cell r="B3289"/>
          <cell r="C3289"/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/>
          <cell r="B3290"/>
          <cell r="C3290"/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/>
          <cell r="B3291"/>
          <cell r="C3291"/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/>
          <cell r="B3292"/>
          <cell r="C3292"/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/>
          <cell r="B3293"/>
          <cell r="C3293"/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/>
          <cell r="B3294"/>
          <cell r="C3294"/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/>
          <cell r="B3295"/>
          <cell r="C3295"/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/>
          <cell r="B3296"/>
          <cell r="C3296"/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/>
          <cell r="B3297" t="str">
            <v>V02-03</v>
          </cell>
          <cell r="C3297"/>
          <cell r="D3297"/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/>
          <cell r="B3298"/>
          <cell r="C3298" t="str">
            <v>V02-03-01</v>
          </cell>
          <cell r="D3298"/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/>
          <cell r="B3299"/>
          <cell r="C3299"/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/>
          <cell r="C3300"/>
          <cell r="D3300"/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/>
          <cell r="B3301" t="str">
            <v>V03-01</v>
          </cell>
          <cell r="C3301"/>
          <cell r="D3301"/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/>
          <cell r="B3302"/>
          <cell r="C3302" t="str">
            <v>V03-01-01</v>
          </cell>
          <cell r="D3302"/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/>
          <cell r="B3303"/>
          <cell r="C3303"/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/>
          <cell r="B3304"/>
          <cell r="C3304"/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/>
          <cell r="B3305"/>
          <cell r="C3305"/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/>
          <cell r="B3306"/>
          <cell r="C3306"/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/>
          <cell r="B3307"/>
          <cell r="C3307"/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/>
          <cell r="B3308"/>
          <cell r="C3308"/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/>
          <cell r="B3309"/>
          <cell r="C3309" t="str">
            <v>V03-01-02</v>
          </cell>
          <cell r="D3309"/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/>
          <cell r="B3310"/>
          <cell r="C3310"/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/>
          <cell r="B3311"/>
          <cell r="C3311"/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/>
          <cell r="B3312"/>
          <cell r="C3312"/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/>
          <cell r="B3313"/>
          <cell r="C3313"/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/>
          <cell r="B3314"/>
          <cell r="C3314"/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/>
          <cell r="B3315"/>
          <cell r="C3315"/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/>
          <cell r="B3316"/>
          <cell r="C3316" t="str">
            <v>V03-01-03</v>
          </cell>
          <cell r="D3316"/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/>
          <cell r="B3317"/>
          <cell r="C3317"/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/>
          <cell r="B3318"/>
          <cell r="C3318"/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/>
          <cell r="B3319"/>
          <cell r="C3319"/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/>
          <cell r="B3320"/>
          <cell r="C3320"/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/>
          <cell r="B3321"/>
          <cell r="C3321"/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/>
          <cell r="B3322"/>
          <cell r="C3322"/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/>
          <cell r="B3323" t="str">
            <v>V03-02</v>
          </cell>
          <cell r="C3323"/>
          <cell r="D3323"/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/>
          <cell r="B3324"/>
          <cell r="C3324" t="str">
            <v>V03-02-01</v>
          </cell>
          <cell r="D3324"/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/>
          <cell r="B3325"/>
          <cell r="C3325"/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/>
          <cell r="B3326"/>
          <cell r="C3326"/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/>
          <cell r="B3327"/>
          <cell r="C3327"/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/>
          <cell r="B3328"/>
          <cell r="C3328"/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/>
          <cell r="B3329"/>
          <cell r="C3329"/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/>
          <cell r="B3330"/>
          <cell r="C3330"/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/>
          <cell r="B3331"/>
          <cell r="C3331" t="str">
            <v>V03-02-02</v>
          </cell>
          <cell r="D3331"/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/>
          <cell r="B3332"/>
          <cell r="C3332"/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/>
          <cell r="B3333"/>
          <cell r="C3333"/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/>
          <cell r="B3334"/>
          <cell r="C3334"/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/>
          <cell r="B3335"/>
          <cell r="C3335"/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/>
          <cell r="B3336"/>
          <cell r="C3336"/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/>
          <cell r="B3337"/>
          <cell r="C3337"/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/>
          <cell r="B3338"/>
          <cell r="C3338" t="str">
            <v>V03-02-03</v>
          </cell>
          <cell r="D3338"/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/>
          <cell r="B3339"/>
          <cell r="C3339"/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/>
          <cell r="B3340"/>
          <cell r="C3340"/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/>
          <cell r="B3341"/>
          <cell r="C3341"/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/>
          <cell r="B3342"/>
          <cell r="C3342"/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/>
          <cell r="B3343"/>
          <cell r="C3343"/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/>
          <cell r="B3344"/>
          <cell r="C3344"/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/>
          <cell r="B3345" t="str">
            <v>V03-03</v>
          </cell>
          <cell r="C3345"/>
          <cell r="D3345"/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/>
          <cell r="B3346"/>
          <cell r="C3346" t="str">
            <v>V03-03-01</v>
          </cell>
          <cell r="D3346"/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/>
          <cell r="B3347"/>
          <cell r="C3347"/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/>
          <cell r="B3348"/>
          <cell r="C3348"/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/>
          <cell r="B3349"/>
          <cell r="C3349"/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/>
          <cell r="B3350" t="str">
            <v>V03-04</v>
          </cell>
          <cell r="C3350"/>
          <cell r="D3350"/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/>
          <cell r="B3351"/>
          <cell r="C3351" t="str">
            <v>V03-04-01</v>
          </cell>
          <cell r="D3351"/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/>
          <cell r="B3352"/>
          <cell r="C3352"/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/>
          <cell r="B3353"/>
          <cell r="C3353"/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/>
          <cell r="B3354"/>
          <cell r="C3354"/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/>
          <cell r="B3355"/>
          <cell r="C3355"/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/>
          <cell r="B3356"/>
          <cell r="C3356" t="str">
            <v>V03-04-02</v>
          </cell>
          <cell r="D3356"/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/>
          <cell r="B3357"/>
          <cell r="C3357"/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/>
          <cell r="B3358"/>
          <cell r="C3358"/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/>
          <cell r="B3359"/>
          <cell r="C3359" t="str">
            <v>V03-04-03</v>
          </cell>
          <cell r="D3359"/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/>
          <cell r="B3360"/>
          <cell r="C3360"/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/>
          <cell r="B3361"/>
          <cell r="C3361"/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/>
          <cell r="B3362" t="str">
            <v>V03-05</v>
          </cell>
          <cell r="C3362"/>
          <cell r="D3362"/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/>
          <cell r="B3363"/>
          <cell r="C3363" t="str">
            <v>V03-05-01</v>
          </cell>
          <cell r="D3363"/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/>
          <cell r="B3364"/>
          <cell r="C3364"/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/>
          <cell r="B3365"/>
          <cell r="C3365"/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/>
          <cell r="B3366"/>
          <cell r="C3366"/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/>
          <cell r="B3367"/>
          <cell r="C3367"/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/>
          <cell r="B3368"/>
          <cell r="C3368"/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/>
          <cell r="B3369"/>
          <cell r="C3369"/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/>
          <cell r="B3370"/>
          <cell r="C3370" t="str">
            <v>V03-05-02</v>
          </cell>
          <cell r="D3370"/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/>
          <cell r="B3371"/>
          <cell r="C3371"/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/>
          <cell r="B3372"/>
          <cell r="C3372"/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/>
          <cell r="B3373"/>
          <cell r="C3373"/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/>
          <cell r="B3374"/>
          <cell r="C3374"/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/>
          <cell r="B3375"/>
          <cell r="C3375"/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/>
          <cell r="B3376"/>
          <cell r="C3376"/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/>
          <cell r="B3377"/>
          <cell r="C3377" t="str">
            <v>V03-05-03</v>
          </cell>
          <cell r="D3377"/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/>
          <cell r="B3378"/>
          <cell r="C3378"/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/>
          <cell r="B3379"/>
          <cell r="C3379"/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/>
          <cell r="B3380"/>
          <cell r="C3380"/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/>
          <cell r="B3381"/>
          <cell r="C3381"/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/>
          <cell r="B3382"/>
          <cell r="C3382"/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/>
          <cell r="B3383"/>
          <cell r="C3383"/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/>
          <cell r="B3384"/>
          <cell r="C3384" t="str">
            <v>V03-05-04</v>
          </cell>
          <cell r="D3384"/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/>
          <cell r="B3385"/>
          <cell r="C3385"/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/>
          <cell r="B3386"/>
          <cell r="C3386"/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/>
          <cell r="B3387"/>
          <cell r="C3387"/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/>
          <cell r="B3388"/>
          <cell r="C3388"/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/>
          <cell r="B3389"/>
          <cell r="C3389"/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/>
          <cell r="B3390"/>
          <cell r="C3390" t="str">
            <v>V03-05-05</v>
          </cell>
          <cell r="D3390"/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/>
          <cell r="B3391"/>
          <cell r="C3391"/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/>
          <cell r="B3392"/>
          <cell r="C3392"/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/>
          <cell r="B3393"/>
          <cell r="C3393"/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/>
          <cell r="B3394"/>
          <cell r="C3394"/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/>
          <cell r="B3395"/>
          <cell r="C3395" t="str">
            <v>V03-05-06</v>
          </cell>
          <cell r="D3395"/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/>
          <cell r="B3396"/>
          <cell r="C3396"/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/>
          <cell r="B3397"/>
          <cell r="C3397"/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/>
          <cell r="B3398"/>
          <cell r="C3398"/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/>
          <cell r="B3399"/>
          <cell r="C3399"/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/>
          <cell r="B3400" t="str">
            <v>V03-06</v>
          </cell>
          <cell r="C3400"/>
          <cell r="D3400"/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/>
          <cell r="B3401"/>
          <cell r="C3401" t="str">
            <v>V03-06-01</v>
          </cell>
          <cell r="D3401"/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/>
          <cell r="B3402"/>
          <cell r="C3402"/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/>
          <cell r="B3403"/>
          <cell r="C3403" t="str">
            <v>V03-06-02</v>
          </cell>
          <cell r="D3403"/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/>
          <cell r="B3404"/>
          <cell r="C3404"/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/>
          <cell r="B3405"/>
          <cell r="C3405"/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/>
          <cell r="B3406" t="str">
            <v>V03-07</v>
          </cell>
          <cell r="C3406"/>
          <cell r="D3406"/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/>
          <cell r="B3407"/>
          <cell r="C3407" t="str">
            <v>V03-07-01</v>
          </cell>
          <cell r="D3407"/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/>
          <cell r="B3408"/>
          <cell r="C3408"/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/>
          <cell r="B3409"/>
          <cell r="C3409"/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/>
          <cell r="B3410"/>
          <cell r="C3410"/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/>
          <cell r="B3411"/>
          <cell r="C3411"/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/>
          <cell r="B3412"/>
          <cell r="C3412"/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/>
          <cell r="B3413"/>
          <cell r="C3413"/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/>
          <cell r="B3414"/>
          <cell r="C3414" t="str">
            <v>V03-07-02</v>
          </cell>
          <cell r="D3414"/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/>
          <cell r="B3415"/>
          <cell r="C3415"/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/>
          <cell r="B3416"/>
          <cell r="C3416"/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/>
          <cell r="B3417"/>
          <cell r="C3417"/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/>
          <cell r="B3418"/>
          <cell r="C3418"/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/>
          <cell r="B3419"/>
          <cell r="C3419"/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/>
          <cell r="B3420"/>
          <cell r="C3420"/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/>
          <cell r="B3421"/>
          <cell r="C3421" t="str">
            <v>V03-07-03</v>
          </cell>
          <cell r="D3421"/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/>
          <cell r="B3422"/>
          <cell r="C3422"/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/>
          <cell r="B3423"/>
          <cell r="C3423"/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/>
          <cell r="B3424"/>
          <cell r="C3424"/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/>
          <cell r="B3425"/>
          <cell r="C3425"/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/>
          <cell r="B3426"/>
          <cell r="C3426"/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/>
          <cell r="B3427"/>
          <cell r="C3427"/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/>
          <cell r="B3428" t="str">
            <v>V03-08</v>
          </cell>
          <cell r="C3428"/>
          <cell r="D3428"/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/>
          <cell r="B3429"/>
          <cell r="C3429" t="str">
            <v>V03-08-01</v>
          </cell>
          <cell r="D3429"/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/>
          <cell r="B3430"/>
          <cell r="C3430"/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/>
          <cell r="B3431"/>
          <cell r="C3431"/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/>
          <cell r="B3432"/>
          <cell r="C3432"/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/>
          <cell r="B3433"/>
          <cell r="C3433"/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/>
          <cell r="B3434"/>
          <cell r="C3434"/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/>
          <cell r="B3435"/>
          <cell r="C3435"/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/>
          <cell r="B3436"/>
          <cell r="C3436" t="str">
            <v>V03-08-02</v>
          </cell>
          <cell r="D3436"/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/>
          <cell r="B3437"/>
          <cell r="C3437"/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/>
          <cell r="B3438"/>
          <cell r="C3438"/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/>
          <cell r="B3439"/>
          <cell r="C3439"/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/>
          <cell r="B3440"/>
          <cell r="C3440"/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/>
          <cell r="B3441"/>
          <cell r="C3441"/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/>
          <cell r="B3442"/>
          <cell r="C3442"/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/>
          <cell r="B3443"/>
          <cell r="C3443" t="str">
            <v>V03-08-03</v>
          </cell>
          <cell r="D3443"/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/>
          <cell r="B3444"/>
          <cell r="C3444"/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/>
          <cell r="B3445"/>
          <cell r="C3445"/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/>
          <cell r="B3446"/>
          <cell r="C3446"/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/>
          <cell r="B3447"/>
          <cell r="C3447"/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/>
          <cell r="B3448"/>
          <cell r="C3448"/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/>
          <cell r="B3449"/>
          <cell r="C3449"/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/>
          <cell r="B3450" t="str">
            <v>V03-09</v>
          </cell>
          <cell r="C3450"/>
          <cell r="D3450"/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/>
          <cell r="B3451"/>
          <cell r="C3451" t="str">
            <v>V03-09-01</v>
          </cell>
          <cell r="D3451"/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/>
          <cell r="B3452"/>
          <cell r="C3452"/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/>
          <cell r="B3453"/>
          <cell r="C3453"/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/>
          <cell r="B3454"/>
          <cell r="C3454"/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/>
          <cell r="B3455"/>
          <cell r="C3455"/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/>
          <cell r="B3456"/>
          <cell r="C3456"/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/>
          <cell r="B3457"/>
          <cell r="C3457"/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/>
          <cell r="B3458"/>
          <cell r="C3458" t="str">
            <v>V03-09-02</v>
          </cell>
          <cell r="D3458"/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/>
          <cell r="B3459"/>
          <cell r="C3459"/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/>
          <cell r="B3460"/>
          <cell r="C3460"/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/>
          <cell r="B3461"/>
          <cell r="C3461"/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/>
          <cell r="B3462"/>
          <cell r="C3462"/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/>
          <cell r="B3463"/>
          <cell r="C3463"/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/>
          <cell r="B3464"/>
          <cell r="C3464"/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/>
          <cell r="B3465"/>
          <cell r="C3465" t="str">
            <v>V03-09-03</v>
          </cell>
          <cell r="D3465"/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/>
          <cell r="B3466"/>
          <cell r="C3466"/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/>
          <cell r="B3467"/>
          <cell r="C3467"/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/>
          <cell r="B3468"/>
          <cell r="C3468"/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/>
          <cell r="B3469"/>
          <cell r="C3469"/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/>
          <cell r="B3470"/>
          <cell r="C3470"/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/>
          <cell r="B3471"/>
          <cell r="C3471"/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/>
          <cell r="B3472" t="str">
            <v>V03-10</v>
          </cell>
          <cell r="C3472"/>
          <cell r="D3472"/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/>
          <cell r="B3473"/>
          <cell r="C3473" t="str">
            <v>V03-10-01</v>
          </cell>
          <cell r="D3473"/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/>
          <cell r="B3474"/>
          <cell r="C3474"/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/>
          <cell r="B3475"/>
          <cell r="C3475"/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/>
          <cell r="B3476"/>
          <cell r="C3476"/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/>
          <cell r="B3477"/>
          <cell r="C3477" t="str">
            <v>V03-10-02</v>
          </cell>
          <cell r="D3477"/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/>
          <cell r="B3478"/>
          <cell r="C3478"/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/>
          <cell r="B3479"/>
          <cell r="C3479"/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/>
          <cell r="B3480"/>
          <cell r="C3480"/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/>
          <cell r="B3481"/>
          <cell r="C3481"/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/>
          <cell r="C3482"/>
          <cell r="D3482"/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/>
          <cell r="B3483" t="str">
            <v>V05-01</v>
          </cell>
          <cell r="C3483"/>
          <cell r="D3483"/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/>
          <cell r="B3484"/>
          <cell r="C3484" t="str">
            <v>V05-01-01</v>
          </cell>
          <cell r="D3484"/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/>
          <cell r="B3485"/>
          <cell r="C3485"/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/>
          <cell r="B3486"/>
          <cell r="C3486" t="str">
            <v>V05-01-03</v>
          </cell>
          <cell r="D3486"/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/>
          <cell r="B3487"/>
          <cell r="C3487"/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/>
          <cell r="B3488"/>
          <cell r="C3488" t="str">
            <v>V05-01-04</v>
          </cell>
          <cell r="D3488"/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/>
          <cell r="B3489"/>
          <cell r="C3489"/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/>
          <cell r="C3490"/>
          <cell r="D3490"/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/>
          <cell r="B3491" t="str">
            <v>V06-01</v>
          </cell>
          <cell r="C3491"/>
          <cell r="D3491"/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/>
          <cell r="B3492"/>
          <cell r="C3492" t="str">
            <v>V06-01-01</v>
          </cell>
          <cell r="D3492"/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/>
          <cell r="B3493"/>
          <cell r="C3493"/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/>
          <cell r="B3494"/>
          <cell r="C3494"/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/>
          <cell r="B3495"/>
          <cell r="C3495"/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/>
          <cell r="B3496"/>
          <cell r="C3496"/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/>
          <cell r="B3497"/>
          <cell r="C3497"/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/>
          <cell r="B3498"/>
          <cell r="C3498"/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/>
          <cell r="B3499"/>
          <cell r="C3499"/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/>
          <cell r="B3500"/>
          <cell r="C3500"/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/>
          <cell r="B3501"/>
          <cell r="C3501"/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/>
          <cell r="B3502"/>
          <cell r="C3502"/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/>
          <cell r="B3503"/>
          <cell r="C3503"/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/>
          <cell r="B3504"/>
          <cell r="C3504"/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/>
          <cell r="B3505" t="str">
            <v>V06-02</v>
          </cell>
          <cell r="C3505"/>
          <cell r="D3505"/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/>
          <cell r="B3506"/>
          <cell r="C3506" t="str">
            <v>V06-02-01</v>
          </cell>
          <cell r="D3506"/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/>
          <cell r="B3507"/>
          <cell r="C3507"/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/>
          <cell r="B3508"/>
          <cell r="C3508"/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/>
          <cell r="B3509"/>
          <cell r="C3509"/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/>
          <cell r="B3510"/>
          <cell r="C3510"/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/>
          <cell r="B3511"/>
          <cell r="C3511"/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/>
          <cell r="B3512"/>
          <cell r="C3512"/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/>
          <cell r="B3513"/>
          <cell r="C3513"/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/>
          <cell r="B3514"/>
          <cell r="C3514"/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/>
          <cell r="B3515"/>
          <cell r="C3515"/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/>
          <cell r="B3516" t="str">
            <v>V06-03</v>
          </cell>
          <cell r="C3516"/>
          <cell r="D3516"/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/>
          <cell r="B3517"/>
          <cell r="C3517" t="str">
            <v>V06-03-01</v>
          </cell>
          <cell r="D3517"/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/>
          <cell r="B3518"/>
          <cell r="C3518"/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/>
          <cell r="C3519"/>
          <cell r="D3519"/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/>
          <cell r="B3520" t="str">
            <v>V07-01</v>
          </cell>
          <cell r="C3520"/>
          <cell r="D3520"/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/>
          <cell r="B3521"/>
          <cell r="C3521" t="str">
            <v>V07-01-01</v>
          </cell>
          <cell r="D3521"/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/>
          <cell r="B3522"/>
          <cell r="C3522"/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/>
          <cell r="B3523"/>
          <cell r="C3523"/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/>
          <cell r="B3524"/>
          <cell r="C3524"/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/>
          <cell r="B3525"/>
          <cell r="C3525"/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/>
          <cell r="B3526"/>
          <cell r="C3526"/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/>
          <cell r="B3527"/>
          <cell r="C3527"/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/>
          <cell r="B3528"/>
          <cell r="C3528" t="str">
            <v>V07-01-02</v>
          </cell>
          <cell r="D3528"/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/>
          <cell r="B3529"/>
          <cell r="C3529"/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/>
          <cell r="B3530"/>
          <cell r="C3530"/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/>
          <cell r="B3531"/>
          <cell r="C3531"/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/>
          <cell r="B3532"/>
          <cell r="C3532"/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/>
          <cell r="B3533"/>
          <cell r="C3533"/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/>
          <cell r="B3534"/>
          <cell r="C3534"/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/>
          <cell r="B3535"/>
          <cell r="C3535" t="str">
            <v>V07-01-03</v>
          </cell>
          <cell r="D3535"/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/>
          <cell r="B3536"/>
          <cell r="C3536"/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/>
          <cell r="B3537"/>
          <cell r="C3537"/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/>
          <cell r="B3538"/>
          <cell r="C3538"/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/>
          <cell r="B3539"/>
          <cell r="C3539"/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/>
          <cell r="B3540"/>
          <cell r="C3540"/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/>
          <cell r="B3541"/>
          <cell r="C3541"/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/>
          <cell r="B3542" t="str">
            <v>V07-02</v>
          </cell>
          <cell r="C3542"/>
          <cell r="D3542"/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/>
          <cell r="B3543"/>
          <cell r="C3543" t="str">
            <v>V07-02-01</v>
          </cell>
          <cell r="D3543"/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/>
          <cell r="B3544"/>
          <cell r="C3544"/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/>
          <cell r="B3545"/>
          <cell r="C3545"/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/>
          <cell r="B3546"/>
          <cell r="C3546"/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/>
          <cell r="B3547"/>
          <cell r="C3547"/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/>
          <cell r="B3548"/>
          <cell r="C3548"/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/>
          <cell r="B3549"/>
          <cell r="C3549"/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/>
          <cell r="B3550"/>
          <cell r="C3550" t="str">
            <v>V07-02-02</v>
          </cell>
          <cell r="D3550"/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/>
          <cell r="B3551"/>
          <cell r="C3551"/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/>
          <cell r="B3552"/>
          <cell r="C3552"/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/>
          <cell r="B3553"/>
          <cell r="C3553"/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/>
          <cell r="B3554"/>
          <cell r="C3554"/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/>
          <cell r="B3555"/>
          <cell r="C3555"/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/>
          <cell r="B3556"/>
          <cell r="C3556"/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/>
          <cell r="B3557"/>
          <cell r="C3557" t="str">
            <v>V07-02-03</v>
          </cell>
          <cell r="D3557"/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/>
          <cell r="B3558"/>
          <cell r="C3558"/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/>
          <cell r="B3559"/>
          <cell r="C3559"/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/>
          <cell r="B3560"/>
          <cell r="C3560"/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/>
          <cell r="B3561"/>
          <cell r="C3561"/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/>
          <cell r="B3562"/>
          <cell r="C3562"/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/>
          <cell r="B3563"/>
          <cell r="C3563"/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/>
          <cell r="B3564" t="str">
            <v>V07-03</v>
          </cell>
          <cell r="C3564"/>
          <cell r="D3564"/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/>
          <cell r="B3565"/>
          <cell r="C3565" t="str">
            <v>V07-03-01</v>
          </cell>
          <cell r="D3565"/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/>
          <cell r="B3566"/>
          <cell r="C3566"/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/>
          <cell r="B3567"/>
          <cell r="C3567"/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/>
          <cell r="B3568"/>
          <cell r="C3568" t="str">
            <v>V07-03-02</v>
          </cell>
          <cell r="D3568"/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/>
          <cell r="B3569"/>
          <cell r="C3569"/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/>
          <cell r="B3570"/>
          <cell r="C3570"/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/>
          <cell r="B3571" t="str">
            <v>V07-04</v>
          </cell>
          <cell r="C3571"/>
          <cell r="D3571"/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/>
          <cell r="B3572"/>
          <cell r="C3572" t="str">
            <v>V07-04-01</v>
          </cell>
          <cell r="D3572"/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/>
          <cell r="B3573"/>
          <cell r="C3573"/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/>
          <cell r="B3574"/>
          <cell r="C3574"/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/>
          <cell r="B3575"/>
          <cell r="C3575"/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/>
          <cell r="B3576"/>
          <cell r="C3576"/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/>
          <cell r="B3577"/>
          <cell r="C3577" t="str">
            <v>V07-04-02</v>
          </cell>
          <cell r="D3577"/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/>
          <cell r="B3578"/>
          <cell r="C3578"/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/>
          <cell r="B3579"/>
          <cell r="C3579"/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/>
          <cell r="B3580"/>
          <cell r="C3580" t="str">
            <v>V07-04-03</v>
          </cell>
          <cell r="D3580"/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/>
          <cell r="B3581"/>
          <cell r="C3581"/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/>
          <cell r="B3582"/>
          <cell r="C3582"/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/>
          <cell r="B3583" t="str">
            <v>V07-05</v>
          </cell>
          <cell r="C3583"/>
          <cell r="D3583"/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/>
          <cell r="B3584"/>
          <cell r="C3584" t="str">
            <v>V07-05-01</v>
          </cell>
          <cell r="D3584"/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/>
          <cell r="B3585"/>
          <cell r="C3585"/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/>
          <cell r="B3586"/>
          <cell r="C3586"/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/>
          <cell r="B3587"/>
          <cell r="C3587"/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/>
          <cell r="B3588"/>
          <cell r="C3588"/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/>
          <cell r="B3589"/>
          <cell r="C3589"/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/>
          <cell r="B3590"/>
          <cell r="C3590"/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/>
          <cell r="B3591"/>
          <cell r="C3591" t="str">
            <v>V07-05-02</v>
          </cell>
          <cell r="D3591"/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/>
          <cell r="B3592"/>
          <cell r="C3592"/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/>
          <cell r="B3593"/>
          <cell r="C3593"/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/>
          <cell r="B3594"/>
          <cell r="C3594"/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/>
          <cell r="B3595"/>
          <cell r="C3595" t="str">
            <v>V07-05-03</v>
          </cell>
          <cell r="D3595"/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/>
          <cell r="B3596"/>
          <cell r="C3596"/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/>
          <cell r="B3597"/>
          <cell r="C3597"/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/>
          <cell r="B3598"/>
          <cell r="C3598"/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/>
          <cell r="B3599"/>
          <cell r="C3599"/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/>
          <cell r="B3600"/>
          <cell r="C3600" t="str">
            <v>V07-05-04</v>
          </cell>
          <cell r="D3600"/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/>
          <cell r="B3601"/>
          <cell r="C3601"/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/>
          <cell r="B3602"/>
          <cell r="C3602"/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/>
          <cell r="B3603"/>
          <cell r="C3603"/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/>
          <cell r="B3604"/>
          <cell r="C3604"/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/>
          <cell r="B3605"/>
          <cell r="C3605"/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/>
          <cell r="B3606"/>
          <cell r="C3606"/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/>
          <cell r="B3607"/>
          <cell r="C3607" t="str">
            <v>V07-05-05</v>
          </cell>
          <cell r="D3607"/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/>
          <cell r="B3608"/>
          <cell r="C3608"/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/>
          <cell r="B3609"/>
          <cell r="C3609"/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/>
          <cell r="B3610"/>
          <cell r="C3610"/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/>
          <cell r="B3611"/>
          <cell r="C3611"/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/>
          <cell r="B3612"/>
          <cell r="C3612" t="str">
            <v>V07-05-06</v>
          </cell>
          <cell r="D3612"/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/>
          <cell r="B3613"/>
          <cell r="C3613"/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/>
          <cell r="B3614"/>
          <cell r="C3614"/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/>
          <cell r="B3615"/>
          <cell r="C3615"/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/>
          <cell r="B3616"/>
          <cell r="C3616"/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/>
          <cell r="B3617" t="str">
            <v>V07-06</v>
          </cell>
          <cell r="C3617"/>
          <cell r="D3617"/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/>
          <cell r="B3618"/>
          <cell r="C3618" t="str">
            <v>V07-06-01</v>
          </cell>
          <cell r="D3618"/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/>
          <cell r="B3619"/>
          <cell r="C3619"/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/>
          <cell r="B3620"/>
          <cell r="C3620" t="str">
            <v>V07-06-02</v>
          </cell>
          <cell r="D3620"/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/>
          <cell r="B3621"/>
          <cell r="C3621"/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/>
          <cell r="B3622"/>
          <cell r="C3622"/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/>
          <cell r="B3623" t="str">
            <v>V07-07</v>
          </cell>
          <cell r="C3623"/>
          <cell r="D3623"/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/>
          <cell r="B3624"/>
          <cell r="C3624" t="str">
            <v>V07-07-01</v>
          </cell>
          <cell r="D3624"/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/>
          <cell r="B3625"/>
          <cell r="C3625"/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/>
          <cell r="B3626"/>
          <cell r="C3626"/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/>
          <cell r="B3627"/>
          <cell r="C3627"/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/>
          <cell r="B3628"/>
          <cell r="C3628"/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/>
          <cell r="B3629"/>
          <cell r="C3629"/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/>
          <cell r="B3630"/>
          <cell r="C3630"/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/>
          <cell r="B3631"/>
          <cell r="C3631" t="str">
            <v>V07-07-02</v>
          </cell>
          <cell r="D3631"/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/>
          <cell r="B3632"/>
          <cell r="C3632"/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/>
          <cell r="B3633"/>
          <cell r="C3633"/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/>
          <cell r="B3634"/>
          <cell r="C3634"/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/>
          <cell r="B3635"/>
          <cell r="C3635"/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/>
          <cell r="B3636"/>
          <cell r="C3636"/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/>
          <cell r="B3637"/>
          <cell r="C3637"/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/>
          <cell r="B3638" t="str">
            <v>V07-08</v>
          </cell>
          <cell r="C3638"/>
          <cell r="D3638"/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/>
          <cell r="B3639"/>
          <cell r="C3639" t="str">
            <v>V07-08-01</v>
          </cell>
          <cell r="D3639"/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/>
          <cell r="B3640"/>
          <cell r="C3640"/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/>
          <cell r="B3641"/>
          <cell r="C3641"/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/>
          <cell r="B3642"/>
          <cell r="C3642"/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/>
          <cell r="B3643"/>
          <cell r="C3643"/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/>
          <cell r="B3644"/>
          <cell r="C3644"/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/>
          <cell r="B3645"/>
          <cell r="C3645"/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/>
          <cell r="B3646"/>
          <cell r="C3646" t="str">
            <v>V07-08-02</v>
          </cell>
          <cell r="D3646"/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/>
          <cell r="B3647"/>
          <cell r="C3647"/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/>
          <cell r="B3648"/>
          <cell r="C3648"/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/>
          <cell r="B3649"/>
          <cell r="C3649"/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/>
          <cell r="B3650"/>
          <cell r="C3650"/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/>
          <cell r="B3651"/>
          <cell r="C3651"/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/>
          <cell r="B3652"/>
          <cell r="C3652"/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/>
          <cell r="B3653"/>
          <cell r="C3653" t="str">
            <v>V07-08-03</v>
          </cell>
          <cell r="D3653"/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/>
          <cell r="B3654"/>
          <cell r="C3654"/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/>
          <cell r="B3655"/>
          <cell r="C3655"/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/>
          <cell r="B3656"/>
          <cell r="C3656"/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/>
          <cell r="B3657"/>
          <cell r="C3657"/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/>
          <cell r="B3658"/>
          <cell r="C3658"/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/>
          <cell r="B3659"/>
          <cell r="C3659"/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/>
          <cell r="B3660" t="str">
            <v>V07-09</v>
          </cell>
          <cell r="C3660"/>
          <cell r="D3660"/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/>
          <cell r="B3661"/>
          <cell r="C3661" t="str">
            <v>V07-09-01</v>
          </cell>
          <cell r="D3661"/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/>
          <cell r="B3662"/>
          <cell r="C3662"/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/>
          <cell r="B3663"/>
          <cell r="C3663"/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/>
          <cell r="B3664"/>
          <cell r="C3664"/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/>
          <cell r="B3665"/>
          <cell r="C3665"/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/>
          <cell r="B3666"/>
          <cell r="C3666"/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/>
          <cell r="B3667"/>
          <cell r="C3667"/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/>
          <cell r="B3668"/>
          <cell r="C3668" t="str">
            <v>V07-09-02</v>
          </cell>
          <cell r="D3668"/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/>
          <cell r="B3669"/>
          <cell r="C3669"/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/>
          <cell r="B3670"/>
          <cell r="C3670"/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/>
          <cell r="B3671"/>
          <cell r="C3671"/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/>
          <cell r="B3672"/>
          <cell r="C3672"/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/>
          <cell r="B3673"/>
          <cell r="C3673"/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/>
          <cell r="B3674"/>
          <cell r="C3674"/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/>
          <cell r="B3675"/>
          <cell r="C3675" t="str">
            <v>V07-09-03</v>
          </cell>
          <cell r="D3675"/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/>
          <cell r="B3676"/>
          <cell r="C3676"/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/>
          <cell r="B3677"/>
          <cell r="C3677"/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/>
          <cell r="B3678"/>
          <cell r="C3678"/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/>
          <cell r="B3679"/>
          <cell r="C3679"/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/>
          <cell r="B3680"/>
          <cell r="C3680"/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/>
          <cell r="B3681"/>
          <cell r="C3681"/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/>
          <cell r="B3682" t="str">
            <v>V07-10</v>
          </cell>
          <cell r="C3682"/>
          <cell r="D3682"/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/>
          <cell r="B3683"/>
          <cell r="C3683" t="str">
            <v>V07-10-01</v>
          </cell>
          <cell r="D3683"/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/>
          <cell r="B3684"/>
          <cell r="C3684"/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/>
          <cell r="B3685"/>
          <cell r="C3685"/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/>
          <cell r="B3686"/>
          <cell r="C3686"/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/>
          <cell r="B3687"/>
          <cell r="C3687" t="str">
            <v>V07-10-02</v>
          </cell>
          <cell r="D3687"/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/>
          <cell r="B3688"/>
          <cell r="C3688"/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/>
          <cell r="B3689"/>
          <cell r="C3689"/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/>
          <cell r="B3690"/>
          <cell r="C3690"/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/>
          <cell r="B3691"/>
          <cell r="C3691"/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3"/>
      <sheetData sheetId="4"/>
      <sheetData sheetId="5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/>
          <cell r="C6"/>
          <cell r="D6"/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/>
          <cell r="B7" t="str">
            <v>A01-01</v>
          </cell>
          <cell r="C7"/>
          <cell r="D7"/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/>
          <cell r="B8"/>
          <cell r="C8" t="str">
            <v>A01-01-01</v>
          </cell>
          <cell r="D8"/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/>
          <cell r="B9"/>
          <cell r="C9"/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/>
          <cell r="B10"/>
          <cell r="C10"/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/>
          <cell r="B11"/>
          <cell r="C11"/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/>
          <cell r="B12"/>
          <cell r="C12"/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/>
          <cell r="B13"/>
          <cell r="C13" t="str">
            <v>A01-01-02</v>
          </cell>
          <cell r="D13"/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/>
          <cell r="B14"/>
          <cell r="C14"/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/>
          <cell r="B15"/>
          <cell r="C15"/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/>
          <cell r="B16"/>
          <cell r="C16"/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/>
          <cell r="B17"/>
          <cell r="C17"/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/>
          <cell r="B18"/>
          <cell r="C18" t="str">
            <v>A01-01-03</v>
          </cell>
          <cell r="D18"/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/>
          <cell r="B19"/>
          <cell r="C19"/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/>
          <cell r="B20" t="str">
            <v>A01-02</v>
          </cell>
          <cell r="C20"/>
          <cell r="D20"/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/>
          <cell r="B21"/>
          <cell r="C21" t="str">
            <v>A01-02-01</v>
          </cell>
          <cell r="D21"/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/>
          <cell r="B22"/>
          <cell r="C22"/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/>
          <cell r="B23"/>
          <cell r="C23"/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/>
          <cell r="B24"/>
          <cell r="C24"/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/>
          <cell r="B25"/>
          <cell r="C25"/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/>
          <cell r="B26"/>
          <cell r="C26"/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/>
          <cell r="B27" t="str">
            <v>A01-03</v>
          </cell>
          <cell r="C27"/>
          <cell r="D27"/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/>
          <cell r="B28"/>
          <cell r="C28" t="str">
            <v>A01-03-01</v>
          </cell>
          <cell r="D28"/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/>
          <cell r="B29"/>
          <cell r="C29"/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/>
          <cell r="B30"/>
          <cell r="C30" t="str">
            <v>A01-03-02</v>
          </cell>
          <cell r="D30"/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/>
          <cell r="B31"/>
          <cell r="C31"/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/>
          <cell r="B32" t="str">
            <v>A01-04</v>
          </cell>
          <cell r="C32"/>
          <cell r="D32"/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/>
          <cell r="B33"/>
          <cell r="C33" t="str">
            <v>A01-04-01</v>
          </cell>
          <cell r="D33"/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/>
          <cell r="B34"/>
          <cell r="C34"/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/>
          <cell r="B35"/>
          <cell r="C35"/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/>
          <cell r="B36"/>
          <cell r="C36"/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/>
          <cell r="B37"/>
          <cell r="C37" t="str">
            <v>A01-04-02</v>
          </cell>
          <cell r="D37"/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/>
          <cell r="B38"/>
          <cell r="C38"/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/>
          <cell r="B39"/>
          <cell r="C39"/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/>
          <cell r="B40"/>
          <cell r="C40"/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/>
          <cell r="B41"/>
          <cell r="C41"/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/>
          <cell r="B42"/>
          <cell r="C42" t="str">
            <v>A01-04-03</v>
          </cell>
          <cell r="D42"/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/>
          <cell r="B43"/>
          <cell r="C43"/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/>
          <cell r="B44"/>
          <cell r="C44"/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/>
          <cell r="B45"/>
          <cell r="C45" t="str">
            <v>A01-04-04</v>
          </cell>
          <cell r="D45"/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/>
          <cell r="B46"/>
          <cell r="C46"/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/>
          <cell r="B47" t="str">
            <v>A01-05</v>
          </cell>
          <cell r="C47"/>
          <cell r="D47"/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/>
          <cell r="B48"/>
          <cell r="C48" t="str">
            <v>A01-05-01</v>
          </cell>
          <cell r="D48"/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/>
          <cell r="B49"/>
          <cell r="C49"/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/>
          <cell r="B50"/>
          <cell r="C50"/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/>
          <cell r="B51"/>
          <cell r="C51"/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/>
          <cell r="C52"/>
          <cell r="D52"/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/>
          <cell r="B53" t="str">
            <v>A02-01</v>
          </cell>
          <cell r="C53"/>
          <cell r="D53"/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/>
          <cell r="B54"/>
          <cell r="C54" t="str">
            <v>A02-01-01</v>
          </cell>
          <cell r="D54"/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/>
          <cell r="B55"/>
          <cell r="C55"/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/>
          <cell r="B56"/>
          <cell r="C56" t="str">
            <v>A02-01-02</v>
          </cell>
          <cell r="D56"/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/>
          <cell r="B57"/>
          <cell r="C57"/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/>
          <cell r="B58"/>
          <cell r="C58" t="str">
            <v>A02-01-03</v>
          </cell>
          <cell r="D58"/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/>
          <cell r="B59"/>
          <cell r="C59"/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/>
          <cell r="B60"/>
          <cell r="C60"/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/>
          <cell r="B61"/>
          <cell r="C61"/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/>
          <cell r="B62" t="str">
            <v>A02-02</v>
          </cell>
          <cell r="C62"/>
          <cell r="D62"/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/>
          <cell r="B63"/>
          <cell r="C63" t="str">
            <v>A02-02-01</v>
          </cell>
          <cell r="D63"/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/>
          <cell r="B64"/>
          <cell r="C64"/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/>
          <cell r="B65"/>
          <cell r="C65"/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/>
          <cell r="B66"/>
          <cell r="C66"/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/>
          <cell r="B67"/>
          <cell r="C67" t="str">
            <v>A02-02-02</v>
          </cell>
          <cell r="D67"/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/>
          <cell r="B68"/>
          <cell r="C68"/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/>
          <cell r="B69"/>
          <cell r="C69"/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/>
          <cell r="B70"/>
          <cell r="C70" t="str">
            <v>A02-02-03</v>
          </cell>
          <cell r="D70"/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/>
          <cell r="B71"/>
          <cell r="C71"/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/>
          <cell r="B72" t="str">
            <v>A02-03</v>
          </cell>
          <cell r="C72"/>
          <cell r="D72"/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/>
          <cell r="B73"/>
          <cell r="C73" t="str">
            <v>A02-03-01</v>
          </cell>
          <cell r="D73"/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/>
          <cell r="B74"/>
          <cell r="C74"/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/>
          <cell r="B75"/>
          <cell r="C75"/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/>
          <cell r="B76"/>
          <cell r="C76" t="str">
            <v>A02-03-02</v>
          </cell>
          <cell r="D76"/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/>
          <cell r="B77"/>
          <cell r="C77"/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/>
          <cell r="B78"/>
          <cell r="C78"/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/>
          <cell r="C79"/>
          <cell r="D79"/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/>
          <cell r="B80" t="str">
            <v>A03-01</v>
          </cell>
          <cell r="C80"/>
          <cell r="D80"/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/>
          <cell r="B81"/>
          <cell r="C81" t="str">
            <v>A03-01-01</v>
          </cell>
          <cell r="D81"/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/>
          <cell r="B82"/>
          <cell r="C82"/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/>
          <cell r="B83"/>
          <cell r="C83" t="str">
            <v>A03-01-02</v>
          </cell>
          <cell r="D83"/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/>
          <cell r="B84"/>
          <cell r="C84"/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/>
          <cell r="C85"/>
          <cell r="D85"/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/>
          <cell r="B86" t="str">
            <v>A04-01</v>
          </cell>
          <cell r="C86"/>
          <cell r="D86"/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/>
          <cell r="B87"/>
          <cell r="C87" t="str">
            <v>A04-01-01</v>
          </cell>
          <cell r="D87"/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/>
          <cell r="B88"/>
          <cell r="C88"/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/>
          <cell r="B89"/>
          <cell r="C89" t="str">
            <v>A04-01-02</v>
          </cell>
          <cell r="D89"/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/>
          <cell r="B90"/>
          <cell r="C90"/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/>
          <cell r="C91"/>
          <cell r="D91"/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/>
          <cell r="B92" t="str">
            <v>A06-01</v>
          </cell>
          <cell r="C92"/>
          <cell r="D92"/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/>
          <cell r="B93"/>
          <cell r="C93" t="str">
            <v>A06-01-01</v>
          </cell>
          <cell r="D93"/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/>
          <cell r="B94"/>
          <cell r="C94"/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/>
          <cell r="B95" t="str">
            <v>A06-02</v>
          </cell>
          <cell r="C95"/>
          <cell r="D95"/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/>
          <cell r="B96"/>
          <cell r="C96" t="str">
            <v>A06-02-01</v>
          </cell>
          <cell r="D96"/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/>
          <cell r="B97"/>
          <cell r="C97"/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/>
          <cell r="B98"/>
          <cell r="C98"/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/>
          <cell r="B99"/>
          <cell r="C99"/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/>
          <cell r="B100"/>
          <cell r="C100"/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/>
          <cell r="B101"/>
          <cell r="C101" t="str">
            <v>A06-02-03</v>
          </cell>
          <cell r="D101"/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/>
          <cell r="B102"/>
          <cell r="C102"/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/>
          <cell r="B103"/>
          <cell r="C103"/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/>
          <cell r="B104"/>
          <cell r="C104"/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/>
          <cell r="B105"/>
          <cell r="C105" t="str">
            <v>A06-02-04</v>
          </cell>
          <cell r="D105"/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/>
          <cell r="B106"/>
          <cell r="C106"/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/>
          <cell r="B107"/>
          <cell r="C107" t="str">
            <v>A06-02-10</v>
          </cell>
          <cell r="D107"/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/>
          <cell r="B108"/>
          <cell r="C108"/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/>
          <cell r="B109"/>
          <cell r="C109"/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/>
          <cell r="B110" t="str">
            <v>A06-03</v>
          </cell>
          <cell r="C110"/>
          <cell r="D110"/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/>
          <cell r="B111"/>
          <cell r="C111" t="str">
            <v>A06-03-01</v>
          </cell>
          <cell r="D111"/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/>
          <cell r="B112"/>
          <cell r="C112"/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/>
          <cell r="B113"/>
          <cell r="C113"/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/>
          <cell r="B114"/>
          <cell r="C114"/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/>
          <cell r="B115"/>
          <cell r="C115"/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/>
          <cell r="B116"/>
          <cell r="C116" t="str">
            <v>A06-03-04</v>
          </cell>
          <cell r="D116"/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/>
          <cell r="B117"/>
          <cell r="C117"/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/>
          <cell r="B118" t="str">
            <v>A06-04</v>
          </cell>
          <cell r="C118"/>
          <cell r="D118"/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/>
          <cell r="B119"/>
          <cell r="C119" t="str">
            <v>A06-04-05</v>
          </cell>
          <cell r="D119"/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/>
          <cell r="B120"/>
          <cell r="C120"/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/>
          <cell r="B121" t="str">
            <v>A06-07</v>
          </cell>
          <cell r="C121"/>
          <cell r="D121"/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/>
          <cell r="B122"/>
          <cell r="C122" t="str">
            <v>A06-07-06</v>
          </cell>
          <cell r="D122"/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/>
          <cell r="B123"/>
          <cell r="C123"/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/>
          <cell r="B124" t="str">
            <v>A06-08</v>
          </cell>
          <cell r="C124"/>
          <cell r="D124"/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/>
          <cell r="B125"/>
          <cell r="C125" t="str">
            <v>A06-08-01</v>
          </cell>
          <cell r="D125"/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/>
          <cell r="B126"/>
          <cell r="C126"/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/>
          <cell r="B127"/>
          <cell r="C127" t="str">
            <v>A06-08-03</v>
          </cell>
          <cell r="D127"/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/>
          <cell r="B128"/>
          <cell r="C128"/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/>
          <cell r="B129"/>
          <cell r="C129"/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/>
          <cell r="B130"/>
          <cell r="C130"/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/>
          <cell r="B131"/>
          <cell r="C131" t="str">
            <v>A06-08-13</v>
          </cell>
          <cell r="D131"/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/>
          <cell r="B132"/>
          <cell r="C132"/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/>
          <cell r="B133" t="str">
            <v>A06-10</v>
          </cell>
          <cell r="C133"/>
          <cell r="D133"/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/>
          <cell r="B134"/>
          <cell r="C134" t="str">
            <v>A06-10-03</v>
          </cell>
          <cell r="D134"/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/>
          <cell r="B135"/>
          <cell r="C135"/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/>
          <cell r="B136" t="str">
            <v>A06-11</v>
          </cell>
          <cell r="C136"/>
          <cell r="D136"/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/>
          <cell r="B137"/>
          <cell r="C137" t="str">
            <v>A06-11-07</v>
          </cell>
          <cell r="D137"/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/>
          <cell r="B138"/>
          <cell r="C138"/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/>
          <cell r="B139"/>
          <cell r="C139" t="str">
            <v>A06-11-15</v>
          </cell>
          <cell r="D139"/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/>
          <cell r="B140"/>
          <cell r="C140"/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/>
          <cell r="C141"/>
          <cell r="D141"/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/>
          <cell r="B142" t="str">
            <v>A07-01</v>
          </cell>
          <cell r="C142"/>
          <cell r="D142"/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/>
          <cell r="B143"/>
          <cell r="C143" t="str">
            <v>A07-01-01</v>
          </cell>
          <cell r="D143"/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/>
          <cell r="B144"/>
          <cell r="C144"/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/>
          <cell r="B145"/>
          <cell r="C145" t="str">
            <v>A07-01-04</v>
          </cell>
          <cell r="D145"/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/>
          <cell r="B146"/>
          <cell r="C146"/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/>
          <cell r="B147"/>
          <cell r="C147" t="str">
            <v>A07-01-09</v>
          </cell>
          <cell r="D147"/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/>
          <cell r="B148"/>
          <cell r="C148"/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/>
          <cell r="B149" t="str">
            <v>A07-02</v>
          </cell>
          <cell r="C149"/>
          <cell r="D149"/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/>
          <cell r="B150"/>
          <cell r="C150" t="str">
            <v>A07-02-01</v>
          </cell>
          <cell r="D150"/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/>
          <cell r="B151"/>
          <cell r="C151"/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/>
          <cell r="B152"/>
          <cell r="C152"/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/>
          <cell r="B153"/>
          <cell r="C153"/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/>
          <cell r="B154"/>
          <cell r="C154"/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/>
          <cell r="B155"/>
          <cell r="C155" t="str">
            <v>A07-02-02</v>
          </cell>
          <cell r="D155"/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/>
          <cell r="B156"/>
          <cell r="C156"/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/>
          <cell r="B157"/>
          <cell r="C157"/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/>
          <cell r="B158"/>
          <cell r="C158" t="str">
            <v>A07-02-03</v>
          </cell>
          <cell r="D158"/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/>
          <cell r="B159"/>
          <cell r="C159"/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/>
          <cell r="B160"/>
          <cell r="C160"/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/>
          <cell r="B161"/>
          <cell r="C161"/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/>
          <cell r="B162"/>
          <cell r="C162"/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/>
          <cell r="B163"/>
          <cell r="C163" t="str">
            <v>A07-02-04</v>
          </cell>
          <cell r="D163"/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/>
          <cell r="B164"/>
          <cell r="C164"/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/>
          <cell r="B165"/>
          <cell r="C165" t="str">
            <v>A07-02-13</v>
          </cell>
          <cell r="D165"/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/>
          <cell r="B166"/>
          <cell r="C166"/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/>
          <cell r="B167" t="str">
            <v>A07-03</v>
          </cell>
          <cell r="C167"/>
          <cell r="D167"/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/>
          <cell r="B168"/>
          <cell r="C168" t="str">
            <v>A07-03-01</v>
          </cell>
          <cell r="D168"/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/>
          <cell r="B169"/>
          <cell r="C169"/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/>
          <cell r="B170"/>
          <cell r="C170"/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/>
          <cell r="B171"/>
          <cell r="C171"/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/>
          <cell r="B172" t="str">
            <v>A07-04</v>
          </cell>
          <cell r="C172"/>
          <cell r="D172"/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/>
          <cell r="B173"/>
          <cell r="C173" t="str">
            <v>A07-04-01</v>
          </cell>
          <cell r="D173"/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/>
          <cell r="B174"/>
          <cell r="C174"/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/>
          <cell r="B175"/>
          <cell r="C175"/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/>
          <cell r="B176"/>
          <cell r="C176" t="str">
            <v>A07-04-04</v>
          </cell>
          <cell r="D176"/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/>
          <cell r="B177"/>
          <cell r="C177"/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/>
          <cell r="B178"/>
          <cell r="C178" t="str">
            <v>A07-04-08</v>
          </cell>
          <cell r="D178"/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/>
          <cell r="B179"/>
          <cell r="C179"/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/>
          <cell r="B180" t="str">
            <v>A07-05</v>
          </cell>
          <cell r="C180"/>
          <cell r="D180"/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/>
          <cell r="B181"/>
          <cell r="C181" t="str">
            <v>A07-05-07</v>
          </cell>
          <cell r="D181"/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/>
          <cell r="B182"/>
          <cell r="C182"/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/>
          <cell r="B183" t="str">
            <v>A07-06</v>
          </cell>
          <cell r="C183"/>
          <cell r="D183"/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/>
          <cell r="B184"/>
          <cell r="C184" t="str">
            <v>A07-06-02</v>
          </cell>
          <cell r="D184"/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/>
          <cell r="B185"/>
          <cell r="C185"/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/>
          <cell r="B186"/>
          <cell r="C186"/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/>
          <cell r="B187" t="str">
            <v>A07-07</v>
          </cell>
          <cell r="C187"/>
          <cell r="D187"/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/>
          <cell r="B188"/>
          <cell r="C188" t="str">
            <v>A07-07-01</v>
          </cell>
          <cell r="D188"/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/>
          <cell r="B189"/>
          <cell r="C189"/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/>
          <cell r="B190"/>
          <cell r="C190" t="str">
            <v>A07-07-03</v>
          </cell>
          <cell r="D190"/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/>
          <cell r="B191"/>
          <cell r="C191"/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/>
          <cell r="B192"/>
          <cell r="C192"/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/>
          <cell r="B193"/>
          <cell r="C193" t="str">
            <v>A07-07-04</v>
          </cell>
          <cell r="D193"/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/>
          <cell r="B194"/>
          <cell r="C194"/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/>
          <cell r="B195"/>
          <cell r="C195" t="str">
            <v>A07-07-09</v>
          </cell>
          <cell r="D195"/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/>
          <cell r="B196"/>
          <cell r="C196"/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/>
          <cell r="B197" t="str">
            <v>A07-08</v>
          </cell>
          <cell r="C197"/>
          <cell r="D197"/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/>
          <cell r="B198"/>
          <cell r="C198" t="str">
            <v>A07-08-01</v>
          </cell>
          <cell r="D198"/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/>
          <cell r="B199"/>
          <cell r="C199"/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/>
          <cell r="B200"/>
          <cell r="C200"/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/>
          <cell r="B201"/>
          <cell r="C201"/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/>
          <cell r="B202"/>
          <cell r="C202" t="str">
            <v>A07-08-02</v>
          </cell>
          <cell r="D202"/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/>
          <cell r="B203"/>
          <cell r="C203"/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/>
          <cell r="B204"/>
          <cell r="C204"/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/>
          <cell r="B205"/>
          <cell r="C205"/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/>
          <cell r="B206"/>
          <cell r="C206"/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/>
          <cell r="B207"/>
          <cell r="C207" t="str">
            <v>A07-08-03</v>
          </cell>
          <cell r="D207"/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/>
          <cell r="B208"/>
          <cell r="C208"/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/>
          <cell r="B209"/>
          <cell r="C209"/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/>
          <cell r="B210"/>
          <cell r="C210"/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/>
          <cell r="B211"/>
          <cell r="C211" t="str">
            <v>A07-08-10</v>
          </cell>
          <cell r="D211"/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/>
          <cell r="B212"/>
          <cell r="C212"/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/>
          <cell r="B213"/>
          <cell r="C213" t="str">
            <v>A07-08-13</v>
          </cell>
          <cell r="D213"/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/>
          <cell r="B214"/>
          <cell r="C214"/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/>
          <cell r="B215" t="str">
            <v>A07-09</v>
          </cell>
          <cell r="C215"/>
          <cell r="D215"/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/>
          <cell r="B216"/>
          <cell r="C216" t="str">
            <v>A07-09-01</v>
          </cell>
          <cell r="D216"/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/>
          <cell r="B217"/>
          <cell r="C217"/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/>
          <cell r="B218" t="str">
            <v>A07-11</v>
          </cell>
          <cell r="C218"/>
          <cell r="D218"/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/>
          <cell r="B219"/>
          <cell r="C219" t="str">
            <v>A07-11-07</v>
          </cell>
          <cell r="D219"/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/>
          <cell r="B220"/>
          <cell r="C220"/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/>
          <cell r="B221"/>
          <cell r="C221"/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/>
          <cell r="B222"/>
          <cell r="C222" t="str">
            <v>A07-11-15</v>
          </cell>
          <cell r="D222"/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/>
          <cell r="B223"/>
          <cell r="C223"/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/>
          <cell r="B224" t="str">
            <v>A07-13</v>
          </cell>
          <cell r="C224"/>
          <cell r="D224"/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/>
          <cell r="B225"/>
          <cell r="C225" t="str">
            <v>A07-13-01</v>
          </cell>
          <cell r="D225"/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/>
          <cell r="B226"/>
          <cell r="C226"/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/>
          <cell r="B227"/>
          <cell r="C227"/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/>
          <cell r="B228"/>
          <cell r="C228" t="str">
            <v>A07-13-02</v>
          </cell>
          <cell r="D228"/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/>
          <cell r="B229"/>
          <cell r="C229"/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/>
          <cell r="B230"/>
          <cell r="C230" t="str">
            <v>A07-13-07</v>
          </cell>
          <cell r="D230"/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/>
          <cell r="B231"/>
          <cell r="C231"/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/>
          <cell r="B232" t="str">
            <v>A07-14</v>
          </cell>
          <cell r="C232"/>
          <cell r="D232"/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/>
          <cell r="B233"/>
          <cell r="C233" t="str">
            <v>A07-14-01</v>
          </cell>
          <cell r="D233"/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/>
          <cell r="B234"/>
          <cell r="C234"/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/>
          <cell r="B235"/>
          <cell r="C235"/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/>
          <cell r="B236"/>
          <cell r="C236" t="str">
            <v>A07-14-04</v>
          </cell>
          <cell r="D236"/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/>
          <cell r="B237"/>
          <cell r="C237"/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/>
          <cell r="B238" t="str">
            <v>A07-15</v>
          </cell>
          <cell r="C238"/>
          <cell r="D238"/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/>
          <cell r="B239"/>
          <cell r="C239" t="str">
            <v>A07-15-01</v>
          </cell>
          <cell r="D239"/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/>
          <cell r="B240"/>
          <cell r="C240"/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/>
          <cell r="B241"/>
          <cell r="C241" t="str">
            <v>A07-15-07</v>
          </cell>
          <cell r="D241"/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/>
          <cell r="B242"/>
          <cell r="C242"/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/>
          <cell r="B243"/>
          <cell r="C243"/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/>
          <cell r="B244"/>
          <cell r="C244" t="str">
            <v>A07-15-08</v>
          </cell>
          <cell r="D244"/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/>
          <cell r="B245"/>
          <cell r="C245"/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/>
          <cell r="B246"/>
          <cell r="C246" t="str">
            <v>A07-15-10</v>
          </cell>
          <cell r="D246"/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/>
          <cell r="B247"/>
          <cell r="C247"/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/>
          <cell r="B248"/>
          <cell r="C248" t="str">
            <v>A07-15-12</v>
          </cell>
          <cell r="D248"/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/>
          <cell r="B249"/>
          <cell r="C249"/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/>
          <cell r="B250"/>
          <cell r="C250"/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/>
          <cell r="B251" t="str">
            <v>A07-16</v>
          </cell>
          <cell r="C251"/>
          <cell r="D251"/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/>
          <cell r="B252"/>
          <cell r="C252" t="str">
            <v>A07-16-05</v>
          </cell>
          <cell r="D252"/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/>
          <cell r="B253"/>
          <cell r="C253"/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/>
          <cell r="B254"/>
          <cell r="C254"/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/>
          <cell r="B255"/>
          <cell r="C255" t="str">
            <v>A07-16-08</v>
          </cell>
          <cell r="D255"/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/>
          <cell r="B256"/>
          <cell r="C256"/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/>
          <cell r="C257"/>
          <cell r="D257"/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/>
          <cell r="B258" t="str">
            <v>A08-01</v>
          </cell>
          <cell r="C258"/>
          <cell r="D258"/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/>
          <cell r="B259"/>
          <cell r="C259" t="str">
            <v>A08-01-01</v>
          </cell>
          <cell r="D259"/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/>
          <cell r="B260"/>
          <cell r="C260"/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/>
          <cell r="B261" t="str">
            <v>A08-02</v>
          </cell>
          <cell r="C261"/>
          <cell r="D261"/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/>
          <cell r="B262"/>
          <cell r="C262" t="str">
            <v>A08-02-01</v>
          </cell>
          <cell r="D262"/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/>
          <cell r="B263"/>
          <cell r="C263"/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/>
          <cell r="B264"/>
          <cell r="C264"/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/>
          <cell r="B265"/>
          <cell r="C265"/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/>
          <cell r="C266"/>
          <cell r="D266"/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/>
          <cell r="C267"/>
          <cell r="D267"/>
          <cell r="E267"/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/>
          <cell r="B268"/>
          <cell r="C268"/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/>
          <cell r="B269"/>
          <cell r="C269"/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/>
          <cell r="B270"/>
          <cell r="C270" t="str">
            <v>A08-02-07</v>
          </cell>
          <cell r="D270"/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/>
          <cell r="B271"/>
          <cell r="C271"/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/>
          <cell r="C272"/>
          <cell r="D272"/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/>
          <cell r="B273" t="str">
            <v>A09-01</v>
          </cell>
          <cell r="C273"/>
          <cell r="D273"/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/>
          <cell r="B274"/>
          <cell r="C274" t="str">
            <v>A09-01-01</v>
          </cell>
          <cell r="D274"/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/>
          <cell r="B275"/>
          <cell r="C275"/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/>
          <cell r="B276"/>
          <cell r="C276" t="str">
            <v>A09-01-02</v>
          </cell>
          <cell r="D276"/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/>
          <cell r="B277"/>
          <cell r="C277"/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/>
          <cell r="B278"/>
          <cell r="C278"/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/>
          <cell r="B279"/>
          <cell r="C279"/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/>
          <cell r="B280"/>
          <cell r="C280" t="str">
            <v>A09-01-03</v>
          </cell>
          <cell r="D280"/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/>
          <cell r="B281"/>
          <cell r="C281"/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/>
          <cell r="B282"/>
          <cell r="C282"/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/>
          <cell r="B283"/>
          <cell r="C283" t="str">
            <v>A09-01-04</v>
          </cell>
          <cell r="D283"/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/>
          <cell r="B284"/>
          <cell r="C284"/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/>
          <cell r="B285"/>
          <cell r="C285"/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/>
          <cell r="B286"/>
          <cell r="C286"/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/>
          <cell r="B287"/>
          <cell r="C287"/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/>
          <cell r="B288"/>
          <cell r="C288"/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/>
          <cell r="B289"/>
          <cell r="C289"/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/>
          <cell r="B290"/>
          <cell r="C290"/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/>
          <cell r="B291"/>
          <cell r="C291" t="str">
            <v>A09-01-06</v>
          </cell>
          <cell r="D291"/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/>
          <cell r="B292"/>
          <cell r="C292"/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/>
          <cell r="B293"/>
          <cell r="C293"/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/>
          <cell r="B294"/>
          <cell r="C294" t="str">
            <v>A09-01-07</v>
          </cell>
          <cell r="D294"/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/>
          <cell r="B295"/>
          <cell r="C295"/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/>
          <cell r="B296"/>
          <cell r="C296" t="str">
            <v>A09-01-09</v>
          </cell>
          <cell r="D296"/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/>
          <cell r="B297"/>
          <cell r="C297"/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/>
          <cell r="B298"/>
          <cell r="C298" t="str">
            <v>A09-01-10</v>
          </cell>
          <cell r="D298"/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/>
          <cell r="B299"/>
          <cell r="C299"/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/>
          <cell r="B300"/>
          <cell r="C300"/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/>
          <cell r="B301"/>
          <cell r="C301"/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/>
          <cell r="B302"/>
          <cell r="C302"/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/>
          <cell r="B303"/>
          <cell r="C303" t="str">
            <v>A09-01-11</v>
          </cell>
          <cell r="D303"/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/>
          <cell r="B304"/>
          <cell r="C304"/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/>
          <cell r="B305"/>
          <cell r="C305"/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/>
          <cell r="B306" t="str">
            <v>A09-02</v>
          </cell>
          <cell r="C306"/>
          <cell r="D306"/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/>
          <cell r="B307"/>
          <cell r="C307" t="str">
            <v>A09-02-01</v>
          </cell>
          <cell r="D307"/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/>
          <cell r="B308"/>
          <cell r="C308"/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/>
          <cell r="B309"/>
          <cell r="C309"/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/>
          <cell r="B310"/>
          <cell r="C310"/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/>
          <cell r="B311"/>
          <cell r="C311"/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/>
          <cell r="B312"/>
          <cell r="C312"/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/>
          <cell r="B313"/>
          <cell r="C313" t="str">
            <v>A09-02-02</v>
          </cell>
          <cell r="D313"/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/>
          <cell r="B314"/>
          <cell r="C314"/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/>
          <cell r="B315"/>
          <cell r="C315"/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/>
          <cell r="B316"/>
          <cell r="C316" t="str">
            <v>A09-02-03</v>
          </cell>
          <cell r="D316"/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/>
          <cell r="B317"/>
          <cell r="C317"/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/>
          <cell r="B318"/>
          <cell r="C318"/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/>
          <cell r="B319"/>
          <cell r="C319" t="str">
            <v>A09-02-04</v>
          </cell>
          <cell r="D319"/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/>
          <cell r="B320"/>
          <cell r="C320"/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/>
          <cell r="B321"/>
          <cell r="C321" t="str">
            <v>A09-02-05</v>
          </cell>
          <cell r="D321"/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/>
          <cell r="B322"/>
          <cell r="C322"/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/>
          <cell r="B323"/>
          <cell r="C323"/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/>
          <cell r="B324"/>
          <cell r="C324"/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/>
          <cell r="B325"/>
          <cell r="C325"/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/>
          <cell r="B326"/>
          <cell r="C326"/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/>
          <cell r="B327"/>
          <cell r="C327"/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/>
          <cell r="B328"/>
          <cell r="C328"/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/>
          <cell r="B329"/>
          <cell r="C329" t="str">
            <v>A09-02-06</v>
          </cell>
          <cell r="D329"/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/>
          <cell r="B330"/>
          <cell r="C330"/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/>
          <cell r="B331" t="str">
            <v>A09-04</v>
          </cell>
          <cell r="C331"/>
          <cell r="D331"/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/>
          <cell r="B332"/>
          <cell r="C332" t="str">
            <v>A09-04-02</v>
          </cell>
          <cell r="D332"/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/>
          <cell r="B333"/>
          <cell r="C333"/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/>
          <cell r="B334"/>
          <cell r="C334" t="str">
            <v>A09-04-05</v>
          </cell>
          <cell r="D334"/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/>
          <cell r="B335"/>
          <cell r="C335"/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/>
          <cell r="B336"/>
          <cell r="C336" t="str">
            <v>A09-04-09</v>
          </cell>
          <cell r="D336"/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/>
          <cell r="B337"/>
          <cell r="C337"/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/>
          <cell r="B338" t="str">
            <v>A09-05</v>
          </cell>
          <cell r="C338"/>
          <cell r="D338"/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/>
          <cell r="B339"/>
          <cell r="C339" t="str">
            <v>A09-05-01</v>
          </cell>
          <cell r="D339"/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/>
          <cell r="B340"/>
          <cell r="C340"/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/>
          <cell r="B341"/>
          <cell r="C341"/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/>
          <cell r="B342"/>
          <cell r="C342"/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/>
          <cell r="B343"/>
          <cell r="C343"/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/>
          <cell r="B344"/>
          <cell r="C344" t="str">
            <v>A09-05-02</v>
          </cell>
          <cell r="D344"/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/>
          <cell r="B345"/>
          <cell r="C345"/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/>
          <cell r="B346"/>
          <cell r="C346" t="str">
            <v>A09-05-03</v>
          </cell>
          <cell r="D346"/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/>
          <cell r="B347"/>
          <cell r="C347"/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/>
          <cell r="B348"/>
          <cell r="C348"/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/>
          <cell r="B349"/>
          <cell r="C349" t="str">
            <v>A09-05-04</v>
          </cell>
          <cell r="D349"/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/>
          <cell r="B350"/>
          <cell r="C350"/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/>
          <cell r="B351"/>
          <cell r="C351"/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/>
          <cell r="B352"/>
          <cell r="C352" t="str">
            <v>A09-05-05</v>
          </cell>
          <cell r="D352"/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/>
          <cell r="B353"/>
          <cell r="C353"/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/>
          <cell r="B354"/>
          <cell r="C354"/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/>
          <cell r="B355"/>
          <cell r="C355" t="str">
            <v>A09-05-06</v>
          </cell>
          <cell r="D355"/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/>
          <cell r="B356"/>
          <cell r="C356"/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/>
          <cell r="B357"/>
          <cell r="C357"/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/>
          <cell r="B358"/>
          <cell r="C358" t="str">
            <v>A09-05-07</v>
          </cell>
          <cell r="D358"/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/>
          <cell r="B359"/>
          <cell r="C359"/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/>
          <cell r="B360"/>
          <cell r="C360"/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/>
          <cell r="B361"/>
          <cell r="C361"/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/>
          <cell r="B362"/>
          <cell r="C362" t="str">
            <v>A09-05-08</v>
          </cell>
          <cell r="D362"/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/>
          <cell r="B363"/>
          <cell r="C363"/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/>
          <cell r="B364"/>
          <cell r="C364" t="str">
            <v>A09-05-09</v>
          </cell>
          <cell r="D364"/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/>
          <cell r="B365"/>
          <cell r="C365"/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/>
          <cell r="B366"/>
          <cell r="C366" t="str">
            <v>A09-05-10</v>
          </cell>
          <cell r="D366"/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/>
          <cell r="B367"/>
          <cell r="C367"/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/>
          <cell r="B368"/>
          <cell r="C368"/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/>
          <cell r="B369" t="str">
            <v>A09-06</v>
          </cell>
          <cell r="C369"/>
          <cell r="D369"/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/>
          <cell r="B370"/>
          <cell r="C370" t="str">
            <v>A09-06-01</v>
          </cell>
          <cell r="D370"/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/>
          <cell r="B371"/>
          <cell r="C371"/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/>
          <cell r="B372"/>
          <cell r="C372" t="str">
            <v>A09-06-02</v>
          </cell>
          <cell r="D372"/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/>
          <cell r="B373"/>
          <cell r="C373"/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/>
          <cell r="B374"/>
          <cell r="C374"/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/>
          <cell r="B375"/>
          <cell r="C375" t="str">
            <v>A09-06-03</v>
          </cell>
          <cell r="D375"/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/>
          <cell r="B376"/>
          <cell r="C376"/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/>
          <cell r="B377"/>
          <cell r="C377"/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/>
          <cell r="B378"/>
          <cell r="C378" t="str">
            <v>A09-06-04</v>
          </cell>
          <cell r="D378"/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/>
          <cell r="B379"/>
          <cell r="C379"/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/>
          <cell r="B380"/>
          <cell r="C380" t="str">
            <v>A09-06-05</v>
          </cell>
          <cell r="D380"/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/>
          <cell r="B381"/>
          <cell r="C381"/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/>
          <cell r="B382"/>
          <cell r="C382"/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/>
          <cell r="B383"/>
          <cell r="C383" t="str">
            <v>A09-06-07</v>
          </cell>
          <cell r="D383"/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/>
          <cell r="B384"/>
          <cell r="C384"/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/>
          <cell r="B385"/>
          <cell r="C385"/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/>
          <cell r="B386"/>
          <cell r="C386" t="str">
            <v>A09-06-08</v>
          </cell>
          <cell r="D386"/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/>
          <cell r="B387"/>
          <cell r="C387"/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/>
          <cell r="B388"/>
          <cell r="C388"/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/>
          <cell r="B389" t="str">
            <v>A09-07</v>
          </cell>
          <cell r="C389"/>
          <cell r="D389"/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/>
          <cell r="B390"/>
          <cell r="C390" t="str">
            <v>A09-07-01</v>
          </cell>
          <cell r="D390"/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/>
          <cell r="B391"/>
          <cell r="C391"/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/>
          <cell r="B392"/>
          <cell r="C392"/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/>
          <cell r="B393"/>
          <cell r="C393" t="str">
            <v>A09-07-02</v>
          </cell>
          <cell r="D393"/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/>
          <cell r="B394"/>
          <cell r="C394"/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/>
          <cell r="B395"/>
          <cell r="C395" t="str">
            <v>A09-07-04</v>
          </cell>
          <cell r="D395"/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/>
          <cell r="B396"/>
          <cell r="C396"/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/>
          <cell r="B397"/>
          <cell r="C397"/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/>
          <cell r="B398"/>
          <cell r="C398" t="str">
            <v>A09-07-05</v>
          </cell>
          <cell r="D398"/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/>
          <cell r="B399"/>
          <cell r="C399"/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/>
          <cell r="B400"/>
          <cell r="C400" t="str">
            <v>A09-07-07</v>
          </cell>
          <cell r="D400"/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/>
          <cell r="B401"/>
          <cell r="C401"/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/>
          <cell r="B402"/>
          <cell r="C402"/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/>
          <cell r="B403"/>
          <cell r="C403" t="str">
            <v>A09-07-09</v>
          </cell>
          <cell r="D403"/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/>
          <cell r="B404"/>
          <cell r="C404"/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/>
          <cell r="B405"/>
          <cell r="C405"/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/>
          <cell r="B406"/>
          <cell r="C406" t="str">
            <v>A09-07-10</v>
          </cell>
          <cell r="D406"/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/>
          <cell r="B407"/>
          <cell r="C407"/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/>
          <cell r="B408"/>
          <cell r="C408"/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/>
          <cell r="B409" t="str">
            <v>A09-08</v>
          </cell>
          <cell r="C409"/>
          <cell r="D409"/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/>
          <cell r="B410"/>
          <cell r="C410" t="str">
            <v>A09-08-01</v>
          </cell>
          <cell r="D410"/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/>
          <cell r="B411"/>
          <cell r="C411"/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/>
          <cell r="B412"/>
          <cell r="C412" t="str">
            <v>A09-08-04</v>
          </cell>
          <cell r="D412"/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/>
          <cell r="B413"/>
          <cell r="C413"/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/>
          <cell r="B414"/>
          <cell r="C414" t="str">
            <v>A09-08-07</v>
          </cell>
          <cell r="D414"/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/>
          <cell r="B415"/>
          <cell r="C415"/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/>
          <cell r="B416"/>
          <cell r="C416" t="str">
            <v>A09-08-10</v>
          </cell>
          <cell r="D416"/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/>
          <cell r="B417"/>
          <cell r="C417"/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/>
          <cell r="B418"/>
          <cell r="C418"/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/>
          <cell r="B419" t="str">
            <v>A09-09</v>
          </cell>
          <cell r="C419"/>
          <cell r="D419"/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/>
          <cell r="B420"/>
          <cell r="C420" t="str">
            <v>A09-09-01</v>
          </cell>
          <cell r="D420"/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/>
          <cell r="B421"/>
          <cell r="C421"/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/>
          <cell r="B422"/>
          <cell r="C422"/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/>
          <cell r="B423"/>
          <cell r="C423"/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/>
          <cell r="B424"/>
          <cell r="C424" t="str">
            <v>A09-09-02</v>
          </cell>
          <cell r="D424"/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/>
          <cell r="B425"/>
          <cell r="C425"/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/>
          <cell r="B426"/>
          <cell r="C426"/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/>
          <cell r="B427"/>
          <cell r="C427" t="str">
            <v>A09-09-03</v>
          </cell>
          <cell r="D427"/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/>
          <cell r="B428"/>
          <cell r="C428"/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/>
          <cell r="B429"/>
          <cell r="C429" t="str">
            <v>A09-09-04</v>
          </cell>
          <cell r="D429"/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/>
          <cell r="B430"/>
          <cell r="C430"/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/>
          <cell r="B431"/>
          <cell r="C431" t="str">
            <v>A09-09-05</v>
          </cell>
          <cell r="D431"/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/>
          <cell r="B432"/>
          <cell r="C432"/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/>
          <cell r="B433"/>
          <cell r="C433"/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/>
          <cell r="B434"/>
          <cell r="C434" t="str">
            <v>A09-09-06</v>
          </cell>
          <cell r="D434"/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/>
          <cell r="B435"/>
          <cell r="C435"/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/>
          <cell r="B436"/>
          <cell r="C436" t="str">
            <v>A09-09-07</v>
          </cell>
          <cell r="D436"/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/>
          <cell r="B437"/>
          <cell r="C437"/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/>
          <cell r="B438"/>
          <cell r="C438"/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/>
          <cell r="B439"/>
          <cell r="C439"/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/>
          <cell r="B440"/>
          <cell r="C440" t="str">
            <v>A09-09-08</v>
          </cell>
          <cell r="D440"/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/>
          <cell r="B441"/>
          <cell r="C441"/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/>
          <cell r="B442"/>
          <cell r="C442"/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/>
          <cell r="B443"/>
          <cell r="C443" t="str">
            <v>A09-09-09</v>
          </cell>
          <cell r="D443"/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/>
          <cell r="B444"/>
          <cell r="C444"/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/>
          <cell r="B445"/>
          <cell r="C445" t="str">
            <v>A09-09-11</v>
          </cell>
          <cell r="D445"/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/>
          <cell r="B446"/>
          <cell r="C446"/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/>
          <cell r="B447"/>
          <cell r="C447"/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/>
          <cell r="B448"/>
          <cell r="C448"/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/>
          <cell r="B449"/>
          <cell r="C449" t="str">
            <v>A09-09-12</v>
          </cell>
          <cell r="D449"/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/>
          <cell r="B450"/>
          <cell r="C450"/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/>
          <cell r="B451"/>
          <cell r="C451"/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/>
          <cell r="B452"/>
          <cell r="C452"/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/>
          <cell r="B453" t="str">
            <v>A09-10</v>
          </cell>
          <cell r="C453"/>
          <cell r="D453"/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/>
          <cell r="B454"/>
          <cell r="C454" t="str">
            <v>A09-10-05</v>
          </cell>
          <cell r="D454"/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/>
          <cell r="B455"/>
          <cell r="C455"/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/>
          <cell r="B456"/>
          <cell r="C456" t="str">
            <v>A09-10-10</v>
          </cell>
          <cell r="D456"/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/>
          <cell r="B457"/>
          <cell r="C457"/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/>
          <cell r="B458" t="str">
            <v>A09-16</v>
          </cell>
          <cell r="C458"/>
          <cell r="D458"/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/>
          <cell r="B459"/>
          <cell r="C459" t="str">
            <v>A09-16-02</v>
          </cell>
          <cell r="D459"/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/>
          <cell r="B460"/>
          <cell r="C460"/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/>
          <cell r="B461"/>
          <cell r="C461"/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/>
          <cell r="B462"/>
          <cell r="C462"/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/>
          <cell r="B463"/>
          <cell r="C463" t="str">
            <v>A09-16-04</v>
          </cell>
          <cell r="D463"/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/>
          <cell r="B464"/>
          <cell r="C464"/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/>
          <cell r="B465"/>
          <cell r="C465" t="str">
            <v>A09-16-05</v>
          </cell>
          <cell r="D465"/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/>
          <cell r="B466"/>
          <cell r="C466"/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/>
          <cell r="B467"/>
          <cell r="C467" t="str">
            <v>A09-16-06</v>
          </cell>
          <cell r="D467"/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/>
          <cell r="B468"/>
          <cell r="C468"/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/>
          <cell r="B469" t="str">
            <v>A09-24</v>
          </cell>
          <cell r="C469"/>
          <cell r="D469"/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/>
          <cell r="B470"/>
          <cell r="C470" t="str">
            <v>A09-24-01</v>
          </cell>
          <cell r="D470"/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/>
          <cell r="B471"/>
          <cell r="C471"/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/>
          <cell r="B472" t="str">
            <v>A09-25</v>
          </cell>
          <cell r="C472"/>
          <cell r="D472"/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/>
          <cell r="B473"/>
          <cell r="C473" t="str">
            <v>A09-25-01</v>
          </cell>
          <cell r="D473"/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/>
          <cell r="B474"/>
          <cell r="C474"/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/>
          <cell r="B475"/>
          <cell r="C475"/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/>
          <cell r="B476"/>
          <cell r="C476"/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/>
          <cell r="B477"/>
          <cell r="C477" t="str">
            <v>A09-25-02</v>
          </cell>
          <cell r="D477"/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/>
          <cell r="B478"/>
          <cell r="C478"/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/>
          <cell r="B479"/>
          <cell r="C479"/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/>
          <cell r="B480" t="str">
            <v>A09-28</v>
          </cell>
          <cell r="C480"/>
          <cell r="D480"/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/>
          <cell r="B481"/>
          <cell r="C481" t="str">
            <v>A09-28-01</v>
          </cell>
          <cell r="D481"/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/>
          <cell r="B482"/>
          <cell r="C482"/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/>
          <cell r="B483"/>
          <cell r="C483"/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/>
          <cell r="B484"/>
          <cell r="C484"/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/>
          <cell r="B485"/>
          <cell r="C485" t="str">
            <v>A09-28-02</v>
          </cell>
          <cell r="D485"/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/>
          <cell r="B486"/>
          <cell r="C486"/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/>
          <cell r="B487"/>
          <cell r="C487"/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/>
          <cell r="B488"/>
          <cell r="C488"/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/>
          <cell r="B489"/>
          <cell r="C489"/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/>
          <cell r="B490"/>
          <cell r="C490" t="str">
            <v>A09-28-05</v>
          </cell>
          <cell r="D490"/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/>
          <cell r="B491"/>
          <cell r="C491"/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/>
          <cell r="B492"/>
          <cell r="C492"/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/>
          <cell r="B493"/>
          <cell r="C493" t="str">
            <v>A09-28-07</v>
          </cell>
          <cell r="D493"/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/>
          <cell r="B494"/>
          <cell r="C494"/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/>
          <cell r="B495"/>
          <cell r="C495"/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/>
          <cell r="B496"/>
          <cell r="C496" t="str">
            <v>A09-28-08</v>
          </cell>
          <cell r="D496"/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/>
          <cell r="B497"/>
          <cell r="C497"/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/>
          <cell r="B498"/>
          <cell r="C498"/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/>
          <cell r="B499"/>
          <cell r="C499"/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/>
          <cell r="B500"/>
          <cell r="C500"/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/>
          <cell r="B501"/>
          <cell r="C501" t="str">
            <v>A09-28-09</v>
          </cell>
          <cell r="D501"/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/>
          <cell r="B502"/>
          <cell r="C502"/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/>
          <cell r="B503"/>
          <cell r="C503" t="str">
            <v>A09-28-11</v>
          </cell>
          <cell r="D503"/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/>
          <cell r="B504"/>
          <cell r="C504"/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/>
          <cell r="B505"/>
          <cell r="C505"/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/>
          <cell r="B506"/>
          <cell r="C506"/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/>
          <cell r="C507"/>
          <cell r="D507"/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/>
          <cell r="B508" t="str">
            <v>A10-01</v>
          </cell>
          <cell r="C508"/>
          <cell r="D508"/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/>
          <cell r="B509"/>
          <cell r="C509" t="str">
            <v>A10-01-01</v>
          </cell>
          <cell r="D509"/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/>
          <cell r="B510"/>
          <cell r="C510"/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/>
          <cell r="B511"/>
          <cell r="C511"/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/>
          <cell r="B512"/>
          <cell r="C512"/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/>
          <cell r="B513"/>
          <cell r="C513" t="str">
            <v>A10-01-02</v>
          </cell>
          <cell r="D513"/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/>
          <cell r="B514"/>
          <cell r="C514"/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/>
          <cell r="B515"/>
          <cell r="C515"/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/>
          <cell r="B516"/>
          <cell r="C516"/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/>
          <cell r="B517"/>
          <cell r="C517" t="str">
            <v>A10-01-03</v>
          </cell>
          <cell r="D517"/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/>
          <cell r="B518"/>
          <cell r="C518"/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/>
          <cell r="B519"/>
          <cell r="C519"/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/>
          <cell r="B520"/>
          <cell r="C520" t="str">
            <v>A10-01-04</v>
          </cell>
          <cell r="D520"/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/>
          <cell r="B521"/>
          <cell r="C521"/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/>
          <cell r="B522"/>
          <cell r="C522"/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/>
          <cell r="B523"/>
          <cell r="C523"/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/>
          <cell r="B524"/>
          <cell r="C524" t="str">
            <v>A10-01-05</v>
          </cell>
          <cell r="D524"/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/>
          <cell r="B525"/>
          <cell r="C525"/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/>
          <cell r="B526"/>
          <cell r="C526"/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/>
          <cell r="B527"/>
          <cell r="C527"/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/>
          <cell r="B528"/>
          <cell r="C528" t="str">
            <v>A10-01-06</v>
          </cell>
          <cell r="D528"/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/>
          <cell r="B529"/>
          <cell r="C529"/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/>
          <cell r="B530"/>
          <cell r="C530"/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/>
          <cell r="B531"/>
          <cell r="C531" t="str">
            <v>A10-01-07</v>
          </cell>
          <cell r="D531"/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/>
          <cell r="B532"/>
          <cell r="C532"/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/>
          <cell r="B533"/>
          <cell r="C533"/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/>
          <cell r="B534"/>
          <cell r="C534"/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/>
          <cell r="B535"/>
          <cell r="C535" t="str">
            <v>A10-01-08</v>
          </cell>
          <cell r="D535"/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/>
          <cell r="B536"/>
          <cell r="C536"/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/>
          <cell r="B537"/>
          <cell r="C537"/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/>
          <cell r="B538"/>
          <cell r="C538"/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/>
          <cell r="B539"/>
          <cell r="C539" t="str">
            <v>A10-01-09</v>
          </cell>
          <cell r="D539"/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/>
          <cell r="B540"/>
          <cell r="C540"/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/>
          <cell r="B541"/>
          <cell r="C541"/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/>
          <cell r="B542"/>
          <cell r="C542" t="str">
            <v>A10-01-10</v>
          </cell>
          <cell r="D542"/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/>
          <cell r="B543"/>
          <cell r="C543"/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/>
          <cell r="B544"/>
          <cell r="C544"/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/>
          <cell r="B545"/>
          <cell r="C545"/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/>
          <cell r="B546"/>
          <cell r="C546" t="str">
            <v>A10-01-11</v>
          </cell>
          <cell r="D546"/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/>
          <cell r="B547"/>
          <cell r="C547"/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/>
          <cell r="B548"/>
          <cell r="C548"/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/>
          <cell r="B549"/>
          <cell r="C549"/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/>
          <cell r="B550"/>
          <cell r="C550" t="str">
            <v>A10-01-12</v>
          </cell>
          <cell r="D550"/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/>
          <cell r="B551"/>
          <cell r="C551"/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/>
          <cell r="B552"/>
          <cell r="C552"/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/>
          <cell r="B553"/>
          <cell r="C553" t="str">
            <v>A10-01-13</v>
          </cell>
          <cell r="D553"/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/>
          <cell r="B554"/>
          <cell r="C554"/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/>
          <cell r="B555"/>
          <cell r="C555"/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/>
          <cell r="B556"/>
          <cell r="C556"/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/>
          <cell r="B557"/>
          <cell r="C557" t="str">
            <v>A10-01-14</v>
          </cell>
          <cell r="D557"/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/>
          <cell r="B558"/>
          <cell r="C558"/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/>
          <cell r="B559"/>
          <cell r="C559"/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/>
          <cell r="B560"/>
          <cell r="C560"/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/>
          <cell r="B561"/>
          <cell r="C561" t="str">
            <v>A10-01-15</v>
          </cell>
          <cell r="D561"/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/>
          <cell r="B562"/>
          <cell r="C562"/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/>
          <cell r="B563"/>
          <cell r="C563"/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/>
          <cell r="B564"/>
          <cell r="C564" t="str">
            <v>A10-01-16</v>
          </cell>
          <cell r="D564"/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/>
          <cell r="B565"/>
          <cell r="C565"/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/>
          <cell r="B566"/>
          <cell r="C566" t="str">
            <v>A10-01-17</v>
          </cell>
          <cell r="D566"/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/>
          <cell r="B567"/>
          <cell r="C567"/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/>
          <cell r="B568"/>
          <cell r="C568" t="str">
            <v>A10-01-18</v>
          </cell>
          <cell r="D568"/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/>
          <cell r="B569"/>
          <cell r="C569"/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/>
          <cell r="B570"/>
          <cell r="C570"/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/>
          <cell r="B571"/>
          <cell r="C571" t="str">
            <v>A10-01-19</v>
          </cell>
          <cell r="D571"/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/>
          <cell r="B572"/>
          <cell r="C572"/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/>
          <cell r="B573"/>
          <cell r="C573"/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/>
          <cell r="B574"/>
          <cell r="C574"/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/>
          <cell r="B575"/>
          <cell r="C575" t="str">
            <v>A10-01-20</v>
          </cell>
          <cell r="D575"/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/>
          <cell r="B576"/>
          <cell r="C576"/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/>
          <cell r="B577"/>
          <cell r="C577"/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/>
          <cell r="B578"/>
          <cell r="C578"/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/>
          <cell r="B579"/>
          <cell r="C579" t="str">
            <v>A10-01-21</v>
          </cell>
          <cell r="D579"/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/>
          <cell r="B580"/>
          <cell r="C580"/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/>
          <cell r="B581"/>
          <cell r="C581"/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/>
          <cell r="B582"/>
          <cell r="C582" t="str">
            <v>A10-01-22</v>
          </cell>
          <cell r="D582"/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/>
          <cell r="B583"/>
          <cell r="C583"/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/>
          <cell r="B584"/>
          <cell r="C584"/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/>
          <cell r="B585"/>
          <cell r="C585"/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/>
          <cell r="B586"/>
          <cell r="C586"/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/>
          <cell r="B587"/>
          <cell r="C587"/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/>
          <cell r="B588"/>
          <cell r="C588"/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/>
          <cell r="B589"/>
          <cell r="C589" t="str">
            <v>A10-01-23</v>
          </cell>
          <cell r="D589"/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/>
          <cell r="B590"/>
          <cell r="C590"/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/>
          <cell r="B591"/>
          <cell r="C591"/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/>
          <cell r="B592"/>
          <cell r="C592"/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/>
          <cell r="B593"/>
          <cell r="C593"/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/>
          <cell r="B594"/>
          <cell r="C594"/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/>
          <cell r="B595"/>
          <cell r="C595"/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/>
          <cell r="B596"/>
          <cell r="C596"/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/>
          <cell r="B597"/>
          <cell r="C597"/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/>
          <cell r="B598"/>
          <cell r="C598"/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/>
          <cell r="B599" t="str">
            <v>A10-02</v>
          </cell>
          <cell r="C599"/>
          <cell r="D599"/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/>
          <cell r="B600"/>
          <cell r="C600" t="str">
            <v>A10-02-01</v>
          </cell>
          <cell r="D600"/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/>
          <cell r="B601"/>
          <cell r="C601"/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/>
          <cell r="B602"/>
          <cell r="C602"/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/>
          <cell r="B603"/>
          <cell r="C603" t="str">
            <v>A10-02-02</v>
          </cell>
          <cell r="D603"/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/>
          <cell r="B604"/>
          <cell r="C604"/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/>
          <cell r="B605"/>
          <cell r="C605"/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/>
          <cell r="B606"/>
          <cell r="C606"/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/>
          <cell r="B607"/>
          <cell r="C607" t="str">
            <v>A10-02-03</v>
          </cell>
          <cell r="D607"/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/>
          <cell r="B608"/>
          <cell r="C608"/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/>
          <cell r="B609"/>
          <cell r="C609"/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/>
          <cell r="B610"/>
          <cell r="C610" t="str">
            <v>A10-02-04</v>
          </cell>
          <cell r="D610"/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/>
          <cell r="B611"/>
          <cell r="C611"/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/>
          <cell r="B612"/>
          <cell r="C612" t="str">
            <v>A10-02-05</v>
          </cell>
          <cell r="D612"/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/>
          <cell r="B613"/>
          <cell r="C613"/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/>
          <cell r="B614"/>
          <cell r="C614"/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/>
          <cell r="B615"/>
          <cell r="C615"/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/>
          <cell r="B616"/>
          <cell r="C616" t="str">
            <v>A10-02-06</v>
          </cell>
          <cell r="D616"/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/>
          <cell r="B617"/>
          <cell r="C617"/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/>
          <cell r="B618"/>
          <cell r="C618"/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/>
          <cell r="B619"/>
          <cell r="C619" t="str">
            <v>A10-02-07</v>
          </cell>
          <cell r="D619"/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/>
          <cell r="B620"/>
          <cell r="C620"/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/>
          <cell r="B621"/>
          <cell r="C621"/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/>
          <cell r="B622"/>
          <cell r="C622" t="str">
            <v>A10-02-08</v>
          </cell>
          <cell r="D622"/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/>
          <cell r="B623"/>
          <cell r="C623"/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/>
          <cell r="B624"/>
          <cell r="C624"/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/>
          <cell r="B625"/>
          <cell r="C625" t="str">
            <v>A10-02-09</v>
          </cell>
          <cell r="D625"/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/>
          <cell r="B626"/>
          <cell r="C626"/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/>
          <cell r="B627"/>
          <cell r="C627"/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/>
          <cell r="B628"/>
          <cell r="C628" t="str">
            <v>A10-02-10</v>
          </cell>
          <cell r="D628"/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/>
          <cell r="B629"/>
          <cell r="C629"/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/>
          <cell r="B630"/>
          <cell r="C630" t="str">
            <v>A10-02-11</v>
          </cell>
          <cell r="D630"/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/>
          <cell r="B631"/>
          <cell r="C631"/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/>
          <cell r="B632"/>
          <cell r="C632"/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/>
          <cell r="B633"/>
          <cell r="C633" t="str">
            <v>A10-02-12</v>
          </cell>
          <cell r="D633"/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/>
          <cell r="B634"/>
          <cell r="C634"/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/>
          <cell r="B635"/>
          <cell r="C635" t="str">
            <v>A10-02-14</v>
          </cell>
          <cell r="D635"/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/>
          <cell r="B636"/>
          <cell r="C636"/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/>
          <cell r="B637"/>
          <cell r="C637" t="str">
            <v>A10-02-17</v>
          </cell>
          <cell r="D637"/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/>
          <cell r="B638"/>
          <cell r="C638"/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/>
          <cell r="B639"/>
          <cell r="C639"/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/>
          <cell r="B640"/>
          <cell r="C640" t="str">
            <v>A10-02-18</v>
          </cell>
          <cell r="D640"/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/>
          <cell r="B641"/>
          <cell r="C641"/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/>
          <cell r="B642"/>
          <cell r="C642" t="str">
            <v>A10-02-19</v>
          </cell>
          <cell r="D642"/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/>
          <cell r="B643"/>
          <cell r="C643"/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/>
          <cell r="B644"/>
          <cell r="C644" t="str">
            <v>A10-02-20</v>
          </cell>
          <cell r="D644"/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/>
          <cell r="B645"/>
          <cell r="C645"/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/>
          <cell r="B646"/>
          <cell r="C646" t="str">
            <v>A10-02-28</v>
          </cell>
          <cell r="D646"/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/>
          <cell r="B647"/>
          <cell r="C647"/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/>
          <cell r="B648"/>
          <cell r="C648" t="str">
            <v>A10-02-31</v>
          </cell>
          <cell r="D648"/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/>
          <cell r="B649"/>
          <cell r="C649"/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/>
          <cell r="B650"/>
          <cell r="C650"/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/>
          <cell r="B651"/>
          <cell r="C651"/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/>
          <cell r="B652"/>
          <cell r="C652"/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/>
          <cell r="B653"/>
          <cell r="C653" t="str">
            <v>A10-02-32</v>
          </cell>
          <cell r="D653"/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/>
          <cell r="B654"/>
          <cell r="C654"/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/>
          <cell r="B655"/>
          <cell r="C655"/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/>
          <cell r="B656"/>
          <cell r="C656"/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/>
          <cell r="B657"/>
          <cell r="C657"/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/>
          <cell r="B658"/>
          <cell r="C658"/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/>
          <cell r="B659"/>
          <cell r="C659"/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/>
          <cell r="B660"/>
          <cell r="C660"/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/>
          <cell r="B661" t="str">
            <v>A10-03</v>
          </cell>
          <cell r="C661"/>
          <cell r="D661"/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/>
          <cell r="B662"/>
          <cell r="C662" t="str">
            <v>A10-03-01</v>
          </cell>
          <cell r="D662"/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/>
          <cell r="B663"/>
          <cell r="C663"/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/>
          <cell r="B664"/>
          <cell r="C664"/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/>
          <cell r="B665"/>
          <cell r="C665"/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/>
          <cell r="B666"/>
          <cell r="C666" t="str">
            <v>A10-03-02</v>
          </cell>
          <cell r="D666"/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/>
          <cell r="B667"/>
          <cell r="C667"/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/>
          <cell r="B668"/>
          <cell r="C668"/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/>
          <cell r="B669"/>
          <cell r="C669"/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/>
          <cell r="B670"/>
          <cell r="C670" t="str">
            <v>A10-03-03</v>
          </cell>
          <cell r="D670"/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/>
          <cell r="B671"/>
          <cell r="C671"/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/>
          <cell r="B672"/>
          <cell r="C672" t="str">
            <v>A10-03-04</v>
          </cell>
          <cell r="D672"/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/>
          <cell r="B673"/>
          <cell r="C673"/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/>
          <cell r="B674"/>
          <cell r="C674" t="str">
            <v>A10-03-05</v>
          </cell>
          <cell r="D674"/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/>
          <cell r="B675"/>
          <cell r="C675"/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/>
          <cell r="B676"/>
          <cell r="C676"/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/>
          <cell r="B677"/>
          <cell r="C677"/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/>
          <cell r="B678"/>
          <cell r="C678" t="str">
            <v>A10-03-06</v>
          </cell>
          <cell r="D678"/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/>
          <cell r="B679"/>
          <cell r="C679"/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/>
          <cell r="B680"/>
          <cell r="C680" t="str">
            <v>A10-03-07</v>
          </cell>
          <cell r="D680"/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/>
          <cell r="B681"/>
          <cell r="C681"/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/>
          <cell r="B682"/>
          <cell r="C682"/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/>
          <cell r="B683"/>
          <cell r="C683"/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/>
          <cell r="B684"/>
          <cell r="C684" t="str">
            <v>A10-03-08</v>
          </cell>
          <cell r="D684"/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/>
          <cell r="B685"/>
          <cell r="C685"/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/>
          <cell r="B686"/>
          <cell r="C686"/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/>
          <cell r="B687"/>
          <cell r="C687"/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/>
          <cell r="B688"/>
          <cell r="C688" t="str">
            <v>A10-03-09</v>
          </cell>
          <cell r="D688"/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/>
          <cell r="B689"/>
          <cell r="C689"/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/>
          <cell r="B690"/>
          <cell r="C690" t="str">
            <v>A10-03-10</v>
          </cell>
          <cell r="D690"/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/>
          <cell r="B691"/>
          <cell r="C691"/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/>
          <cell r="B692"/>
          <cell r="C692"/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/>
          <cell r="B693"/>
          <cell r="C693" t="str">
            <v>A10-03-13</v>
          </cell>
          <cell r="D693"/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/>
          <cell r="B694"/>
          <cell r="C694"/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/>
          <cell r="B695"/>
          <cell r="C695"/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/>
          <cell r="B696"/>
          <cell r="C696" t="str">
            <v>A10-03-14</v>
          </cell>
          <cell r="D696"/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/>
          <cell r="B697"/>
          <cell r="C697"/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/>
          <cell r="B698"/>
          <cell r="C698"/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/>
          <cell r="B699"/>
          <cell r="C699"/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/>
          <cell r="B700"/>
          <cell r="C700"/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/>
          <cell r="B701" t="str">
            <v>A10-04</v>
          </cell>
          <cell r="C701"/>
          <cell r="D701"/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/>
          <cell r="B702"/>
          <cell r="C702" t="str">
            <v>A10-04-01</v>
          </cell>
          <cell r="D702"/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/>
          <cell r="B703"/>
          <cell r="C703"/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/>
          <cell r="B704"/>
          <cell r="C704"/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/>
          <cell r="B705"/>
          <cell r="C705"/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/>
          <cell r="B706"/>
          <cell r="C706" t="str">
            <v>A10-04-02</v>
          </cell>
          <cell r="D706"/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/>
          <cell r="B707"/>
          <cell r="C707"/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/>
          <cell r="B708"/>
          <cell r="C708"/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/>
          <cell r="B709"/>
          <cell r="C709"/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/>
          <cell r="B710"/>
          <cell r="C710" t="str">
            <v>A10-04-03</v>
          </cell>
          <cell r="D710"/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/>
          <cell r="B711"/>
          <cell r="C711"/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/>
          <cell r="B712"/>
          <cell r="C712"/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/>
          <cell r="B713"/>
          <cell r="C713" t="str">
            <v>A10-04-04</v>
          </cell>
          <cell r="D713"/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/>
          <cell r="B714"/>
          <cell r="C714"/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/>
          <cell r="B715"/>
          <cell r="C715"/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/>
          <cell r="B716"/>
          <cell r="C716"/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/>
          <cell r="B717"/>
          <cell r="C717" t="str">
            <v>A10-04-05</v>
          </cell>
          <cell r="D717"/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/>
          <cell r="B718"/>
          <cell r="C718"/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/>
          <cell r="B719"/>
          <cell r="C719"/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/>
          <cell r="B720"/>
          <cell r="C720"/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/>
          <cell r="B721"/>
          <cell r="C721" t="str">
            <v>A10-04-06</v>
          </cell>
          <cell r="D721"/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/>
          <cell r="B722"/>
          <cell r="C722"/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/>
          <cell r="B723"/>
          <cell r="C723"/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/>
          <cell r="B724"/>
          <cell r="C724" t="str">
            <v>A10-04-07</v>
          </cell>
          <cell r="D724"/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/>
          <cell r="B725"/>
          <cell r="C725"/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/>
          <cell r="B726"/>
          <cell r="C726"/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/>
          <cell r="B727"/>
          <cell r="C727"/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/>
          <cell r="B728"/>
          <cell r="C728" t="str">
            <v>A10-04-08</v>
          </cell>
          <cell r="D728"/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/>
          <cell r="B729"/>
          <cell r="C729"/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/>
          <cell r="B730"/>
          <cell r="C730"/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/>
          <cell r="B731"/>
          <cell r="C731"/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/>
          <cell r="B732"/>
          <cell r="C732" t="str">
            <v>A10-04-09</v>
          </cell>
          <cell r="D732"/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/>
          <cell r="B733"/>
          <cell r="C733"/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/>
          <cell r="B734"/>
          <cell r="C734"/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/>
          <cell r="B735"/>
          <cell r="C735" t="str">
            <v>A10-04-10</v>
          </cell>
          <cell r="D735"/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/>
          <cell r="B736"/>
          <cell r="C736"/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/>
          <cell r="B737"/>
          <cell r="C737"/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/>
          <cell r="B738"/>
          <cell r="C738"/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/>
          <cell r="B739"/>
          <cell r="C739" t="str">
            <v>A10-04-11</v>
          </cell>
          <cell r="D739"/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/>
          <cell r="B740"/>
          <cell r="C740"/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/>
          <cell r="B741"/>
          <cell r="C741" t="str">
            <v>A10-04-12</v>
          </cell>
          <cell r="D741"/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/>
          <cell r="B742"/>
          <cell r="C742"/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/>
          <cell r="B743"/>
          <cell r="C743" t="str">
            <v>A10-04-13</v>
          </cell>
          <cell r="D743"/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/>
          <cell r="B744"/>
          <cell r="C744"/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/>
          <cell r="B745"/>
          <cell r="C745"/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/>
          <cell r="B746"/>
          <cell r="C746"/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/>
          <cell r="B747"/>
          <cell r="C747"/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/>
          <cell r="B748"/>
          <cell r="C748"/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/>
          <cell r="B749"/>
          <cell r="C749"/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/>
          <cell r="B750"/>
          <cell r="C750"/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/>
          <cell r="B751"/>
          <cell r="C751"/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/>
          <cell r="B752"/>
          <cell r="C752"/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/>
          <cell r="B753"/>
          <cell r="C753"/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/>
          <cell r="B754"/>
          <cell r="C754"/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/>
          <cell r="B755"/>
          <cell r="C755"/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/>
          <cell r="B756"/>
          <cell r="C756"/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/>
          <cell r="B757"/>
          <cell r="C757" t="str">
            <v>A10-04-14</v>
          </cell>
          <cell r="D757"/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/>
          <cell r="B758"/>
          <cell r="C758"/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/>
          <cell r="B759"/>
          <cell r="C759"/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/>
          <cell r="B760"/>
          <cell r="C760"/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/>
          <cell r="B761"/>
          <cell r="C761"/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/>
          <cell r="B762"/>
          <cell r="C762"/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/>
          <cell r="B763"/>
          <cell r="C763"/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/>
          <cell r="B764"/>
          <cell r="C764"/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/>
          <cell r="B765"/>
          <cell r="C765"/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/>
          <cell r="B766"/>
          <cell r="C766"/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/>
          <cell r="B767"/>
          <cell r="C767"/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/>
          <cell r="B768"/>
          <cell r="C768"/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/>
          <cell r="B769"/>
          <cell r="C769"/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/>
          <cell r="B770"/>
          <cell r="C770"/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/>
          <cell r="B771"/>
          <cell r="C771"/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/>
          <cell r="B772"/>
          <cell r="C772" t="str">
            <v>A10-04-15</v>
          </cell>
          <cell r="D772"/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/>
          <cell r="B773"/>
          <cell r="C773"/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/>
          <cell r="B774"/>
          <cell r="C774"/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/>
          <cell r="B775"/>
          <cell r="C775"/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/>
          <cell r="B776"/>
          <cell r="C776"/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/>
          <cell r="B777"/>
          <cell r="C777"/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/>
          <cell r="B778"/>
          <cell r="C778"/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/>
          <cell r="B779"/>
          <cell r="C779"/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/>
          <cell r="B780"/>
          <cell r="C780"/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/>
          <cell r="B781"/>
          <cell r="C781"/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/>
          <cell r="B782"/>
          <cell r="C782"/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/>
          <cell r="B783"/>
          <cell r="C783" t="str">
            <v>A10-04-16</v>
          </cell>
          <cell r="D783"/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/>
          <cell r="B784"/>
          <cell r="C784"/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/>
          <cell r="B785"/>
          <cell r="C785"/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/>
          <cell r="B786"/>
          <cell r="C786"/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/>
          <cell r="B787"/>
          <cell r="C787"/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/>
          <cell r="B788"/>
          <cell r="C788"/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/>
          <cell r="B789"/>
          <cell r="C789"/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/>
          <cell r="B790"/>
          <cell r="C790"/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/>
          <cell r="B791"/>
          <cell r="C791"/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/>
          <cell r="B792"/>
          <cell r="C792"/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/>
          <cell r="B793"/>
          <cell r="C793"/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/>
          <cell r="B794"/>
          <cell r="C794" t="str">
            <v>A10-04-17</v>
          </cell>
          <cell r="D794"/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/>
          <cell r="B795"/>
          <cell r="C795"/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/>
          <cell r="B796"/>
          <cell r="C796"/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/>
          <cell r="B797"/>
          <cell r="C797"/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/>
          <cell r="B798"/>
          <cell r="C798"/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/>
          <cell r="B799"/>
          <cell r="C799"/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/>
          <cell r="B800"/>
          <cell r="C800"/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/>
          <cell r="B801"/>
          <cell r="C801"/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/>
          <cell r="B802"/>
          <cell r="C802"/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/>
          <cell r="B803"/>
          <cell r="C803"/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/>
          <cell r="B804"/>
          <cell r="C804"/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/>
          <cell r="B805"/>
          <cell r="C805"/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/>
          <cell r="B806"/>
          <cell r="C806"/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/>
          <cell r="B807"/>
          <cell r="C807"/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/>
          <cell r="B808"/>
          <cell r="C808" t="str">
            <v>A10-04-18</v>
          </cell>
          <cell r="D808"/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/>
          <cell r="B809"/>
          <cell r="C809"/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/>
          <cell r="B810"/>
          <cell r="C810"/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/>
          <cell r="B811"/>
          <cell r="C811"/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/>
          <cell r="B812"/>
          <cell r="C812"/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/>
          <cell r="B813"/>
          <cell r="C813"/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/>
          <cell r="B814"/>
          <cell r="C814"/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/>
          <cell r="B815"/>
          <cell r="C815"/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/>
          <cell r="B816"/>
          <cell r="C816"/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/>
          <cell r="B817"/>
          <cell r="C817"/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/>
          <cell r="B818"/>
          <cell r="C818"/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/>
          <cell r="B819"/>
          <cell r="C819" t="str">
            <v>A10-04-19</v>
          </cell>
          <cell r="D819"/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/>
          <cell r="B820"/>
          <cell r="C820"/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/>
          <cell r="B821"/>
          <cell r="C821"/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/>
          <cell r="B822"/>
          <cell r="C822"/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/>
          <cell r="B823"/>
          <cell r="C823"/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/>
          <cell r="B824"/>
          <cell r="C824"/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/>
          <cell r="B825"/>
          <cell r="C825"/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/>
          <cell r="B826"/>
          <cell r="C826"/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/>
          <cell r="B827"/>
          <cell r="C827"/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/>
          <cell r="B828"/>
          <cell r="C828"/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/>
          <cell r="B829"/>
          <cell r="C829"/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/>
          <cell r="B830"/>
          <cell r="C830"/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/>
          <cell r="B831"/>
          <cell r="C831" t="str">
            <v>A10-04-20</v>
          </cell>
          <cell r="D831"/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/>
          <cell r="B832"/>
          <cell r="C832"/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/>
          <cell r="B833"/>
          <cell r="C833"/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/>
          <cell r="B834"/>
          <cell r="C834"/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/>
          <cell r="B835"/>
          <cell r="C835"/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/>
          <cell r="B836"/>
          <cell r="C836"/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/>
          <cell r="B837"/>
          <cell r="C837"/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/>
          <cell r="B838"/>
          <cell r="C838"/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/>
          <cell r="B839"/>
          <cell r="C839"/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/>
          <cell r="B840"/>
          <cell r="C840"/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/>
          <cell r="B841"/>
          <cell r="C841"/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/>
          <cell r="B842"/>
          <cell r="C842"/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/>
          <cell r="B843"/>
          <cell r="C843"/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/>
          <cell r="B844"/>
          <cell r="C844" t="str">
            <v>A10-04-21</v>
          </cell>
          <cell r="D844"/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/>
          <cell r="B845"/>
          <cell r="C845"/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/>
          <cell r="B846"/>
          <cell r="C846"/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/>
          <cell r="B847"/>
          <cell r="C847"/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/>
          <cell r="B848"/>
          <cell r="C848"/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/>
          <cell r="B849"/>
          <cell r="C849"/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/>
          <cell r="B850"/>
          <cell r="C850"/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/>
          <cell r="B851"/>
          <cell r="C851"/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/>
          <cell r="B852"/>
          <cell r="C852"/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/>
          <cell r="B853"/>
          <cell r="C853" t="str">
            <v>A10-04-22</v>
          </cell>
          <cell r="D853"/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/>
          <cell r="B854"/>
          <cell r="C854"/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/>
          <cell r="B855"/>
          <cell r="C855"/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/>
          <cell r="B856"/>
          <cell r="C856"/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/>
          <cell r="B857"/>
          <cell r="C857" t="str">
            <v>A10-04-23</v>
          </cell>
          <cell r="D857"/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/>
          <cell r="B858"/>
          <cell r="C858"/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/>
          <cell r="B859"/>
          <cell r="C859" t="str">
            <v>A10-04-24</v>
          </cell>
          <cell r="D859"/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/>
          <cell r="B860"/>
          <cell r="C860"/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/>
          <cell r="B861"/>
          <cell r="C861"/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/>
          <cell r="B862"/>
          <cell r="C862"/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/>
          <cell r="B863"/>
          <cell r="C863" t="str">
            <v>A10-04-25</v>
          </cell>
          <cell r="D863"/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/>
          <cell r="B864"/>
          <cell r="C864"/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/>
          <cell r="B865"/>
          <cell r="C865"/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/>
          <cell r="B866"/>
          <cell r="C866"/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/>
          <cell r="B867"/>
          <cell r="C867"/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/>
          <cell r="B868"/>
          <cell r="C868"/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/>
          <cell r="B869"/>
          <cell r="C869"/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/>
          <cell r="B870"/>
          <cell r="C870"/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/>
          <cell r="B871"/>
          <cell r="C871"/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/>
          <cell r="B872"/>
          <cell r="C872"/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/>
          <cell r="B873"/>
          <cell r="C873"/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/>
          <cell r="B874"/>
          <cell r="C874"/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/>
          <cell r="B875"/>
          <cell r="C875"/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/>
          <cell r="B876"/>
          <cell r="C876"/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/>
          <cell r="B877"/>
          <cell r="C877"/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/>
          <cell r="B878"/>
          <cell r="C878"/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/>
          <cell r="B879"/>
          <cell r="C879"/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/>
          <cell r="B880"/>
          <cell r="C880" t="str">
            <v>A10-04-26</v>
          </cell>
          <cell r="D880"/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/>
          <cell r="B881"/>
          <cell r="C881"/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/>
          <cell r="B882"/>
          <cell r="C882"/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/>
          <cell r="B883"/>
          <cell r="C883"/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/>
          <cell r="B884"/>
          <cell r="C884"/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/>
          <cell r="B885"/>
          <cell r="C885"/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/>
          <cell r="B886"/>
          <cell r="C886"/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/>
          <cell r="B887"/>
          <cell r="C887"/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/>
          <cell r="B888"/>
          <cell r="C888"/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/>
          <cell r="B889"/>
          <cell r="C889"/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/>
          <cell r="B890"/>
          <cell r="C890"/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/>
          <cell r="B891"/>
          <cell r="C891"/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/>
          <cell r="B892"/>
          <cell r="C892"/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/>
          <cell r="B893"/>
          <cell r="C893"/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/>
          <cell r="B894"/>
          <cell r="C894"/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/>
          <cell r="B895"/>
          <cell r="C895"/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/>
          <cell r="B896"/>
          <cell r="C896"/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/>
          <cell r="B897"/>
          <cell r="C897"/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/>
          <cell r="B898"/>
          <cell r="C898"/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/>
          <cell r="B899"/>
          <cell r="C899"/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/>
          <cell r="B900"/>
          <cell r="C900"/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/>
          <cell r="B901"/>
          <cell r="C901"/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/>
          <cell r="B902"/>
          <cell r="C902"/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/>
          <cell r="B903" t="str">
            <v>A10-05</v>
          </cell>
          <cell r="C903"/>
          <cell r="D903"/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/>
          <cell r="B904"/>
          <cell r="C904" t="str">
            <v>A10-05-01</v>
          </cell>
          <cell r="D904"/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/>
          <cell r="B905"/>
          <cell r="C905"/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/>
          <cell r="B906"/>
          <cell r="C906"/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/>
          <cell r="B907"/>
          <cell r="C907" t="str">
            <v>A10-05-02</v>
          </cell>
          <cell r="D907"/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/>
          <cell r="B908"/>
          <cell r="C908"/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/>
          <cell r="B909"/>
          <cell r="C909" t="str">
            <v>A10-05-03</v>
          </cell>
          <cell r="D909"/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/>
          <cell r="B910"/>
          <cell r="C910"/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/>
          <cell r="B911"/>
          <cell r="C911" t="str">
            <v>A10-05-04</v>
          </cell>
          <cell r="D911"/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/>
          <cell r="B912"/>
          <cell r="C912"/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/>
          <cell r="B913"/>
          <cell r="C913"/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/>
          <cell r="B914"/>
          <cell r="C914"/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/>
          <cell r="B915" t="str">
            <v>A10-06</v>
          </cell>
          <cell r="C915"/>
          <cell r="D915"/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/>
          <cell r="B916"/>
          <cell r="C916" t="str">
            <v>A10-06-01</v>
          </cell>
          <cell r="D916"/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/>
          <cell r="B917"/>
          <cell r="C917"/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/>
          <cell r="B918"/>
          <cell r="C918" t="str">
            <v>A10-06-02</v>
          </cell>
          <cell r="D918"/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/>
          <cell r="B919"/>
          <cell r="C919"/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/>
          <cell r="B920"/>
          <cell r="C920"/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/>
          <cell r="B921"/>
          <cell r="C921" t="str">
            <v>A10-06-03</v>
          </cell>
          <cell r="D921"/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/>
          <cell r="B922"/>
          <cell r="C922"/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/>
          <cell r="B923"/>
          <cell r="C923" t="str">
            <v>A10-06-04</v>
          </cell>
          <cell r="D923"/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/>
          <cell r="B924"/>
          <cell r="C924"/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/>
          <cell r="B925"/>
          <cell r="C925"/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/>
          <cell r="B926"/>
          <cell r="C926" t="str">
            <v>A10-06-07</v>
          </cell>
          <cell r="D926"/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/>
          <cell r="B927"/>
          <cell r="C927"/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/>
          <cell r="B928"/>
          <cell r="C928"/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/>
          <cell r="B929"/>
          <cell r="C929"/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/>
          <cell r="B930"/>
          <cell r="C930" t="str">
            <v>A10-06-08</v>
          </cell>
          <cell r="D930"/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/>
          <cell r="B931"/>
          <cell r="C931"/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/>
          <cell r="B932"/>
          <cell r="C932"/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/>
          <cell r="B933"/>
          <cell r="C933"/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/>
          <cell r="B934"/>
          <cell r="C934"/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/>
          <cell r="B935"/>
          <cell r="C935" t="str">
            <v>A10-06-09</v>
          </cell>
          <cell r="D935"/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/>
          <cell r="B936"/>
          <cell r="C936"/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/>
          <cell r="B937"/>
          <cell r="C937"/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/>
          <cell r="B938"/>
          <cell r="C938"/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/>
          <cell r="B939" t="str">
            <v>A10-07</v>
          </cell>
          <cell r="C939"/>
          <cell r="D939"/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/>
          <cell r="B940"/>
          <cell r="C940" t="str">
            <v>A10-07-01</v>
          </cell>
          <cell r="D940"/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/>
          <cell r="B941"/>
          <cell r="C941"/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/>
          <cell r="B942"/>
          <cell r="C942"/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/>
          <cell r="B943"/>
          <cell r="C943" t="str">
            <v>A10-07-04</v>
          </cell>
          <cell r="D943"/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/>
          <cell r="B944"/>
          <cell r="C944"/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/>
          <cell r="B945"/>
          <cell r="C945"/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/>
          <cell r="B946"/>
          <cell r="C946" t="str">
            <v>A10-07-10</v>
          </cell>
          <cell r="D946"/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/>
          <cell r="B947"/>
          <cell r="C947"/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/>
          <cell r="B948"/>
          <cell r="C948" t="str">
            <v>A10-07-11</v>
          </cell>
          <cell r="D948"/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/>
          <cell r="B949"/>
          <cell r="C949"/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/>
          <cell r="B950"/>
          <cell r="C950"/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/>
          <cell r="B951"/>
          <cell r="C951" t="str">
            <v>A10-07-12</v>
          </cell>
          <cell r="D951"/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/>
          <cell r="B952"/>
          <cell r="C952"/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/>
          <cell r="B953"/>
          <cell r="C953"/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/>
          <cell r="B954" t="str">
            <v>A10-08</v>
          </cell>
          <cell r="C954"/>
          <cell r="D954"/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/>
          <cell r="B955"/>
          <cell r="C955" t="str">
            <v>A10-08-01</v>
          </cell>
          <cell r="D955"/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/>
          <cell r="B956"/>
          <cell r="C956"/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/>
          <cell r="B957"/>
          <cell r="C957"/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/>
          <cell r="B958"/>
          <cell r="C958" t="str">
            <v>A10-08-03</v>
          </cell>
          <cell r="D958"/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/>
          <cell r="B959"/>
          <cell r="C959"/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/>
          <cell r="B960"/>
          <cell r="C960" t="str">
            <v>A10-08-07</v>
          </cell>
          <cell r="D960"/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/>
          <cell r="B961"/>
          <cell r="C961"/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/>
          <cell r="B962"/>
          <cell r="C962"/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/>
          <cell r="B963"/>
          <cell r="C963" t="str">
            <v>A10-08-08</v>
          </cell>
          <cell r="D963"/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/>
          <cell r="B964"/>
          <cell r="C964"/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/>
          <cell r="B965"/>
          <cell r="C965"/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/>
          <cell r="B966" t="str">
            <v>A10-11</v>
          </cell>
          <cell r="C966"/>
          <cell r="D966"/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/>
          <cell r="B967"/>
          <cell r="C967" t="str">
            <v>A10-11-01</v>
          </cell>
          <cell r="D967"/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/>
          <cell r="B968"/>
          <cell r="C968"/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/>
          <cell r="B969"/>
          <cell r="C969"/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/>
          <cell r="B970"/>
          <cell r="C970" t="str">
            <v>A10-11-02</v>
          </cell>
          <cell r="D970"/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/>
          <cell r="B971"/>
          <cell r="C971"/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/>
          <cell r="B972"/>
          <cell r="C972" t="str">
            <v>A10-11-03</v>
          </cell>
          <cell r="D972"/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/>
          <cell r="B973"/>
          <cell r="C973"/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/>
          <cell r="B974"/>
          <cell r="C974" t="str">
            <v>A10-11-04</v>
          </cell>
          <cell r="D974"/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/>
          <cell r="B975"/>
          <cell r="C975"/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/>
          <cell r="B976"/>
          <cell r="C976"/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/>
          <cell r="B977"/>
          <cell r="C977" t="str">
            <v>A10-11-05</v>
          </cell>
          <cell r="D977"/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/>
          <cell r="B978"/>
          <cell r="C978"/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/>
          <cell r="B979"/>
          <cell r="C979"/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/>
          <cell r="B980"/>
          <cell r="C980"/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/>
          <cell r="B981" t="str">
            <v>A10-12</v>
          </cell>
          <cell r="C981"/>
          <cell r="D981"/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/>
          <cell r="B982"/>
          <cell r="C982" t="str">
            <v>A10-12-01</v>
          </cell>
          <cell r="D982"/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/>
          <cell r="B983"/>
          <cell r="C983"/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/>
          <cell r="B984"/>
          <cell r="C984" t="str">
            <v>A10-12-02</v>
          </cell>
          <cell r="D984"/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/>
          <cell r="B985"/>
          <cell r="C985"/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/>
          <cell r="B986"/>
          <cell r="C986" t="str">
            <v>A10-12-03</v>
          </cell>
          <cell r="D986"/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/>
          <cell r="B987"/>
          <cell r="C987"/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/>
          <cell r="B988"/>
          <cell r="C988"/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/>
          <cell r="B989"/>
          <cell r="C989"/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/>
          <cell r="B990"/>
          <cell r="C990" t="str">
            <v>A10-12-05</v>
          </cell>
          <cell r="D990"/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/>
          <cell r="B991"/>
          <cell r="C991"/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/>
          <cell r="B992"/>
          <cell r="C992"/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/>
          <cell r="B993"/>
          <cell r="C993" t="str">
            <v>A10-12-07</v>
          </cell>
          <cell r="D993"/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/>
          <cell r="B994"/>
          <cell r="C994"/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/>
          <cell r="B995"/>
          <cell r="C995"/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/>
          <cell r="B996"/>
          <cell r="C996" t="str">
            <v>A10-12-08</v>
          </cell>
          <cell r="D996"/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/>
          <cell r="B997"/>
          <cell r="C997"/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/>
          <cell r="B998"/>
          <cell r="C998"/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/>
          <cell r="B999"/>
          <cell r="C999" t="str">
            <v>A10-12-09</v>
          </cell>
          <cell r="D999"/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/>
          <cell r="B1000"/>
          <cell r="C1000"/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/>
          <cell r="B1001"/>
          <cell r="C1001"/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/>
          <cell r="B1002"/>
          <cell r="C1002" t="str">
            <v>A10-12-12</v>
          </cell>
          <cell r="D1002"/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/>
          <cell r="B1003"/>
          <cell r="C1003"/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/>
          <cell r="B1004"/>
          <cell r="C1004"/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/>
          <cell r="B1005"/>
          <cell r="C1005" t="str">
            <v>A10-12-14</v>
          </cell>
          <cell r="D1005"/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/>
          <cell r="B1006"/>
          <cell r="C1006"/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/>
          <cell r="B1007"/>
          <cell r="C1007" t="str">
            <v>A10-12-15</v>
          </cell>
          <cell r="D1007"/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/>
          <cell r="B1008"/>
          <cell r="C1008"/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/>
          <cell r="B1009"/>
          <cell r="C1009" t="str">
            <v>A10-12-16</v>
          </cell>
          <cell r="D1009"/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/>
          <cell r="B1010"/>
          <cell r="C1010"/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/>
          <cell r="B1011" t="str">
            <v>A10-13</v>
          </cell>
          <cell r="C1011"/>
          <cell r="D1011"/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/>
          <cell r="B1012"/>
          <cell r="C1012" t="str">
            <v>A10-13-01</v>
          </cell>
          <cell r="D1012"/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/>
          <cell r="B1013"/>
          <cell r="C1013"/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/>
          <cell r="B1014" t="str">
            <v>A10-15</v>
          </cell>
          <cell r="C1014"/>
          <cell r="D1014"/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/>
          <cell r="B1015"/>
          <cell r="C1015" t="str">
            <v>A10-15-01</v>
          </cell>
          <cell r="D1015"/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/>
          <cell r="B1016"/>
          <cell r="C1016"/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/>
          <cell r="B1017"/>
          <cell r="C1017"/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/>
          <cell r="B1018"/>
          <cell r="C1018"/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/>
          <cell r="B1019"/>
          <cell r="C1019" t="str">
            <v>A10-15-02</v>
          </cell>
          <cell r="D1019"/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/>
          <cell r="B1020"/>
          <cell r="C1020"/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/>
          <cell r="B1021"/>
          <cell r="C1021" t="str">
            <v>A10-15-03</v>
          </cell>
          <cell r="D1021"/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/>
          <cell r="B1022"/>
          <cell r="C1022"/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/>
          <cell r="B1023"/>
          <cell r="C1023" t="str">
            <v>A10-15-04</v>
          </cell>
          <cell r="D1023"/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/>
          <cell r="B1024"/>
          <cell r="C1024"/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/>
          <cell r="B1025"/>
          <cell r="C1025" t="str">
            <v>A10-15-05</v>
          </cell>
          <cell r="D1025"/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/>
          <cell r="B1026"/>
          <cell r="C1026"/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/>
          <cell r="B1027"/>
          <cell r="C1027" t="str">
            <v>A10-15-06</v>
          </cell>
          <cell r="D1027"/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/>
          <cell r="B1028"/>
          <cell r="C1028"/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/>
          <cell r="B1029"/>
          <cell r="C1029"/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/>
          <cell r="B1030"/>
          <cell r="C1030"/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/>
          <cell r="B1031"/>
          <cell r="C1031" t="str">
            <v>A10-15-07</v>
          </cell>
          <cell r="D1031"/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/>
          <cell r="B1032"/>
          <cell r="C1032"/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/>
          <cell r="B1033"/>
          <cell r="C1033"/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/>
          <cell r="B1034"/>
          <cell r="C1034"/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/>
          <cell r="B1035"/>
          <cell r="C1035"/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/>
          <cell r="B1036"/>
          <cell r="C1036"/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/>
          <cell r="B1037"/>
          <cell r="C1037" t="str">
            <v>A10-15-08</v>
          </cell>
          <cell r="D1037"/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/>
          <cell r="B1038"/>
          <cell r="C1038"/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/>
          <cell r="B1039"/>
          <cell r="C1039"/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/>
          <cell r="B1040"/>
          <cell r="C1040"/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/>
          <cell r="B1041"/>
          <cell r="C1041" t="str">
            <v>A10-15-09</v>
          </cell>
          <cell r="D1041"/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/>
          <cell r="B1042"/>
          <cell r="C1042"/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/>
          <cell r="B1043"/>
          <cell r="C1043"/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/>
          <cell r="B1044"/>
          <cell r="C1044"/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/>
          <cell r="B1045" t="str">
            <v>A10-16</v>
          </cell>
          <cell r="C1045"/>
          <cell r="D1045"/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/>
          <cell r="B1046"/>
          <cell r="C1046" t="str">
            <v>A10-16-01</v>
          </cell>
          <cell r="D1046"/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/>
          <cell r="B1047"/>
          <cell r="C1047"/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/>
          <cell r="B1048"/>
          <cell r="C1048"/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/>
          <cell r="B1049"/>
          <cell r="C1049"/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/>
          <cell r="B1050"/>
          <cell r="C1050" t="str">
            <v>A10-16-02</v>
          </cell>
          <cell r="D1050"/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/>
          <cell r="B1051"/>
          <cell r="C1051"/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/>
          <cell r="B1052"/>
          <cell r="C1052"/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/>
          <cell r="B1053"/>
          <cell r="C1053" t="str">
            <v>A10-16-04</v>
          </cell>
          <cell r="D1053"/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/>
          <cell r="B1054"/>
          <cell r="C1054"/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/>
          <cell r="B1055" t="str">
            <v>A10-18</v>
          </cell>
          <cell r="C1055"/>
          <cell r="D1055"/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/>
          <cell r="B1056"/>
          <cell r="C1056" t="str">
            <v>A10-18-01</v>
          </cell>
          <cell r="D1056"/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/>
          <cell r="B1057"/>
          <cell r="C1057"/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/>
          <cell r="B1058"/>
          <cell r="C1058"/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/>
          <cell r="B1059"/>
          <cell r="C1059"/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/>
          <cell r="B1060"/>
          <cell r="C1060"/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/>
          <cell r="B1061"/>
          <cell r="C1061"/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/>
          <cell r="B1062"/>
          <cell r="C1062"/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/>
          <cell r="B1063"/>
          <cell r="C1063" t="str">
            <v>A10-18-02</v>
          </cell>
          <cell r="D1063"/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/>
          <cell r="B1064"/>
          <cell r="C1064"/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/>
          <cell r="B1065"/>
          <cell r="C1065"/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/>
          <cell r="B1066"/>
          <cell r="C1066"/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/>
          <cell r="B1067"/>
          <cell r="C1067"/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/>
          <cell r="B1068"/>
          <cell r="C1068"/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/>
          <cell r="B1069"/>
          <cell r="C1069"/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/>
          <cell r="B1070"/>
          <cell r="C1070" t="str">
            <v>A10-18-03</v>
          </cell>
          <cell r="D1070"/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/>
          <cell r="B1071"/>
          <cell r="C1071"/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/>
          <cell r="B1072"/>
          <cell r="C1072"/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/>
          <cell r="B1073"/>
          <cell r="C1073"/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/>
          <cell r="B1074"/>
          <cell r="C1074"/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/>
          <cell r="B1075"/>
          <cell r="C1075"/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/>
          <cell r="B1076"/>
          <cell r="C1076"/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/>
          <cell r="B1077"/>
          <cell r="C1077" t="str">
            <v>A10-18-04</v>
          </cell>
          <cell r="D1077"/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/>
          <cell r="B1078"/>
          <cell r="C1078"/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/>
          <cell r="B1079"/>
          <cell r="C1079"/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/>
          <cell r="B1080"/>
          <cell r="C1080"/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/>
          <cell r="B1081"/>
          <cell r="C1081"/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/>
          <cell r="B1082"/>
          <cell r="C1082"/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/>
          <cell r="B1083"/>
          <cell r="C1083" t="str">
            <v>A10-18-05</v>
          </cell>
          <cell r="D1083"/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/>
          <cell r="B1084"/>
          <cell r="C1084"/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/>
          <cell r="B1085"/>
          <cell r="C1085"/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/>
          <cell r="B1086"/>
          <cell r="C1086"/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/>
          <cell r="B1087"/>
          <cell r="C1087" t="str">
            <v>A10-18-06</v>
          </cell>
          <cell r="D1087"/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/>
          <cell r="B1088"/>
          <cell r="C1088"/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/>
          <cell r="B1089"/>
          <cell r="C1089"/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/>
          <cell r="B1090"/>
          <cell r="C1090" t="str">
            <v>A10-18-08</v>
          </cell>
          <cell r="D1090"/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/>
          <cell r="B1091"/>
          <cell r="C1091"/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/>
          <cell r="B1092"/>
          <cell r="C1092" t="str">
            <v>A10-18-09</v>
          </cell>
          <cell r="D1092"/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/>
          <cell r="B1093"/>
          <cell r="C1093"/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/>
          <cell r="B1094"/>
          <cell r="C1094"/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/>
          <cell r="B1095"/>
          <cell r="C1095"/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/>
          <cell r="B1096"/>
          <cell r="C1096"/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/>
          <cell r="B1097"/>
          <cell r="C1097"/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/>
          <cell r="B1098"/>
          <cell r="C1098" t="str">
            <v>A10-18-10</v>
          </cell>
          <cell r="D1098"/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/>
          <cell r="B1099"/>
          <cell r="C1099"/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/>
          <cell r="B1100"/>
          <cell r="C1100"/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/>
          <cell r="B1101"/>
          <cell r="C1101"/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/>
          <cell r="B1102"/>
          <cell r="C1102"/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/>
          <cell r="B1103"/>
          <cell r="C1103"/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/>
          <cell r="B1104"/>
          <cell r="C1104"/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/>
          <cell r="B1105"/>
          <cell r="C1105"/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/>
          <cell r="B1106"/>
          <cell r="C1106"/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/>
          <cell r="B1107"/>
          <cell r="C1107"/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/>
          <cell r="B1108"/>
          <cell r="C1108"/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/>
          <cell r="B1109"/>
          <cell r="C1109"/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/>
          <cell r="B1110"/>
          <cell r="C1110"/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/>
          <cell r="B1111"/>
          <cell r="C1111"/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/>
          <cell r="B1112"/>
          <cell r="C1112"/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/>
          <cell r="B1113"/>
          <cell r="C1113"/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/>
          <cell r="B1114"/>
          <cell r="C1114"/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/>
          <cell r="B1115"/>
          <cell r="C1115"/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/>
          <cell r="B1116"/>
          <cell r="C1116"/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/>
          <cell r="B1117"/>
          <cell r="C1117"/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/>
          <cell r="B1118"/>
          <cell r="C1118"/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/>
          <cell r="B1119"/>
          <cell r="C1119"/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/>
          <cell r="B1120"/>
          <cell r="C1120"/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/>
          <cell r="B1121"/>
          <cell r="C1121"/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/>
          <cell r="B1122"/>
          <cell r="C1122"/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/>
          <cell r="B1123"/>
          <cell r="C1123"/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/>
          <cell r="B1124"/>
          <cell r="C1124" t="str">
            <v>A10-18-11</v>
          </cell>
          <cell r="D1124"/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/>
          <cell r="B1125"/>
          <cell r="C1125"/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/>
          <cell r="B1126"/>
          <cell r="C1126"/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/>
          <cell r="B1127"/>
          <cell r="C1127"/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/>
          <cell r="B1128"/>
          <cell r="C1128"/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/>
          <cell r="B1129" t="str">
            <v>A10-19</v>
          </cell>
          <cell r="C1129"/>
          <cell r="D1129"/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/>
          <cell r="B1130"/>
          <cell r="C1130" t="str">
            <v>A10-19-01</v>
          </cell>
          <cell r="D1130"/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/>
          <cell r="B1131"/>
          <cell r="C1131"/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/>
          <cell r="B1132" t="str">
            <v>A10-20</v>
          </cell>
          <cell r="C1132"/>
          <cell r="D1132"/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/>
          <cell r="B1133"/>
          <cell r="C1133" t="str">
            <v>A10-20-01</v>
          </cell>
          <cell r="D1133"/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/>
          <cell r="B1134"/>
          <cell r="C1134"/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/>
          <cell r="C1135"/>
          <cell r="D1135"/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/>
          <cell r="B1136" t="str">
            <v>A11-01</v>
          </cell>
          <cell r="C1136"/>
          <cell r="D1136"/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/>
          <cell r="B1137"/>
          <cell r="C1137" t="str">
            <v>A11-01-01</v>
          </cell>
          <cell r="D1137"/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/>
          <cell r="B1138"/>
          <cell r="C1138"/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/>
          <cell r="B1139"/>
          <cell r="C1139"/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/>
          <cell r="B1140"/>
          <cell r="C1140"/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/>
          <cell r="B1141"/>
          <cell r="C1141"/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/>
          <cell r="B1142"/>
          <cell r="C1142"/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/>
          <cell r="B1143"/>
          <cell r="C1143"/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/>
          <cell r="B1144"/>
          <cell r="C1144"/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/>
          <cell r="B1145"/>
          <cell r="C1145"/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/>
          <cell r="B1146"/>
          <cell r="C1146"/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/>
          <cell r="B1147"/>
          <cell r="C1147"/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/>
          <cell r="B1148"/>
          <cell r="C1148"/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/>
          <cell r="B1149"/>
          <cell r="C1149"/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/>
          <cell r="B1150"/>
          <cell r="C1150"/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/>
          <cell r="B1151"/>
          <cell r="C1151" t="str">
            <v>A11-01-02</v>
          </cell>
          <cell r="D1151"/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/>
          <cell r="B1152"/>
          <cell r="C1152"/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/>
          <cell r="B1153"/>
          <cell r="C1153"/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/>
          <cell r="B1154"/>
          <cell r="C1154"/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/>
          <cell r="B1155"/>
          <cell r="C1155"/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/>
          <cell r="B1156"/>
          <cell r="C1156"/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/>
          <cell r="B1157"/>
          <cell r="C1157"/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/>
          <cell r="B1158"/>
          <cell r="C1158"/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/>
          <cell r="B1159"/>
          <cell r="C1159"/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/>
          <cell r="B1160"/>
          <cell r="C1160"/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/>
          <cell r="B1161"/>
          <cell r="C1161"/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/>
          <cell r="B1162"/>
          <cell r="C1162"/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/>
          <cell r="B1163"/>
          <cell r="C1163"/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/>
          <cell r="B1164"/>
          <cell r="C1164" t="str">
            <v>A11-01-03</v>
          </cell>
          <cell r="D1164"/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/>
          <cell r="B1165"/>
          <cell r="C1165"/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/>
          <cell r="B1166"/>
          <cell r="C1166"/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/>
          <cell r="B1167"/>
          <cell r="C1167"/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/>
          <cell r="B1168"/>
          <cell r="C1168"/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/>
          <cell r="B1169"/>
          <cell r="C1169"/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/>
          <cell r="B1170"/>
          <cell r="C1170"/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/>
          <cell r="B1171"/>
          <cell r="C1171"/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/>
          <cell r="B1172"/>
          <cell r="C1172"/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/>
          <cell r="B1173"/>
          <cell r="C1173"/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/>
          <cell r="B1174"/>
          <cell r="C1174" t="str">
            <v>A11-01-04</v>
          </cell>
          <cell r="D1174"/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/>
          <cell r="B1175"/>
          <cell r="C1175"/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/>
          <cell r="B1176"/>
          <cell r="C1176"/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/>
          <cell r="B1177"/>
          <cell r="C1177"/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/>
          <cell r="B1178"/>
          <cell r="C1178"/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/>
          <cell r="B1179"/>
          <cell r="C1179"/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/>
          <cell r="B1180"/>
          <cell r="C1180"/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/>
          <cell r="B1181"/>
          <cell r="C1181"/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/>
          <cell r="B1182"/>
          <cell r="C1182"/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/>
          <cell r="B1183"/>
          <cell r="C1183"/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/>
          <cell r="B1184"/>
          <cell r="C1184"/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/>
          <cell r="B1185"/>
          <cell r="C1185"/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/>
          <cell r="B1186"/>
          <cell r="C1186" t="str">
            <v>A11-01-05</v>
          </cell>
          <cell r="D1186"/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/>
          <cell r="B1187"/>
          <cell r="C1187"/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/>
          <cell r="B1188"/>
          <cell r="C1188"/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/>
          <cell r="B1189"/>
          <cell r="C1189"/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/>
          <cell r="B1190"/>
          <cell r="C1190"/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/>
          <cell r="B1191"/>
          <cell r="C1191"/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/>
          <cell r="B1192"/>
          <cell r="C1192"/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/>
          <cell r="B1193"/>
          <cell r="C1193"/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/>
          <cell r="B1194"/>
          <cell r="C1194"/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/>
          <cell r="B1195"/>
          <cell r="C1195"/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/>
          <cell r="B1196"/>
          <cell r="C1196"/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/>
          <cell r="B1197"/>
          <cell r="C1197"/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/>
          <cell r="B1198"/>
          <cell r="C1198"/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/>
          <cell r="B1199"/>
          <cell r="C1199"/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/>
          <cell r="B1200" t="str">
            <v>A11-02</v>
          </cell>
          <cell r="C1200"/>
          <cell r="D1200"/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/>
          <cell r="B1201"/>
          <cell r="C1201" t="str">
            <v>A11-02-01</v>
          </cell>
          <cell r="D1201"/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/>
          <cell r="B1202"/>
          <cell r="C1202"/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/>
          <cell r="B1203"/>
          <cell r="C1203"/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/>
          <cell r="B1204"/>
          <cell r="C1204"/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/>
          <cell r="B1205"/>
          <cell r="C1205"/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/>
          <cell r="B1206"/>
          <cell r="C1206"/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/>
          <cell r="B1207"/>
          <cell r="C1207"/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/>
          <cell r="B1208"/>
          <cell r="C1208"/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/>
          <cell r="B1209"/>
          <cell r="C1209"/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/>
          <cell r="B1210"/>
          <cell r="C1210"/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/>
          <cell r="B1211"/>
          <cell r="C1211"/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/>
          <cell r="B1212"/>
          <cell r="C1212"/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/>
          <cell r="B1213"/>
          <cell r="C1213"/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/>
          <cell r="B1214"/>
          <cell r="C1214"/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/>
          <cell r="B1215"/>
          <cell r="C1215" t="str">
            <v>A11-02-02</v>
          </cell>
          <cell r="D1215"/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/>
          <cell r="B1216"/>
          <cell r="C1216"/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/>
          <cell r="B1217"/>
          <cell r="C1217"/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/>
          <cell r="B1218"/>
          <cell r="C1218"/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/>
          <cell r="B1219"/>
          <cell r="C1219"/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/>
          <cell r="B1220"/>
          <cell r="C1220"/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/>
          <cell r="B1221"/>
          <cell r="C1221"/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/>
          <cell r="B1222"/>
          <cell r="C1222"/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/>
          <cell r="B1223"/>
          <cell r="C1223"/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/>
          <cell r="B1224"/>
          <cell r="C1224"/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/>
          <cell r="B1225"/>
          <cell r="C1225"/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/>
          <cell r="B1226"/>
          <cell r="C1226"/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/>
          <cell r="B1227"/>
          <cell r="C1227"/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/>
          <cell r="B1228"/>
          <cell r="C1228"/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/>
          <cell r="B1229"/>
          <cell r="C1229" t="str">
            <v>A11-02-03</v>
          </cell>
          <cell r="D1229"/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/>
          <cell r="B1230"/>
          <cell r="C1230"/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/>
          <cell r="B1231"/>
          <cell r="C1231"/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/>
          <cell r="B1232"/>
          <cell r="C1232"/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/>
          <cell r="B1233"/>
          <cell r="C1233"/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/>
          <cell r="B1234"/>
          <cell r="C1234"/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/>
          <cell r="B1235"/>
          <cell r="C1235"/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/>
          <cell r="B1236"/>
          <cell r="C1236" t="str">
            <v>A11-02-04</v>
          </cell>
          <cell r="D1236"/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/>
          <cell r="B1237"/>
          <cell r="C1237"/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/>
          <cell r="B1238"/>
          <cell r="C1238"/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/>
          <cell r="B1239"/>
          <cell r="C1239"/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/>
          <cell r="B1240"/>
          <cell r="C1240"/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/>
          <cell r="B1241"/>
          <cell r="C1241"/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/>
          <cell r="B1242"/>
          <cell r="C1242"/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/>
          <cell r="B1243"/>
          <cell r="C1243"/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/>
          <cell r="B1244"/>
          <cell r="C1244"/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/>
          <cell r="B1245"/>
          <cell r="C1245"/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/>
          <cell r="B1246"/>
          <cell r="C1246" t="str">
            <v>A11-02-05</v>
          </cell>
          <cell r="D1246"/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/>
          <cell r="B1247"/>
          <cell r="C1247"/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/>
          <cell r="B1248"/>
          <cell r="C1248"/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/>
          <cell r="B1249"/>
          <cell r="C1249"/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/>
          <cell r="B1250"/>
          <cell r="C1250"/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/>
          <cell r="B1251"/>
          <cell r="C1251"/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/>
          <cell r="B1252"/>
          <cell r="C1252"/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/>
          <cell r="B1253"/>
          <cell r="C1253"/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/>
          <cell r="B1254"/>
          <cell r="C1254"/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/>
          <cell r="B1255"/>
          <cell r="C1255"/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/>
          <cell r="B1256"/>
          <cell r="C1256"/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/>
          <cell r="B1257"/>
          <cell r="C1257"/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/>
          <cell r="B1258" t="str">
            <v>A11-03</v>
          </cell>
          <cell r="C1258"/>
          <cell r="D1258"/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/>
          <cell r="B1259"/>
          <cell r="C1259" t="str">
            <v>A11-03-01</v>
          </cell>
          <cell r="D1259"/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/>
          <cell r="B1260"/>
          <cell r="C1260"/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/>
          <cell r="B1261"/>
          <cell r="C1261"/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/>
          <cell r="B1262"/>
          <cell r="C1262"/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/>
          <cell r="B1263"/>
          <cell r="C1263"/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/>
          <cell r="B1264"/>
          <cell r="C1264"/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/>
          <cell r="B1265"/>
          <cell r="C1265"/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/>
          <cell r="B1266"/>
          <cell r="C1266"/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/>
          <cell r="B1267"/>
          <cell r="C1267"/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/>
          <cell r="B1268"/>
          <cell r="C1268"/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/>
          <cell r="B1269"/>
          <cell r="C1269"/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/>
          <cell r="B1270"/>
          <cell r="C1270" t="str">
            <v>A11-03-02</v>
          </cell>
          <cell r="D1270"/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/>
          <cell r="B1271"/>
          <cell r="C1271"/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/>
          <cell r="B1272"/>
          <cell r="C1272"/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/>
          <cell r="B1273"/>
          <cell r="C1273"/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/>
          <cell r="B1274"/>
          <cell r="C1274"/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/>
          <cell r="B1275"/>
          <cell r="C1275"/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/>
          <cell r="B1276"/>
          <cell r="C1276"/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/>
          <cell r="B1277"/>
          <cell r="C1277"/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/>
          <cell r="B1278"/>
          <cell r="C1278"/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/>
          <cell r="B1279"/>
          <cell r="C1279"/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/>
          <cell r="B1280"/>
          <cell r="C1280"/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/>
          <cell r="B1281"/>
          <cell r="C1281"/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/>
          <cell r="B1282"/>
          <cell r="C1282"/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/>
          <cell r="B1283"/>
          <cell r="C1283"/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/>
          <cell r="B1284"/>
          <cell r="C1284" t="str">
            <v>A11-03-03</v>
          </cell>
          <cell r="D1284"/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/>
          <cell r="B1285"/>
          <cell r="C1285"/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/>
          <cell r="B1286"/>
          <cell r="C1286"/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/>
          <cell r="B1287"/>
          <cell r="C1287"/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/>
          <cell r="B1288"/>
          <cell r="C1288"/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/>
          <cell r="B1289"/>
          <cell r="C1289"/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/>
          <cell r="B1290"/>
          <cell r="C1290"/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/>
          <cell r="B1291"/>
          <cell r="C1291"/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/>
          <cell r="B1292"/>
          <cell r="C1292"/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/>
          <cell r="B1293"/>
          <cell r="C1293"/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/>
          <cell r="B1294"/>
          <cell r="C1294"/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/>
          <cell r="B1295"/>
          <cell r="C1295" t="str">
            <v>A11-03-04</v>
          </cell>
          <cell r="D1295"/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/>
          <cell r="B1296"/>
          <cell r="C1296"/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/>
          <cell r="B1297"/>
          <cell r="C1297"/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/>
          <cell r="B1298"/>
          <cell r="C1298"/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/>
          <cell r="B1299"/>
          <cell r="C1299"/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/>
          <cell r="B1300"/>
          <cell r="C1300"/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/>
          <cell r="B1301"/>
          <cell r="C1301"/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/>
          <cell r="B1302"/>
          <cell r="C1302"/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/>
          <cell r="B1303"/>
          <cell r="C1303"/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/>
          <cell r="B1304"/>
          <cell r="C1304"/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/>
          <cell r="B1305"/>
          <cell r="C1305"/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/>
          <cell r="B1306"/>
          <cell r="C1306"/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/>
          <cell r="B1307"/>
          <cell r="C1307" t="str">
            <v>A11-03-05</v>
          </cell>
          <cell r="D1307"/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/>
          <cell r="B1308"/>
          <cell r="C1308"/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/>
          <cell r="B1309"/>
          <cell r="C1309"/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/>
          <cell r="B1310"/>
          <cell r="C1310"/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/>
          <cell r="B1311"/>
          <cell r="C1311"/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/>
          <cell r="B1312"/>
          <cell r="C1312"/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/>
          <cell r="B1313"/>
          <cell r="C1313"/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/>
          <cell r="B1314"/>
          <cell r="C1314"/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/>
          <cell r="B1315"/>
          <cell r="C1315"/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/>
          <cell r="B1316"/>
          <cell r="C1316"/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/>
          <cell r="B1317"/>
          <cell r="C1317"/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/>
          <cell r="B1318"/>
          <cell r="C1318"/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/>
          <cell r="B1319" t="str">
            <v>A11-04</v>
          </cell>
          <cell r="C1319"/>
          <cell r="D1319"/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/>
          <cell r="B1320"/>
          <cell r="C1320" t="str">
            <v>A11-04-01</v>
          </cell>
          <cell r="D1320"/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/>
          <cell r="B1321"/>
          <cell r="C1321"/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/>
          <cell r="B1322"/>
          <cell r="C1322"/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/>
          <cell r="B1323"/>
          <cell r="C1323" t="str">
            <v>A11-04-02</v>
          </cell>
          <cell r="D1323"/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/>
          <cell r="B1324"/>
          <cell r="C1324"/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/>
          <cell r="B1325"/>
          <cell r="C1325"/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/>
          <cell r="B1326"/>
          <cell r="C1326"/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/>
          <cell r="B1327"/>
          <cell r="C1327" t="str">
            <v>A11-04-03</v>
          </cell>
          <cell r="D1327"/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/>
          <cell r="B1328"/>
          <cell r="C1328"/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/>
          <cell r="B1329"/>
          <cell r="C1329"/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/>
          <cell r="B1330"/>
          <cell r="C1330" t="str">
            <v>A11-04-05</v>
          </cell>
          <cell r="D1330"/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/>
          <cell r="B1331"/>
          <cell r="C1331"/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/>
          <cell r="B1332"/>
          <cell r="C1332"/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/>
          <cell r="B1333" t="str">
            <v>A11-05</v>
          </cell>
          <cell r="C1333"/>
          <cell r="D1333"/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/>
          <cell r="B1334"/>
          <cell r="C1334" t="str">
            <v>A11-05-01</v>
          </cell>
          <cell r="D1334"/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/>
          <cell r="B1335"/>
          <cell r="C1335"/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/>
          <cell r="B1336"/>
          <cell r="C1336"/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/>
          <cell r="B1337"/>
          <cell r="C1337" t="str">
            <v>A11-05-02</v>
          </cell>
          <cell r="D1337"/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/>
          <cell r="B1338"/>
          <cell r="C1338"/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/>
          <cell r="B1339"/>
          <cell r="C1339"/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/>
          <cell r="B1340"/>
          <cell r="C1340"/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/>
          <cell r="B1341"/>
          <cell r="C1341" t="str">
            <v>A11-05-04</v>
          </cell>
          <cell r="D1341"/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/>
          <cell r="B1342"/>
          <cell r="C1342"/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/>
          <cell r="B1343" t="str">
            <v>A11-06</v>
          </cell>
          <cell r="C1343"/>
          <cell r="D1343"/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/>
          <cell r="B1344"/>
          <cell r="C1344" t="str">
            <v>A11-06-01</v>
          </cell>
          <cell r="D1344"/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/>
          <cell r="B1345"/>
          <cell r="C1345"/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/>
          <cell r="B1346"/>
          <cell r="C1346"/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/>
          <cell r="B1347"/>
          <cell r="C1347" t="str">
            <v>A11-06-02</v>
          </cell>
          <cell r="D1347"/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/>
          <cell r="B1348"/>
          <cell r="C1348"/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/>
          <cell r="B1349"/>
          <cell r="C1349" t="str">
            <v>A11-06-03</v>
          </cell>
          <cell r="D1349"/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/>
          <cell r="B1350"/>
          <cell r="C1350"/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/>
          <cell r="B1351"/>
          <cell r="C1351" t="str">
            <v>A11-06-05</v>
          </cell>
          <cell r="D1351"/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/>
          <cell r="B1352"/>
          <cell r="C1352"/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/>
          <cell r="B1353"/>
          <cell r="C1353"/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/>
          <cell r="B1354" t="str">
            <v>A11-07</v>
          </cell>
          <cell r="C1354"/>
          <cell r="D1354"/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/>
          <cell r="B1355"/>
          <cell r="C1355" t="str">
            <v>A11-07-01</v>
          </cell>
          <cell r="D1355"/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/>
          <cell r="B1356"/>
          <cell r="C1356"/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/>
          <cell r="B1357"/>
          <cell r="C1357"/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/>
          <cell r="B1358"/>
          <cell r="C1358" t="str">
            <v>A11-07-02</v>
          </cell>
          <cell r="D1358"/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/>
          <cell r="B1359"/>
          <cell r="C1359"/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/>
          <cell r="B1360"/>
          <cell r="C1360"/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/>
          <cell r="B1361"/>
          <cell r="C1361"/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/>
          <cell r="B1362"/>
          <cell r="C1362"/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/>
          <cell r="B1363"/>
          <cell r="C1363"/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/>
          <cell r="B1364"/>
          <cell r="C1364"/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/>
          <cell r="B1365"/>
          <cell r="C1365" t="str">
            <v>A11-07-03</v>
          </cell>
          <cell r="D1365"/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/>
          <cell r="B1366"/>
          <cell r="C1366"/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/>
          <cell r="B1367"/>
          <cell r="C1367" t="str">
            <v>A11-07-04</v>
          </cell>
          <cell r="D1367"/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/>
          <cell r="B1368"/>
          <cell r="C1368"/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/>
          <cell r="B1369"/>
          <cell r="C1369"/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/>
          <cell r="B1370"/>
          <cell r="C1370"/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/>
          <cell r="B1371"/>
          <cell r="C1371"/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/>
          <cell r="B1372"/>
          <cell r="C1372"/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/>
          <cell r="B1373"/>
          <cell r="C1373"/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/>
          <cell r="B1374"/>
          <cell r="C1374"/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/>
          <cell r="B1375"/>
          <cell r="C1375"/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/>
          <cell r="B1376"/>
          <cell r="C1376"/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/>
          <cell r="B1377"/>
          <cell r="C1377" t="str">
            <v>A11-07-05</v>
          </cell>
          <cell r="D1377"/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/>
          <cell r="B1378"/>
          <cell r="C1378"/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/>
          <cell r="B1379"/>
          <cell r="C1379"/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/>
          <cell r="B1380"/>
          <cell r="C1380"/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/>
          <cell r="B1381"/>
          <cell r="C1381"/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/>
          <cell r="B1382"/>
          <cell r="C1382"/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/>
          <cell r="B1383"/>
          <cell r="C1383"/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/>
          <cell r="B1384"/>
          <cell r="C1384"/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/>
          <cell r="B1385" t="str">
            <v>A11-08</v>
          </cell>
          <cell r="C1385"/>
          <cell r="D1385"/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/>
          <cell r="B1386"/>
          <cell r="C1386" t="str">
            <v>A11-08-01</v>
          </cell>
          <cell r="D1386"/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/>
          <cell r="B1387"/>
          <cell r="C1387"/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/>
          <cell r="B1388"/>
          <cell r="C1388" t="str">
            <v>A11-08-02</v>
          </cell>
          <cell r="D1388"/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/>
          <cell r="B1389"/>
          <cell r="C1389"/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/>
          <cell r="B1390"/>
          <cell r="C1390" t="str">
            <v>A11-08-03</v>
          </cell>
          <cell r="D1390"/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/>
          <cell r="B1391"/>
          <cell r="C1391"/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/>
          <cell r="B1392"/>
          <cell r="C1392" t="str">
            <v>A11-08-04</v>
          </cell>
          <cell r="D1392"/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/>
          <cell r="B1393"/>
          <cell r="C1393"/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/>
          <cell r="B1394"/>
          <cell r="C1394" t="str">
            <v>A11-08-05</v>
          </cell>
          <cell r="D1394"/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/>
          <cell r="B1395"/>
          <cell r="C1395"/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/>
          <cell r="B1396" t="str">
            <v>A11-09</v>
          </cell>
          <cell r="C1396"/>
          <cell r="D1396"/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/>
          <cell r="B1397"/>
          <cell r="C1397" t="str">
            <v>A11-09-01</v>
          </cell>
          <cell r="D1397"/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/>
          <cell r="B1398"/>
          <cell r="C1398"/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/>
          <cell r="B1399"/>
          <cell r="C1399"/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/>
          <cell r="B1400"/>
          <cell r="C1400" t="str">
            <v>A11-09-02</v>
          </cell>
          <cell r="D1400"/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/>
          <cell r="B1401"/>
          <cell r="C1401"/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/>
          <cell r="B1402"/>
          <cell r="C1402"/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/>
          <cell r="B1403"/>
          <cell r="C1403" t="str">
            <v>A11-09-03</v>
          </cell>
          <cell r="D1403"/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/>
          <cell r="B1404"/>
          <cell r="C1404"/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/>
          <cell r="B1405"/>
          <cell r="C1405" t="str">
            <v>A11-09-05</v>
          </cell>
          <cell r="D1405"/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/>
          <cell r="B1406"/>
          <cell r="C1406"/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/>
          <cell r="B1407"/>
          <cell r="C1407"/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/>
          <cell r="B1408" t="str">
            <v>A11-10</v>
          </cell>
          <cell r="C1408"/>
          <cell r="D1408"/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/>
          <cell r="B1409"/>
          <cell r="C1409" t="str">
            <v>A11-10-02</v>
          </cell>
          <cell r="D1409"/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/>
          <cell r="B1410"/>
          <cell r="C1410"/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/>
          <cell r="B1411" t="str">
            <v>A11-11</v>
          </cell>
          <cell r="C1411"/>
          <cell r="D1411"/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/>
          <cell r="B1412"/>
          <cell r="C1412" t="str">
            <v>A11-11-01</v>
          </cell>
          <cell r="D1412"/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/>
          <cell r="B1413"/>
          <cell r="C1413"/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/>
          <cell r="B1414"/>
          <cell r="C1414"/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/>
          <cell r="B1415"/>
          <cell r="C1415"/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/>
          <cell r="B1416"/>
          <cell r="C1416"/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/>
          <cell r="B1417"/>
          <cell r="C1417"/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/>
          <cell r="B1418"/>
          <cell r="C1418"/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/>
          <cell r="B1419"/>
          <cell r="C1419"/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/>
          <cell r="B1420"/>
          <cell r="C1420" t="str">
            <v>A11-11-02</v>
          </cell>
          <cell r="D1420"/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/>
          <cell r="B1421"/>
          <cell r="C1421"/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/>
          <cell r="B1422"/>
          <cell r="C1422"/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/>
          <cell r="B1423"/>
          <cell r="C1423"/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/>
          <cell r="B1424"/>
          <cell r="C1424"/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/>
          <cell r="B1425"/>
          <cell r="C1425"/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/>
          <cell r="B1426"/>
          <cell r="C1426"/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/>
          <cell r="B1427"/>
          <cell r="C1427"/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/>
          <cell r="C1428"/>
          <cell r="D1428"/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/>
          <cell r="B1429" t="str">
            <v>A12-01</v>
          </cell>
          <cell r="C1429"/>
          <cell r="D1429"/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/>
          <cell r="B1430"/>
          <cell r="C1430" t="str">
            <v>A12-01-11</v>
          </cell>
          <cell r="D1430"/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/>
          <cell r="B1431"/>
          <cell r="C1431"/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/>
          <cell r="B1432"/>
          <cell r="C1432" t="str">
            <v>A12-01-12</v>
          </cell>
          <cell r="D1432"/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/>
          <cell r="B1433"/>
          <cell r="C1433"/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/>
          <cell r="B1434" t="str">
            <v>A12-02</v>
          </cell>
          <cell r="C1434"/>
          <cell r="D1434"/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/>
          <cell r="B1435"/>
          <cell r="C1435" t="str">
            <v>A12-02-05</v>
          </cell>
          <cell r="D1435"/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/>
          <cell r="B1436"/>
          <cell r="C1436"/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/>
          <cell r="B1437"/>
          <cell r="C1437" t="str">
            <v>A12-02-13</v>
          </cell>
          <cell r="D1437"/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/>
          <cell r="B1438"/>
          <cell r="C1438"/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/>
          <cell r="C1439"/>
          <cell r="D1439"/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/>
          <cell r="B1440" t="str">
            <v>A13-01</v>
          </cell>
          <cell r="C1440"/>
          <cell r="D1440"/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/>
          <cell r="B1441"/>
          <cell r="C1441" t="str">
            <v>A13-01-01</v>
          </cell>
          <cell r="D1441"/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/>
          <cell r="B1442"/>
          <cell r="C1442"/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/>
          <cell r="B1443"/>
          <cell r="C1443"/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/>
          <cell r="B1444"/>
          <cell r="C1444"/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/>
          <cell r="B1445"/>
          <cell r="C1445"/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/>
          <cell r="B1446"/>
          <cell r="C1446"/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/>
          <cell r="B1447"/>
          <cell r="C1447"/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/>
          <cell r="B1448"/>
          <cell r="C1448" t="str">
            <v>A13-01-02</v>
          </cell>
          <cell r="D1448"/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/>
          <cell r="B1449"/>
          <cell r="C1449"/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/>
          <cell r="B1450"/>
          <cell r="C1450"/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/>
          <cell r="B1451"/>
          <cell r="C1451"/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/>
          <cell r="B1452"/>
          <cell r="C1452"/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/>
          <cell r="B1453"/>
          <cell r="C1453"/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/>
          <cell r="B1454"/>
          <cell r="C1454"/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/>
          <cell r="B1455"/>
          <cell r="C1455" t="str">
            <v>A13-01-03</v>
          </cell>
          <cell r="D1455"/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/>
          <cell r="B1456"/>
          <cell r="C1456"/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/>
          <cell r="B1457"/>
          <cell r="C1457"/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/>
          <cell r="B1458"/>
          <cell r="C1458"/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/>
          <cell r="B1459"/>
          <cell r="C1459"/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/>
          <cell r="B1460"/>
          <cell r="C1460"/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/>
          <cell r="B1461"/>
          <cell r="C1461"/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/>
          <cell r="B1462"/>
          <cell r="C1462" t="str">
            <v>A13-01-04</v>
          </cell>
          <cell r="D1462"/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/>
          <cell r="B1463"/>
          <cell r="C1463"/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/>
          <cell r="B1464"/>
          <cell r="C1464"/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/>
          <cell r="B1465"/>
          <cell r="C1465"/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/>
          <cell r="B1466"/>
          <cell r="C1466"/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/>
          <cell r="B1467"/>
          <cell r="C1467"/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/>
          <cell r="B1468"/>
          <cell r="C1468" t="str">
            <v>A13-01-05</v>
          </cell>
          <cell r="D1468"/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/>
          <cell r="B1469"/>
          <cell r="C1469"/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/>
          <cell r="B1470"/>
          <cell r="C1470"/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/>
          <cell r="B1471"/>
          <cell r="C1471"/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/>
          <cell r="B1472"/>
          <cell r="C1472"/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/>
          <cell r="B1473"/>
          <cell r="C1473"/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/>
          <cell r="B1474"/>
          <cell r="C1474" t="str">
            <v>A13-01-06</v>
          </cell>
          <cell r="D1474"/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/>
          <cell r="B1475"/>
          <cell r="C1475"/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/>
          <cell r="B1476"/>
          <cell r="C1476"/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/>
          <cell r="B1477"/>
          <cell r="C1477"/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/>
          <cell r="B1478"/>
          <cell r="C1478"/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/>
          <cell r="B1479"/>
          <cell r="C1479"/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/>
          <cell r="B1480"/>
          <cell r="C1480"/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/>
          <cell r="B1481"/>
          <cell r="C1481" t="str">
            <v>A13-01-07</v>
          </cell>
          <cell r="D1481"/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/>
          <cell r="B1482"/>
          <cell r="C1482"/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/>
          <cell r="B1483"/>
          <cell r="C1483"/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/>
          <cell r="B1484"/>
          <cell r="C1484"/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/>
          <cell r="B1485"/>
          <cell r="C1485"/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/>
          <cell r="B1486"/>
          <cell r="C1486"/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/>
          <cell r="B1487"/>
          <cell r="C1487"/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/>
          <cell r="B1488"/>
          <cell r="C1488" t="str">
            <v>A13-01-08</v>
          </cell>
          <cell r="D1488"/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/>
          <cell r="B1489"/>
          <cell r="C1489"/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/>
          <cell r="B1490"/>
          <cell r="C1490"/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/>
          <cell r="B1491"/>
          <cell r="C1491"/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/>
          <cell r="B1492"/>
          <cell r="C1492"/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/>
          <cell r="B1493"/>
          <cell r="C1493" t="str">
            <v>A13-01-09</v>
          </cell>
          <cell r="D1493"/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/>
          <cell r="B1494"/>
          <cell r="C1494"/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/>
          <cell r="B1495"/>
          <cell r="C1495"/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/>
          <cell r="B1496"/>
          <cell r="C1496"/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/>
          <cell r="B1497" t="str">
            <v>A13-02</v>
          </cell>
          <cell r="C1497"/>
          <cell r="D1497"/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/>
          <cell r="B1498"/>
          <cell r="C1498" t="str">
            <v>A13-02-01</v>
          </cell>
          <cell r="D1498"/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/>
          <cell r="B1499"/>
          <cell r="C1499"/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/>
          <cell r="B1500"/>
          <cell r="C1500"/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/>
          <cell r="B1501"/>
          <cell r="C1501"/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/>
          <cell r="B1502"/>
          <cell r="C1502"/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/>
          <cell r="B1503"/>
          <cell r="C1503"/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/>
          <cell r="B1504"/>
          <cell r="C1504"/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/>
          <cell r="B1505"/>
          <cell r="C1505" t="str">
            <v>A13-02-02</v>
          </cell>
          <cell r="D1505"/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/>
          <cell r="B1506"/>
          <cell r="C1506"/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/>
          <cell r="B1507"/>
          <cell r="C1507"/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/>
          <cell r="B1508"/>
          <cell r="C1508"/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/>
          <cell r="B1509"/>
          <cell r="C1509"/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/>
          <cell r="B1510"/>
          <cell r="C1510"/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/>
          <cell r="B1511"/>
          <cell r="C1511"/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/>
          <cell r="B1512" t="str">
            <v>A13-03</v>
          </cell>
          <cell r="C1512"/>
          <cell r="D1512"/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/>
          <cell r="B1513"/>
          <cell r="C1513" t="str">
            <v>A13-03-01</v>
          </cell>
          <cell r="D1513"/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/>
          <cell r="B1514"/>
          <cell r="C1514"/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/>
          <cell r="B1515"/>
          <cell r="C1515"/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/>
          <cell r="B1516"/>
          <cell r="C1516" t="str">
            <v>A13-03-02</v>
          </cell>
          <cell r="D1516"/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/>
          <cell r="B1517"/>
          <cell r="C1517"/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/>
          <cell r="B1518" t="str">
            <v>A13-04</v>
          </cell>
          <cell r="C1518"/>
          <cell r="D1518"/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/>
          <cell r="B1519"/>
          <cell r="C1519" t="str">
            <v>A13-04-01</v>
          </cell>
          <cell r="D1519"/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/>
          <cell r="B1520"/>
          <cell r="C1520"/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/>
          <cell r="B1521" t="str">
            <v>A13-05</v>
          </cell>
          <cell r="C1521"/>
          <cell r="D1521"/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/>
          <cell r="B1522"/>
          <cell r="C1522" t="str">
            <v>A13-05-01</v>
          </cell>
          <cell r="D1522"/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/>
          <cell r="B1523"/>
          <cell r="C1523"/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/>
          <cell r="B1524"/>
          <cell r="C1524"/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/>
          <cell r="B1525"/>
          <cell r="C1525"/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/>
          <cell r="B1526"/>
          <cell r="C1526"/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/>
          <cell r="B1527"/>
          <cell r="C1527"/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/>
          <cell r="B1528"/>
          <cell r="C1528"/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/>
          <cell r="B1529"/>
          <cell r="C1529" t="str">
            <v>A13-05-02</v>
          </cell>
          <cell r="D1529"/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/>
          <cell r="B1530"/>
          <cell r="C1530"/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/>
          <cell r="B1531"/>
          <cell r="C1531"/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/>
          <cell r="B1532"/>
          <cell r="C1532"/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/>
          <cell r="B1533" t="str">
            <v>A13-06</v>
          </cell>
          <cell r="C1533"/>
          <cell r="D1533"/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/>
          <cell r="B1534"/>
          <cell r="C1534" t="str">
            <v>A13-06-01</v>
          </cell>
          <cell r="D1534"/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/>
          <cell r="B1535"/>
          <cell r="C1535"/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/>
          <cell r="B1536"/>
          <cell r="C1536"/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/>
          <cell r="B1537"/>
          <cell r="C1537"/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/>
          <cell r="B1538"/>
          <cell r="C1538" t="str">
            <v>A13-06-02</v>
          </cell>
          <cell r="D1538"/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/>
          <cell r="B1539"/>
          <cell r="C1539"/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/>
          <cell r="B1540"/>
          <cell r="C1540"/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/>
          <cell r="B1541"/>
          <cell r="C1541" t="str">
            <v>A13-06-03</v>
          </cell>
          <cell r="D1541"/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/>
          <cell r="B1542"/>
          <cell r="C1542"/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/>
          <cell r="B1543"/>
          <cell r="C1543"/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/>
          <cell r="B1544"/>
          <cell r="C1544"/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/>
          <cell r="B1545"/>
          <cell r="C1545"/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/>
          <cell r="B1546"/>
          <cell r="C1546" t="str">
            <v>A13-06-04</v>
          </cell>
          <cell r="D1546"/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/>
          <cell r="B1547"/>
          <cell r="C1547"/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/>
          <cell r="B1548"/>
          <cell r="C1548"/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/>
          <cell r="B1549"/>
          <cell r="C1549" t="str">
            <v>A13-06-05</v>
          </cell>
          <cell r="D1549"/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/>
          <cell r="B1550"/>
          <cell r="C1550"/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/>
          <cell r="B1551"/>
          <cell r="C1551"/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/>
          <cell r="B1552"/>
          <cell r="C1552"/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/>
          <cell r="B1553"/>
          <cell r="C1553"/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/>
          <cell r="B1554"/>
          <cell r="C1554"/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/>
          <cell r="B1555"/>
          <cell r="C1555"/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/>
          <cell r="B1556"/>
          <cell r="C1556"/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/>
          <cell r="B1557"/>
          <cell r="C1557"/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/>
          <cell r="B1558"/>
          <cell r="C1558"/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/>
          <cell r="B1559"/>
          <cell r="C1559"/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/>
          <cell r="B1560"/>
          <cell r="C1560"/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/>
          <cell r="B1561"/>
          <cell r="C1561" t="str">
            <v>A13-06-06</v>
          </cell>
          <cell r="D1561"/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/>
          <cell r="B1562"/>
          <cell r="C1562"/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/>
          <cell r="B1563"/>
          <cell r="C1563" t="str">
            <v>A13-06-07</v>
          </cell>
          <cell r="D1563"/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/>
          <cell r="B1564"/>
          <cell r="C1564"/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/>
          <cell r="B1565"/>
          <cell r="C1565"/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/>
          <cell r="B1566"/>
          <cell r="C1566"/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/>
          <cell r="B1567"/>
          <cell r="C1567"/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/>
          <cell r="B1568"/>
          <cell r="C1568"/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/>
          <cell r="B1569" t="str">
            <v>A13-07</v>
          </cell>
          <cell r="C1569"/>
          <cell r="D1569"/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/>
          <cell r="B1570"/>
          <cell r="C1570" t="str">
            <v>A13-07-01</v>
          </cell>
          <cell r="D1570"/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/>
          <cell r="B1571"/>
          <cell r="C1571"/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/>
          <cell r="B1572"/>
          <cell r="C1572"/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/>
          <cell r="B1573"/>
          <cell r="C1573"/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/>
          <cell r="B1574"/>
          <cell r="C1574"/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/>
          <cell r="B1575"/>
          <cell r="C1575"/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/>
          <cell r="B1576"/>
          <cell r="C1576"/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/>
          <cell r="B1577"/>
          <cell r="C1577"/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/>
          <cell r="B1578"/>
          <cell r="C1578"/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/>
          <cell r="B1579"/>
          <cell r="C1579"/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/>
          <cell r="B1580"/>
          <cell r="C1580"/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/>
          <cell r="B1581"/>
          <cell r="C1581"/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/>
          <cell r="B1582"/>
          <cell r="C1582"/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/>
          <cell r="B1583"/>
          <cell r="C1583"/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/>
          <cell r="B1584"/>
          <cell r="C1584" t="str">
            <v>A13-07-02</v>
          </cell>
          <cell r="D1584"/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/>
          <cell r="B1585"/>
          <cell r="C1585"/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/>
          <cell r="B1586"/>
          <cell r="C1586"/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/>
          <cell r="C1587"/>
          <cell r="D1587"/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/>
          <cell r="C1588"/>
          <cell r="D1588"/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/>
          <cell r="C1589"/>
          <cell r="D1589"/>
          <cell r="E1589"/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/>
          <cell r="B1590" t="str">
            <v>A14-01</v>
          </cell>
          <cell r="C1590"/>
          <cell r="D1590"/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/>
          <cell r="B1591"/>
          <cell r="C1591" t="str">
            <v>A14-01-01</v>
          </cell>
          <cell r="D1591"/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/>
          <cell r="B1592"/>
          <cell r="C1592"/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/>
          <cell r="B1593"/>
          <cell r="C1593"/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/>
          <cell r="B1594"/>
          <cell r="C1594"/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/>
          <cell r="B1595"/>
          <cell r="C1595"/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/>
          <cell r="B1596"/>
          <cell r="C1596"/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/>
          <cell r="B1597"/>
          <cell r="C1597" t="str">
            <v>A14-01-02</v>
          </cell>
          <cell r="D1597"/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/>
          <cell r="C1598"/>
          <cell r="D1598"/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/>
          <cell r="C1599"/>
          <cell r="D1599"/>
          <cell r="E1599"/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/>
          <cell r="B1600"/>
          <cell r="C1600"/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/>
          <cell r="B1601"/>
          <cell r="C1601"/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/>
          <cell r="B1602"/>
          <cell r="C1602"/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/>
          <cell r="B1603"/>
          <cell r="C1603"/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/>
          <cell r="B1604"/>
          <cell r="C1604"/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/>
          <cell r="C1605"/>
          <cell r="D1605"/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/>
          <cell r="B1606" t="str">
            <v>A15-02</v>
          </cell>
          <cell r="C1606"/>
          <cell r="D1606"/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/>
          <cell r="B1607"/>
          <cell r="C1607" t="str">
            <v>A15-02-01</v>
          </cell>
          <cell r="D1607"/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/>
          <cell r="B1608"/>
          <cell r="C1608"/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/>
          <cell r="B1609"/>
          <cell r="C1609"/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/>
          <cell r="B1610" t="str">
            <v>A15-03</v>
          </cell>
          <cell r="C1610"/>
          <cell r="D1610"/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/>
          <cell r="B1611"/>
          <cell r="C1611" t="str">
            <v>A15-03-01</v>
          </cell>
          <cell r="D1611"/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/>
          <cell r="B1612"/>
          <cell r="C1612"/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/>
          <cell r="B1613" t="str">
            <v>A15-05</v>
          </cell>
          <cell r="C1613"/>
          <cell r="D1613"/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/>
          <cell r="B1614"/>
          <cell r="C1614" t="str">
            <v>A15-05-01</v>
          </cell>
          <cell r="D1614"/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/>
          <cell r="B1615"/>
          <cell r="C1615"/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/>
          <cell r="B1616"/>
          <cell r="C1616"/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/>
          <cell r="B1617"/>
          <cell r="C1617"/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/>
          <cell r="B1618"/>
          <cell r="C1618"/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/>
          <cell r="B1619" t="str">
            <v>A15-06</v>
          </cell>
          <cell r="C1619"/>
          <cell r="D1619"/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/>
          <cell r="B1620"/>
          <cell r="C1620" t="str">
            <v>A15-06-01</v>
          </cell>
          <cell r="D1620"/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/>
          <cell r="B1621"/>
          <cell r="C1621"/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/>
          <cell r="B1622"/>
          <cell r="C1622"/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/>
          <cell r="B1623"/>
          <cell r="C1623"/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/>
          <cell r="B1624"/>
          <cell r="C1624"/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/>
          <cell r="B1625"/>
          <cell r="C1625"/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/>
          <cell r="B1626" t="str">
            <v>A15-07</v>
          </cell>
          <cell r="C1626"/>
          <cell r="D1626"/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/>
          <cell r="B1627"/>
          <cell r="C1627" t="str">
            <v>A15-07-01</v>
          </cell>
          <cell r="D1627"/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/>
          <cell r="B1628"/>
          <cell r="C1628"/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/>
          <cell r="B1629"/>
          <cell r="C1629"/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/>
          <cell r="B1630"/>
          <cell r="C1630"/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/>
          <cell r="B1631"/>
          <cell r="C1631"/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/>
          <cell r="B1632"/>
          <cell r="C1632"/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/>
          <cell r="B1633"/>
          <cell r="C1633"/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/>
          <cell r="B1634"/>
          <cell r="C1634"/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/>
          <cell r="B1635"/>
          <cell r="C1635"/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/>
          <cell r="B1636"/>
          <cell r="C1636"/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/>
          <cell r="C1637"/>
          <cell r="D1637"/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/>
          <cell r="B1638" t="str">
            <v>A16-01</v>
          </cell>
          <cell r="C1638"/>
          <cell r="D1638"/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/>
          <cell r="B1639"/>
          <cell r="C1639" t="str">
            <v>A16-01-01</v>
          </cell>
          <cell r="D1639"/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/>
          <cell r="B1640"/>
          <cell r="C1640"/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/>
          <cell r="B1641" t="str">
            <v>A16-02</v>
          </cell>
          <cell r="C1641"/>
          <cell r="D1641"/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/>
          <cell r="B1642"/>
          <cell r="C1642" t="str">
            <v>A16-02-01</v>
          </cell>
          <cell r="D1642"/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/>
          <cell r="B1643"/>
          <cell r="C1643"/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/>
          <cell r="B1644"/>
          <cell r="C1644"/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/>
          <cell r="B1645"/>
          <cell r="C1645"/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/>
          <cell r="B1646" t="str">
            <v>A16-03</v>
          </cell>
          <cell r="C1646"/>
          <cell r="D1646"/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/>
          <cell r="B1647"/>
          <cell r="C1647" t="str">
            <v>A16-03-01</v>
          </cell>
          <cell r="D1647"/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/>
          <cell r="B1648"/>
          <cell r="C1648"/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/>
          <cell r="B1649"/>
          <cell r="C1649"/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/>
          <cell r="B1650"/>
          <cell r="C1650"/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/>
          <cell r="B1651"/>
          <cell r="C1651"/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/>
          <cell r="B1652"/>
          <cell r="C1652"/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/>
          <cell r="B1653"/>
          <cell r="C1653"/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/>
          <cell r="B1654"/>
          <cell r="C1654"/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/>
          <cell r="B1655"/>
          <cell r="C1655"/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/>
          <cell r="B1656"/>
          <cell r="C1656"/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/>
          <cell r="B1657" t="str">
            <v>A16-04</v>
          </cell>
          <cell r="C1657"/>
          <cell r="D1657"/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/>
          <cell r="B1658"/>
          <cell r="C1658" t="str">
            <v>A16-04-01</v>
          </cell>
          <cell r="D1658"/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/>
          <cell r="B1659"/>
          <cell r="C1659"/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/>
          <cell r="B1660"/>
          <cell r="C1660"/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/>
          <cell r="B1661"/>
          <cell r="C1661"/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/>
          <cell r="B1662" t="str">
            <v>A16-05</v>
          </cell>
          <cell r="C1662"/>
          <cell r="D1662"/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/>
          <cell r="B1663"/>
          <cell r="C1663" t="str">
            <v>A16-05-01</v>
          </cell>
          <cell r="D1663"/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/>
          <cell r="B1664"/>
          <cell r="C1664"/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/>
          <cell r="B1665" t="str">
            <v>A16-06</v>
          </cell>
          <cell r="C1665"/>
          <cell r="D1665"/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/>
          <cell r="B1666"/>
          <cell r="C1666" t="str">
            <v>A16-06-01</v>
          </cell>
          <cell r="D1666"/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/>
          <cell r="B1667"/>
          <cell r="C1667"/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/>
          <cell r="B1668"/>
          <cell r="C1668"/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/>
          <cell r="B1669"/>
          <cell r="C1669"/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/>
          <cell r="B1670"/>
          <cell r="C1670"/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/>
          <cell r="B1671"/>
          <cell r="C1671"/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/>
          <cell r="B1672"/>
          <cell r="C1672"/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/>
          <cell r="B1673"/>
          <cell r="C1673"/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/>
          <cell r="B1674"/>
          <cell r="C1674"/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/>
          <cell r="B1675"/>
          <cell r="C1675"/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/>
          <cell r="B1676"/>
          <cell r="C1676"/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/>
          <cell r="B1677"/>
          <cell r="C1677"/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/>
          <cell r="B1678"/>
          <cell r="C1678"/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/>
          <cell r="B1679"/>
          <cell r="C1679"/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/>
          <cell r="B1680"/>
          <cell r="C1680"/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/>
          <cell r="B1681" t="str">
            <v>A16-07</v>
          </cell>
          <cell r="C1681"/>
          <cell r="D1681"/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/>
          <cell r="B1682"/>
          <cell r="C1682" t="str">
            <v>A16-07-01</v>
          </cell>
          <cell r="D1682"/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/>
          <cell r="B1683"/>
          <cell r="C1683"/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/>
          <cell r="B1684"/>
          <cell r="C1684"/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/>
          <cell r="B1685"/>
          <cell r="C1685"/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/>
          <cell r="B1686"/>
          <cell r="C1686"/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/>
          <cell r="B1687"/>
          <cell r="C1687"/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/>
          <cell r="C1688"/>
          <cell r="D1688"/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/>
          <cell r="B1689" t="str">
            <v>A17-01</v>
          </cell>
          <cell r="C1689"/>
          <cell r="D1689"/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/>
          <cell r="B1690"/>
          <cell r="C1690" t="str">
            <v>A17-01-01</v>
          </cell>
          <cell r="D1690"/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/>
          <cell r="B1691"/>
          <cell r="C1691"/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/>
          <cell r="B1692"/>
          <cell r="C1692"/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/>
          <cell r="B1693"/>
          <cell r="C1693"/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/>
          <cell r="B1694" t="str">
            <v>A17-02</v>
          </cell>
          <cell r="C1694"/>
          <cell r="D1694"/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/>
          <cell r="B1695"/>
          <cell r="C1695" t="str">
            <v>A17-02-01</v>
          </cell>
          <cell r="D1695"/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/>
          <cell r="B1696"/>
          <cell r="C1696"/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/>
          <cell r="C1697"/>
          <cell r="D1697"/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/>
          <cell r="B1698" t="str">
            <v>A18-01</v>
          </cell>
          <cell r="C1698"/>
          <cell r="D1698"/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/>
          <cell r="B1699"/>
          <cell r="C1699" t="str">
            <v>A18-01-01</v>
          </cell>
          <cell r="D1699"/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/>
          <cell r="B1700"/>
          <cell r="C1700"/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/>
          <cell r="B1701"/>
          <cell r="C1701"/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/>
          <cell r="B1702"/>
          <cell r="C1702" t="str">
            <v>A18-01-02</v>
          </cell>
          <cell r="D1702"/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/>
          <cell r="B1703"/>
          <cell r="C1703"/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/>
          <cell r="B1704"/>
          <cell r="C1704"/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/>
          <cell r="B1705"/>
          <cell r="C1705"/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/>
          <cell r="B1706"/>
          <cell r="C1706" t="str">
            <v>A18-01-03</v>
          </cell>
          <cell r="D1706"/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/>
          <cell r="B1707"/>
          <cell r="C1707"/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/>
          <cell r="B1708"/>
          <cell r="C1708"/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/>
          <cell r="B1709"/>
          <cell r="C1709"/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/>
          <cell r="B1710"/>
          <cell r="C1710" t="str">
            <v>A18-01-05</v>
          </cell>
          <cell r="D1710"/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/>
          <cell r="B1711"/>
          <cell r="C1711"/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/>
          <cell r="B1712"/>
          <cell r="C1712"/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/>
          <cell r="B1713"/>
          <cell r="C1713" t="str">
            <v>A18-01-06</v>
          </cell>
          <cell r="D1713"/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/>
          <cell r="B1714"/>
          <cell r="C1714"/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/>
          <cell r="B1715"/>
          <cell r="C1715"/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/>
          <cell r="B1716"/>
          <cell r="C1716"/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/>
          <cell r="B1717"/>
          <cell r="C1717"/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/>
          <cell r="B1718"/>
          <cell r="C1718" t="str">
            <v>A18-01-07</v>
          </cell>
          <cell r="D1718"/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/>
          <cell r="B1719"/>
          <cell r="C1719"/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/>
          <cell r="B1720" t="str">
            <v>A18-02</v>
          </cell>
          <cell r="C1720"/>
          <cell r="D1720"/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/>
          <cell r="B1721"/>
          <cell r="C1721" t="str">
            <v>A18-02-01</v>
          </cell>
          <cell r="D1721"/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/>
          <cell r="B1722"/>
          <cell r="C1722"/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/>
          <cell r="B1723"/>
          <cell r="C1723"/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/>
          <cell r="B1724"/>
          <cell r="C1724"/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/>
          <cell r="B1725"/>
          <cell r="C1725" t="str">
            <v>A18-02-02</v>
          </cell>
          <cell r="D1725"/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/>
          <cell r="B1726"/>
          <cell r="C1726"/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/>
          <cell r="B1727"/>
          <cell r="C1727"/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/>
          <cell r="B1728"/>
          <cell r="C1728" t="str">
            <v>A18-02-03</v>
          </cell>
          <cell r="D1728"/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/>
          <cell r="B1729"/>
          <cell r="C1729"/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/>
          <cell r="B1730"/>
          <cell r="C1730"/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/>
          <cell r="B1731"/>
          <cell r="C1731" t="str">
            <v>A18-02-05</v>
          </cell>
          <cell r="D1731"/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/>
          <cell r="B1732"/>
          <cell r="C1732"/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/>
          <cell r="B1733"/>
          <cell r="C1733"/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/>
          <cell r="B1734"/>
          <cell r="C1734" t="str">
            <v>A18-02-06</v>
          </cell>
          <cell r="D1734"/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/>
          <cell r="B1735"/>
          <cell r="C1735"/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/>
          <cell r="B1736"/>
          <cell r="C1736" t="str">
            <v>A18-02-07</v>
          </cell>
          <cell r="D1736"/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/>
          <cell r="B1737"/>
          <cell r="C1737"/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/>
          <cell r="B1738" t="str">
            <v>A18-04</v>
          </cell>
          <cell r="C1738"/>
          <cell r="D1738"/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/>
          <cell r="B1739"/>
          <cell r="C1739" t="str">
            <v>A18-04-01</v>
          </cell>
          <cell r="D1739"/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/>
          <cell r="B1740"/>
          <cell r="C1740"/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/>
          <cell r="B1741"/>
          <cell r="C1741"/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/>
          <cell r="B1742"/>
          <cell r="C1742"/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/>
          <cell r="B1743"/>
          <cell r="C1743"/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/>
          <cell r="B1744"/>
          <cell r="C1744" t="str">
            <v>A18-04-02</v>
          </cell>
          <cell r="D1744"/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/>
          <cell r="B1745"/>
          <cell r="C1745"/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/>
          <cell r="B1746"/>
          <cell r="C1746"/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/>
          <cell r="B1747"/>
          <cell r="C1747"/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/>
          <cell r="B1748"/>
          <cell r="C1748" t="str">
            <v>A18-04-03</v>
          </cell>
          <cell r="D1748"/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/>
          <cell r="B1749"/>
          <cell r="C1749"/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/>
          <cell r="B1750"/>
          <cell r="C1750"/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/>
          <cell r="B1751"/>
          <cell r="C1751"/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/>
          <cell r="B1752"/>
          <cell r="C1752" t="str">
            <v>A18-04-04</v>
          </cell>
          <cell r="D1752"/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/>
          <cell r="B1753"/>
          <cell r="C1753"/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/>
          <cell r="B1754"/>
          <cell r="C1754"/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/>
          <cell r="B1755"/>
          <cell r="C1755"/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/>
          <cell r="B1756"/>
          <cell r="C1756" t="str">
            <v>A18-04-05</v>
          </cell>
          <cell r="D1756"/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/>
          <cell r="B1757"/>
          <cell r="C1757"/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/>
          <cell r="B1758"/>
          <cell r="C1758"/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/>
          <cell r="B1759"/>
          <cell r="C1759"/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/>
          <cell r="B1760"/>
          <cell r="C1760"/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/>
          <cell r="B1761"/>
          <cell r="C1761" t="str">
            <v>A18-04-06</v>
          </cell>
          <cell r="D1761"/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/>
          <cell r="B1762"/>
          <cell r="C1762"/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/>
          <cell r="B1763"/>
          <cell r="C1763"/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/>
          <cell r="B1764" t="str">
            <v>A18-05</v>
          </cell>
          <cell r="C1764"/>
          <cell r="D1764"/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/>
          <cell r="B1765"/>
          <cell r="C1765" t="str">
            <v>A18-05-01</v>
          </cell>
          <cell r="D1765"/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/>
          <cell r="B1766"/>
          <cell r="C1766"/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/>
          <cell r="B1767"/>
          <cell r="C1767"/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/>
          <cell r="B1768"/>
          <cell r="C1768"/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/>
          <cell r="B1769"/>
          <cell r="C1769" t="str">
            <v>A18-05-02</v>
          </cell>
          <cell r="D1769"/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/>
          <cell r="B1770"/>
          <cell r="C1770"/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/>
          <cell r="B1771"/>
          <cell r="C1771"/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/>
          <cell r="B1772"/>
          <cell r="C1772" t="str">
            <v>A18-05-04</v>
          </cell>
          <cell r="D1772"/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/>
          <cell r="B1773"/>
          <cell r="C1773"/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/>
          <cell r="B1774"/>
          <cell r="C1774" t="str">
            <v>A18-05-05</v>
          </cell>
          <cell r="D1774"/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/>
          <cell r="B1775"/>
          <cell r="C1775"/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/>
          <cell r="B1776"/>
          <cell r="C1776" t="str">
            <v>A18-05-06</v>
          </cell>
          <cell r="D1776"/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/>
          <cell r="B1777"/>
          <cell r="C1777"/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/>
          <cell r="B1778"/>
          <cell r="C1778"/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/>
          <cell r="B1779"/>
          <cell r="C1779"/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/>
          <cell r="B1780" t="str">
            <v>A18-07</v>
          </cell>
          <cell r="C1780"/>
          <cell r="D1780"/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/>
          <cell r="B1781"/>
          <cell r="C1781" t="str">
            <v>A18-07-01</v>
          </cell>
          <cell r="D1781"/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/>
          <cell r="B1782"/>
          <cell r="C1782"/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/>
          <cell r="B1783"/>
          <cell r="C1783"/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/>
          <cell r="B1784"/>
          <cell r="C1784"/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/>
          <cell r="B1785"/>
          <cell r="C1785"/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/>
          <cell r="B1786" t="str">
            <v>A18-08</v>
          </cell>
          <cell r="C1786"/>
          <cell r="D1786"/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/>
          <cell r="B1787"/>
          <cell r="C1787" t="str">
            <v>A18-08-01</v>
          </cell>
          <cell r="D1787"/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/>
          <cell r="B1788"/>
          <cell r="C1788"/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/>
          <cell r="B1789"/>
          <cell r="C1789"/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/>
          <cell r="B1790"/>
          <cell r="C1790"/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/>
          <cell r="B1791"/>
          <cell r="C1791"/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/>
          <cell r="C1792"/>
          <cell r="D1792"/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/>
          <cell r="B1793" t="str">
            <v>P01-02</v>
          </cell>
          <cell r="C1793"/>
          <cell r="D1793"/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/>
          <cell r="B1794"/>
          <cell r="C1794" t="str">
            <v>P01-02-01</v>
          </cell>
          <cell r="D1794"/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/>
          <cell r="B1795"/>
          <cell r="C1795"/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/>
          <cell r="B1796" t="str">
            <v>P01-03</v>
          </cell>
          <cell r="C1796"/>
          <cell r="D1796"/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/>
          <cell r="B1797"/>
          <cell r="C1797" t="str">
            <v>P01-03-01</v>
          </cell>
          <cell r="D1797"/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/>
          <cell r="B1798"/>
          <cell r="C1798"/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/>
          <cell r="B1799" t="str">
            <v>P01-04</v>
          </cell>
          <cell r="C1799"/>
          <cell r="D1799"/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/>
          <cell r="B1800"/>
          <cell r="C1800" t="str">
            <v>P01-04-01</v>
          </cell>
          <cell r="D1800"/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/>
          <cell r="B1801"/>
          <cell r="C1801"/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/>
          <cell r="C1802"/>
          <cell r="D1802"/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/>
          <cell r="B1803" t="str">
            <v>P02-02</v>
          </cell>
          <cell r="C1803"/>
          <cell r="D1803"/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/>
          <cell r="B1804"/>
          <cell r="C1804" t="str">
            <v>P02-02-01</v>
          </cell>
          <cell r="D1804"/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/>
          <cell r="B1805"/>
          <cell r="C1805"/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/>
          <cell r="B1806"/>
          <cell r="C1806"/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/>
          <cell r="B1807"/>
          <cell r="C1807" t="str">
            <v>P02-02-02</v>
          </cell>
          <cell r="D1807"/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/>
          <cell r="B1808"/>
          <cell r="C1808"/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/>
          <cell r="C1809"/>
          <cell r="D1809"/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/>
          <cell r="B1810" t="str">
            <v>P03-01</v>
          </cell>
          <cell r="C1810"/>
          <cell r="D1810"/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/>
          <cell r="B1811"/>
          <cell r="C1811" t="str">
            <v>P03-01-02</v>
          </cell>
          <cell r="D1811"/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/>
          <cell r="B1812"/>
          <cell r="C1812"/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/>
          <cell r="B1813" t="str">
            <v>P03-02</v>
          </cell>
          <cell r="C1813"/>
          <cell r="D1813"/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/>
          <cell r="B1814"/>
          <cell r="C1814" t="str">
            <v>P03-02-01</v>
          </cell>
          <cell r="D1814"/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/>
          <cell r="B1815"/>
          <cell r="C1815"/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/>
          <cell r="B1816"/>
          <cell r="C1816"/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/>
          <cell r="B1817"/>
          <cell r="C1817"/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/>
          <cell r="B1818"/>
          <cell r="C1818"/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/>
          <cell r="B1819"/>
          <cell r="C1819"/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/>
          <cell r="B1820"/>
          <cell r="C1820"/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/>
          <cell r="B1821"/>
          <cell r="C1821"/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/>
          <cell r="B1822"/>
          <cell r="C1822" t="str">
            <v>P03-02-02</v>
          </cell>
          <cell r="D1822"/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/>
          <cell r="B1823"/>
          <cell r="C1823"/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/>
          <cell r="B1824"/>
          <cell r="C1824"/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/>
          <cell r="B1825"/>
          <cell r="C1825"/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/>
          <cell r="B1826"/>
          <cell r="C1826"/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/>
          <cell r="B1827"/>
          <cell r="C1827"/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/>
          <cell r="B1828"/>
          <cell r="C1828"/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/>
          <cell r="B1829"/>
          <cell r="C1829"/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/>
          <cell r="B1830"/>
          <cell r="C1830" t="str">
            <v>P03-02-03</v>
          </cell>
          <cell r="D1830"/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/>
          <cell r="B1831"/>
          <cell r="C1831"/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/>
          <cell r="B1832"/>
          <cell r="C1832"/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/>
          <cell r="B1833" t="str">
            <v>P03-03</v>
          </cell>
          <cell r="C1833"/>
          <cell r="D1833"/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/>
          <cell r="B1834"/>
          <cell r="C1834" t="str">
            <v>P03-03-01</v>
          </cell>
          <cell r="D1834"/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/>
          <cell r="B1835"/>
          <cell r="C1835"/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/>
          <cell r="B1836"/>
          <cell r="C1836"/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/>
          <cell r="B1837"/>
          <cell r="C1837"/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/>
          <cell r="B1838"/>
          <cell r="C1838" t="str">
            <v>P03-03-02</v>
          </cell>
          <cell r="D1838"/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/>
          <cell r="B1839"/>
          <cell r="C1839"/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/>
          <cell r="B1840"/>
          <cell r="C1840"/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/>
          <cell r="B1841"/>
          <cell r="C1841"/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/>
          <cell r="B1842"/>
          <cell r="C1842" t="str">
            <v>P03-03-03</v>
          </cell>
          <cell r="D1842"/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/>
          <cell r="B1843"/>
          <cell r="C1843"/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/>
          <cell r="B1844" t="str">
            <v>P03-04</v>
          </cell>
          <cell r="C1844"/>
          <cell r="D1844"/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/>
          <cell r="B1845"/>
          <cell r="C1845" t="str">
            <v>P03-04-01</v>
          </cell>
          <cell r="D1845"/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/>
          <cell r="B1846"/>
          <cell r="C1846"/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/>
          <cell r="B1847"/>
          <cell r="C1847"/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/>
          <cell r="B1848"/>
          <cell r="C1848"/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/>
          <cell r="B1849"/>
          <cell r="C1849"/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/>
          <cell r="B1850"/>
          <cell r="C1850"/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/>
          <cell r="B1851"/>
          <cell r="C1851" t="str">
            <v>P03-04-02</v>
          </cell>
          <cell r="D1851"/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/>
          <cell r="B1852"/>
          <cell r="C1852"/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/>
          <cell r="B1853"/>
          <cell r="C1853"/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/>
          <cell r="B1854"/>
          <cell r="C1854"/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/>
          <cell r="B1855"/>
          <cell r="C1855"/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/>
          <cell r="B1856"/>
          <cell r="C1856"/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/>
          <cell r="B1857"/>
          <cell r="C1857"/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/>
          <cell r="B1858"/>
          <cell r="C1858"/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/>
          <cell r="B1859"/>
          <cell r="C1859"/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/>
          <cell r="B1860"/>
          <cell r="C1860"/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/>
          <cell r="B1861"/>
          <cell r="C1861" t="str">
            <v>P03-04-03</v>
          </cell>
          <cell r="D1861"/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/>
          <cell r="B1862"/>
          <cell r="C1862"/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/>
          <cell r="B1863"/>
          <cell r="C1863"/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/>
          <cell r="B1864"/>
          <cell r="C1864"/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/>
          <cell r="B1865"/>
          <cell r="C1865"/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/>
          <cell r="B1866"/>
          <cell r="C1866"/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/>
          <cell r="B1867"/>
          <cell r="C1867"/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/>
          <cell r="B1868"/>
          <cell r="C1868"/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/>
          <cell r="B1869" t="str">
            <v>P03-05</v>
          </cell>
          <cell r="C1869"/>
          <cell r="D1869"/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/>
          <cell r="B1870"/>
          <cell r="C1870" t="str">
            <v>P03-05-01</v>
          </cell>
          <cell r="D1870"/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/>
          <cell r="B1871"/>
          <cell r="C1871"/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/>
          <cell r="B1872"/>
          <cell r="C1872"/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/>
          <cell r="B1873"/>
          <cell r="C1873"/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/>
          <cell r="B1874"/>
          <cell r="C1874"/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/>
          <cell r="B1875"/>
          <cell r="C1875" t="str">
            <v>P03-05-02</v>
          </cell>
          <cell r="D1875"/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/>
          <cell r="B1876"/>
          <cell r="C1876"/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/>
          <cell r="B1877"/>
          <cell r="C1877"/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/>
          <cell r="B1878"/>
          <cell r="C1878"/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/>
          <cell r="B1879"/>
          <cell r="C1879"/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/>
          <cell r="B1880"/>
          <cell r="C1880"/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/>
          <cell r="B1881"/>
          <cell r="C1881" t="str">
            <v>P03-05-03</v>
          </cell>
          <cell r="D1881"/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/>
          <cell r="B1882"/>
          <cell r="C1882"/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/>
          <cell r="B1883"/>
          <cell r="C1883"/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/>
          <cell r="B1884"/>
          <cell r="C1884"/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/>
          <cell r="B1885"/>
          <cell r="C1885"/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/>
          <cell r="B1886"/>
          <cell r="C1886"/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/>
          <cell r="B1887" t="str">
            <v>P03-06</v>
          </cell>
          <cell r="C1887"/>
          <cell r="D1887"/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/>
          <cell r="B1888"/>
          <cell r="C1888" t="str">
            <v>P03-06-01</v>
          </cell>
          <cell r="D1888"/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/>
          <cell r="B1889"/>
          <cell r="C1889"/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/>
          <cell r="B1890"/>
          <cell r="C1890"/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/>
          <cell r="B1891"/>
          <cell r="C1891"/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/>
          <cell r="B1892"/>
          <cell r="C1892"/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/>
          <cell r="B1893"/>
          <cell r="C1893"/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/>
          <cell r="B1894"/>
          <cell r="C1894" t="str">
            <v>P03-06-02</v>
          </cell>
          <cell r="D1894"/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/>
          <cell r="B1895"/>
          <cell r="C1895"/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/>
          <cell r="B1896"/>
          <cell r="C1896"/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/>
          <cell r="B1897"/>
          <cell r="C1897"/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/>
          <cell r="B1898"/>
          <cell r="C1898"/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/>
          <cell r="B1899"/>
          <cell r="C1899"/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/>
          <cell r="B1900"/>
          <cell r="C1900"/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/>
          <cell r="B1901"/>
          <cell r="C1901"/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/>
          <cell r="B1902"/>
          <cell r="C1902" t="str">
            <v>P03-06-03</v>
          </cell>
          <cell r="D1902"/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/>
          <cell r="B1903"/>
          <cell r="C1903"/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/>
          <cell r="B1904"/>
          <cell r="C1904"/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/>
          <cell r="B1905"/>
          <cell r="C1905"/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/>
          <cell r="B1906"/>
          <cell r="C1906"/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/>
          <cell r="B1907" t="str">
            <v>P03-07</v>
          </cell>
          <cell r="C1907"/>
          <cell r="D1907"/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/>
          <cell r="B1908"/>
          <cell r="C1908" t="str">
            <v>P03-07-01</v>
          </cell>
          <cell r="D1908"/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/>
          <cell r="B1909"/>
          <cell r="C1909"/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/>
          <cell r="B1910"/>
          <cell r="C1910"/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/>
          <cell r="B1911"/>
          <cell r="C1911"/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/>
          <cell r="B1912"/>
          <cell r="C1912"/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/>
          <cell r="B1913"/>
          <cell r="C1913" t="str">
            <v>P03-07-02</v>
          </cell>
          <cell r="D1913"/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/>
          <cell r="B1914"/>
          <cell r="C1914"/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/>
          <cell r="B1915"/>
          <cell r="C1915"/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/>
          <cell r="B1916"/>
          <cell r="C1916"/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/>
          <cell r="B1917"/>
          <cell r="C1917" t="str">
            <v>P03-07-03</v>
          </cell>
          <cell r="D1917"/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/>
          <cell r="B1918"/>
          <cell r="C1918"/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/>
          <cell r="B1919" t="str">
            <v>P03-08</v>
          </cell>
          <cell r="C1919"/>
          <cell r="D1919"/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/>
          <cell r="B1920"/>
          <cell r="C1920" t="str">
            <v>P03-08-01</v>
          </cell>
          <cell r="D1920"/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/>
          <cell r="B1921"/>
          <cell r="C1921"/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/>
          <cell r="B1922"/>
          <cell r="C1922"/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/>
          <cell r="B1923"/>
          <cell r="C1923"/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/>
          <cell r="B1924"/>
          <cell r="C1924"/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/>
          <cell r="B1925"/>
          <cell r="C1925"/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/>
          <cell r="B1926"/>
          <cell r="C1926"/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/>
          <cell r="B1927"/>
          <cell r="C1927"/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/>
          <cell r="B1928"/>
          <cell r="C1928"/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/>
          <cell r="B1929"/>
          <cell r="C1929"/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/>
          <cell r="B1930"/>
          <cell r="C1930"/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/>
          <cell r="B1931"/>
          <cell r="C1931"/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/>
          <cell r="B1932"/>
          <cell r="C1932"/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/>
          <cell r="B1933"/>
          <cell r="C1933" t="str">
            <v>P03-08-02</v>
          </cell>
          <cell r="D1933"/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/>
          <cell r="B1934"/>
          <cell r="C1934"/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/>
          <cell r="B1935"/>
          <cell r="C1935"/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/>
          <cell r="B1936"/>
          <cell r="C1936"/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/>
          <cell r="B1937"/>
          <cell r="C1937"/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/>
          <cell r="B1938"/>
          <cell r="C1938"/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/>
          <cell r="B1939"/>
          <cell r="C1939"/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/>
          <cell r="B1940"/>
          <cell r="C1940"/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/>
          <cell r="B1941"/>
          <cell r="C1941"/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/>
          <cell r="B1942"/>
          <cell r="C1942"/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/>
          <cell r="B1943"/>
          <cell r="C1943"/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/>
          <cell r="B1944"/>
          <cell r="C1944" t="str">
            <v>P03-08-03</v>
          </cell>
          <cell r="D1944"/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/>
          <cell r="B1945"/>
          <cell r="C1945"/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/>
          <cell r="B1946"/>
          <cell r="C1946"/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/>
          <cell r="B1947"/>
          <cell r="C1947"/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/>
          <cell r="B1948"/>
          <cell r="C1948"/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/>
          <cell r="B1949"/>
          <cell r="C1949"/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/>
          <cell r="B1950"/>
          <cell r="C1950"/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/>
          <cell r="B1951"/>
          <cell r="C1951"/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/>
          <cell r="B1952"/>
          <cell r="C1952"/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/>
          <cell r="B1953"/>
          <cell r="C1953"/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/>
          <cell r="B1954"/>
          <cell r="C1954" t="str">
            <v>P03-08-04</v>
          </cell>
          <cell r="D1954"/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/>
          <cell r="B1955"/>
          <cell r="C1955"/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/>
          <cell r="B1956"/>
          <cell r="C1956"/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/>
          <cell r="B1957"/>
          <cell r="C1957" t="str">
            <v>P03-08-05</v>
          </cell>
          <cell r="D1957"/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/>
          <cell r="B1958"/>
          <cell r="C1958"/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/>
          <cell r="B1959"/>
          <cell r="C1959"/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/>
          <cell r="B1960"/>
          <cell r="C1960" t="str">
            <v>P03-08-06</v>
          </cell>
          <cell r="D1960"/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/>
          <cell r="B1961"/>
          <cell r="C1961"/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/>
          <cell r="B1962"/>
          <cell r="C1962"/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/>
          <cell r="C1963"/>
          <cell r="D1963"/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/>
          <cell r="B1964" t="str">
            <v>P04-01</v>
          </cell>
          <cell r="C1964"/>
          <cell r="D1964"/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/>
          <cell r="B1965"/>
          <cell r="C1965" t="str">
            <v>P04-01-01</v>
          </cell>
          <cell r="D1965"/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/>
          <cell r="B1966"/>
          <cell r="C1966"/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/>
          <cell r="B1967"/>
          <cell r="C1967"/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/>
          <cell r="B1968"/>
          <cell r="C1968"/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/>
          <cell r="B1969"/>
          <cell r="C1969" t="str">
            <v>P04-01-02</v>
          </cell>
          <cell r="D1969"/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/>
          <cell r="B1970"/>
          <cell r="C1970"/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/>
          <cell r="B1971"/>
          <cell r="C1971"/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/>
          <cell r="B1972"/>
          <cell r="C1972"/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/>
          <cell r="B1973" t="str">
            <v>P04-02</v>
          </cell>
          <cell r="C1973"/>
          <cell r="D1973"/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/>
          <cell r="B1974"/>
          <cell r="C1974" t="str">
            <v>P04-02-01</v>
          </cell>
          <cell r="D1974"/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/>
          <cell r="B1975"/>
          <cell r="C1975"/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/>
          <cell r="B1976"/>
          <cell r="C1976"/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/>
          <cell r="B1977"/>
          <cell r="C1977"/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/>
          <cell r="B1978"/>
          <cell r="C1978" t="str">
            <v>P04-02-02</v>
          </cell>
          <cell r="D1978"/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/>
          <cell r="B1979"/>
          <cell r="C1979"/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/>
          <cell r="B1980"/>
          <cell r="C1980"/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/>
          <cell r="B1981"/>
          <cell r="C1981" t="str">
            <v>P04-02-03</v>
          </cell>
          <cell r="D1981"/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/>
          <cell r="B1982"/>
          <cell r="C1982"/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/>
          <cell r="B1983"/>
          <cell r="C1983"/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/>
          <cell r="B1984" t="str">
            <v>P04-03</v>
          </cell>
          <cell r="C1984"/>
          <cell r="D1984"/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/>
          <cell r="B1985"/>
          <cell r="C1985" t="str">
            <v>P04-03-01</v>
          </cell>
          <cell r="D1985"/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/>
          <cell r="B1986"/>
          <cell r="C1986"/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/>
          <cell r="B1987"/>
          <cell r="C1987"/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/>
          <cell r="B1988"/>
          <cell r="C1988"/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/>
          <cell r="B1989" t="str">
            <v>P04-04</v>
          </cell>
          <cell r="C1989"/>
          <cell r="D1989"/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/>
          <cell r="B1990"/>
          <cell r="C1990" t="str">
            <v>P04-04-01</v>
          </cell>
          <cell r="D1990"/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/>
          <cell r="B1991"/>
          <cell r="C1991"/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/>
          <cell r="B1992"/>
          <cell r="C1992"/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/>
          <cell r="B1993"/>
          <cell r="C1993" t="str">
            <v>P04-04-02</v>
          </cell>
          <cell r="D1993"/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/>
          <cell r="B1994"/>
          <cell r="C1994"/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/>
          <cell r="B1995"/>
          <cell r="C1995"/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/>
          <cell r="B1996" t="str">
            <v>P04-05</v>
          </cell>
          <cell r="C1996"/>
          <cell r="D1996"/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/>
          <cell r="B1997"/>
          <cell r="C1997" t="str">
            <v>P04-05-01</v>
          </cell>
          <cell r="D1997"/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/>
          <cell r="B1998"/>
          <cell r="C1998"/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/>
          <cell r="B1999"/>
          <cell r="C1999"/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/>
          <cell r="B2000"/>
          <cell r="C2000" t="str">
            <v>P04-05-02</v>
          </cell>
          <cell r="D2000"/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/>
          <cell r="B2001"/>
          <cell r="C2001"/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/>
          <cell r="B2002"/>
          <cell r="C2002" t="str">
            <v>P04-05-03</v>
          </cell>
          <cell r="D2002"/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/>
          <cell r="B2003"/>
          <cell r="C2003"/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/>
          <cell r="B2004"/>
          <cell r="C2004" t="str">
            <v>P04-05-04</v>
          </cell>
          <cell r="D2004"/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/>
          <cell r="B2005"/>
          <cell r="C2005"/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/>
          <cell r="B2006"/>
          <cell r="C2006"/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/>
          <cell r="B2007" t="str">
            <v>P04-06</v>
          </cell>
          <cell r="C2007"/>
          <cell r="D2007"/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/>
          <cell r="B2008"/>
          <cell r="C2008" t="str">
            <v>P04-06-01</v>
          </cell>
          <cell r="D2008"/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/>
          <cell r="B2009"/>
          <cell r="C2009"/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/>
          <cell r="B2010"/>
          <cell r="C2010"/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/>
          <cell r="B2011"/>
          <cell r="C2011" t="str">
            <v>P04-06-02</v>
          </cell>
          <cell r="D2011"/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/>
          <cell r="B2012"/>
          <cell r="C2012"/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/>
          <cell r="B2013" t="str">
            <v>P04-07</v>
          </cell>
          <cell r="C2013"/>
          <cell r="D2013"/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/>
          <cell r="B2014"/>
          <cell r="C2014" t="str">
            <v>P04-07-01</v>
          </cell>
          <cell r="D2014"/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/>
          <cell r="B2015"/>
          <cell r="C2015"/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/>
          <cell r="B2016"/>
          <cell r="C2016" t="str">
            <v>P04-07-02</v>
          </cell>
          <cell r="D2016"/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/>
          <cell r="B2017"/>
          <cell r="C2017"/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/>
          <cell r="B2018" t="str">
            <v>P04-08</v>
          </cell>
          <cell r="C2018"/>
          <cell r="D2018"/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/>
          <cell r="B2019"/>
          <cell r="C2019" t="str">
            <v>P04-08-01</v>
          </cell>
          <cell r="D2019"/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/>
          <cell r="B2020"/>
          <cell r="C2020"/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/>
          <cell r="B2021"/>
          <cell r="C2021"/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/>
          <cell r="B2022" t="str">
            <v>P04-09</v>
          </cell>
          <cell r="C2022"/>
          <cell r="D2022"/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/>
          <cell r="B2023"/>
          <cell r="C2023" t="str">
            <v>P04-09-01</v>
          </cell>
          <cell r="D2023"/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/>
          <cell r="B2024"/>
          <cell r="C2024"/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/>
          <cell r="B2025"/>
          <cell r="C2025"/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/>
          <cell r="B2026"/>
          <cell r="C2026" t="str">
            <v>P04-09-02</v>
          </cell>
          <cell r="D2026"/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/>
          <cell r="B2027"/>
          <cell r="C2027"/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/>
          <cell r="B2028"/>
          <cell r="C2028"/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/>
          <cell r="B2029" t="str">
            <v>P04-10</v>
          </cell>
          <cell r="C2029"/>
          <cell r="D2029"/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/>
          <cell r="B2030"/>
          <cell r="C2030" t="str">
            <v>P04-10-01</v>
          </cell>
          <cell r="D2030"/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/>
          <cell r="B2031"/>
          <cell r="C2031"/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/>
          <cell r="B2032"/>
          <cell r="C2032" t="str">
            <v>P04-10-02</v>
          </cell>
          <cell r="D2032"/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/>
          <cell r="B2033"/>
          <cell r="C2033"/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/>
          <cell r="B2034"/>
          <cell r="C2034" t="str">
            <v>P04-10-03</v>
          </cell>
          <cell r="D2034"/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/>
          <cell r="B2035"/>
          <cell r="C2035"/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/>
          <cell r="B2036"/>
          <cell r="C2036" t="str">
            <v>P04-10-04</v>
          </cell>
          <cell r="D2036"/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/>
          <cell r="B2037"/>
          <cell r="C2037"/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/>
          <cell r="B2038"/>
          <cell r="C2038"/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/>
          <cell r="B2039" t="str">
            <v>P04-11</v>
          </cell>
          <cell r="C2039"/>
          <cell r="D2039"/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/>
          <cell r="B2040"/>
          <cell r="C2040" t="str">
            <v>P04-11-01</v>
          </cell>
          <cell r="D2040"/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/>
          <cell r="B2041"/>
          <cell r="C2041"/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/>
          <cell r="B2042"/>
          <cell r="C2042" t="str">
            <v>P04-11-02</v>
          </cell>
          <cell r="D2042"/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/>
          <cell r="B2043"/>
          <cell r="C2043"/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/>
          <cell r="B2044"/>
          <cell r="C2044" t="str">
            <v>P04-11-03</v>
          </cell>
          <cell r="D2044"/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/>
          <cell r="B2045"/>
          <cell r="C2045"/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/>
          <cell r="B2046" t="str">
            <v>P04-12</v>
          </cell>
          <cell r="C2046"/>
          <cell r="D2046"/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/>
          <cell r="B2047"/>
          <cell r="C2047" t="str">
            <v>P04-12-01</v>
          </cell>
          <cell r="D2047"/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/>
          <cell r="B2048"/>
          <cell r="C2048"/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/>
          <cell r="B2049"/>
          <cell r="C2049"/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/>
          <cell r="B2050"/>
          <cell r="C2050"/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/>
          <cell r="B2051"/>
          <cell r="C2051"/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/>
          <cell r="B2052"/>
          <cell r="C2052"/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/>
          <cell r="B2053"/>
          <cell r="C2053"/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/>
          <cell r="B2054"/>
          <cell r="C2054"/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/>
          <cell r="B2055"/>
          <cell r="C2055"/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/>
          <cell r="B2056"/>
          <cell r="C2056"/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/>
          <cell r="B2057"/>
          <cell r="C2057"/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/>
          <cell r="B2058"/>
          <cell r="C2058"/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/>
          <cell r="B2059"/>
          <cell r="C2059" t="str">
            <v>P04-12-02</v>
          </cell>
          <cell r="D2059"/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/>
          <cell r="B2060"/>
          <cell r="C2060"/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/>
          <cell r="B2061"/>
          <cell r="C2061"/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/>
          <cell r="B2062"/>
          <cell r="C2062"/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/>
          <cell r="B2063"/>
          <cell r="C2063"/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/>
          <cell r="B2064"/>
          <cell r="C2064"/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/>
          <cell r="B2065"/>
          <cell r="C2065"/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/>
          <cell r="B2066"/>
          <cell r="C2066"/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/>
          <cell r="B2067"/>
          <cell r="C2067"/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/>
          <cell r="B2068"/>
          <cell r="C2068"/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/>
          <cell r="B2069"/>
          <cell r="C2069"/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/>
          <cell r="B2070"/>
          <cell r="C2070" t="str">
            <v>P04-12-03</v>
          </cell>
          <cell r="D2070"/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/>
          <cell r="B2071"/>
          <cell r="C2071"/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/>
          <cell r="B2072"/>
          <cell r="C2072"/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/>
          <cell r="B2073"/>
          <cell r="C2073" t="str">
            <v>P04-12-04</v>
          </cell>
          <cell r="D2073"/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/>
          <cell r="B2074"/>
          <cell r="C2074"/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/>
          <cell r="B2075"/>
          <cell r="C2075"/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/>
          <cell r="B2076"/>
          <cell r="C2076"/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/>
          <cell r="B2077"/>
          <cell r="C2077"/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/>
          <cell r="B2078"/>
          <cell r="C2078"/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/>
          <cell r="B2079"/>
          <cell r="C2079"/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/>
          <cell r="B2080"/>
          <cell r="C2080" t="str">
            <v>P04-12-05</v>
          </cell>
          <cell r="D2080"/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/>
          <cell r="B2081"/>
          <cell r="C2081"/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/>
          <cell r="B2082"/>
          <cell r="C2082"/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/>
          <cell r="B2083"/>
          <cell r="C2083" t="str">
            <v>P04-12-07</v>
          </cell>
          <cell r="D2083"/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/>
          <cell r="B2084"/>
          <cell r="C2084"/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/>
          <cell r="B2085"/>
          <cell r="C2085" t="str">
            <v>P04-12-09</v>
          </cell>
          <cell r="D2085"/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/>
          <cell r="B2086"/>
          <cell r="C2086"/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/>
          <cell r="B2087"/>
          <cell r="C2087" t="str">
            <v>P04-12-10</v>
          </cell>
          <cell r="D2087"/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/>
          <cell r="B2088"/>
          <cell r="C2088"/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/>
          <cell r="B2089"/>
          <cell r="C2089"/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/>
          <cell r="B2090"/>
          <cell r="C2090"/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/>
          <cell r="B2091"/>
          <cell r="C2091"/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/>
          <cell r="B2092"/>
          <cell r="C2092" t="str">
            <v>P04-12-11</v>
          </cell>
          <cell r="D2092"/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/>
          <cell r="B2093"/>
          <cell r="C2093"/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/>
          <cell r="B2094"/>
          <cell r="C2094"/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/>
          <cell r="C2095"/>
          <cell r="D2095"/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/>
          <cell r="B2096" t="str">
            <v>P05-01</v>
          </cell>
          <cell r="C2096"/>
          <cell r="D2096"/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/>
          <cell r="B2097"/>
          <cell r="C2097" t="str">
            <v>P05-01-01</v>
          </cell>
          <cell r="D2097"/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/>
          <cell r="B2098"/>
          <cell r="C2098"/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/>
          <cell r="B2099"/>
          <cell r="C2099"/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/>
          <cell r="B2100"/>
          <cell r="C2100"/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/>
          <cell r="B2101"/>
          <cell r="C2101" t="str">
            <v>P05-01-02</v>
          </cell>
          <cell r="D2101"/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/>
          <cell r="B2102"/>
          <cell r="C2102"/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/>
          <cell r="B2103"/>
          <cell r="C2103"/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/>
          <cell r="B2104"/>
          <cell r="C2104"/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/>
          <cell r="B2105" t="str">
            <v>P05-02</v>
          </cell>
          <cell r="C2105"/>
          <cell r="D2105"/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/>
          <cell r="B2106"/>
          <cell r="C2106" t="str">
            <v>P05-02-01</v>
          </cell>
          <cell r="D2106"/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/>
          <cell r="B2107"/>
          <cell r="C2107"/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/>
          <cell r="B2108"/>
          <cell r="C2108"/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/>
          <cell r="B2109"/>
          <cell r="C2109"/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/>
          <cell r="B2110"/>
          <cell r="C2110" t="str">
            <v>P05-02-02</v>
          </cell>
          <cell r="D2110"/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/>
          <cell r="B2111"/>
          <cell r="C2111"/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/>
          <cell r="B2112" t="str">
            <v>P05-03</v>
          </cell>
          <cell r="C2112"/>
          <cell r="D2112"/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/>
          <cell r="B2113"/>
          <cell r="C2113" t="str">
            <v>P05-03-01</v>
          </cell>
          <cell r="D2113"/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/>
          <cell r="B2114"/>
          <cell r="C2114"/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/>
          <cell r="B2115"/>
          <cell r="C2115"/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/>
          <cell r="B2116"/>
          <cell r="C2116"/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/>
          <cell r="B2117" t="str">
            <v>P05-04</v>
          </cell>
          <cell r="C2117"/>
          <cell r="D2117"/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/>
          <cell r="B2118"/>
          <cell r="C2118" t="str">
            <v>P05-04-01</v>
          </cell>
          <cell r="D2118"/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/>
          <cell r="B2119"/>
          <cell r="C2119"/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/>
          <cell r="B2120"/>
          <cell r="C2120"/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/>
          <cell r="B2121"/>
          <cell r="C2121"/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/>
          <cell r="B2122"/>
          <cell r="C2122" t="str">
            <v>P05-04-02</v>
          </cell>
          <cell r="D2122"/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/>
          <cell r="B2123"/>
          <cell r="C2123"/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/>
          <cell r="B2124"/>
          <cell r="C2124"/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/>
          <cell r="B2125"/>
          <cell r="C2125"/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/>
          <cell r="B2126" t="str">
            <v>P05-05</v>
          </cell>
          <cell r="C2126"/>
          <cell r="D2126"/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/>
          <cell r="B2127"/>
          <cell r="C2127" t="str">
            <v>P05-05-01</v>
          </cell>
          <cell r="D2127"/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/>
          <cell r="B2128"/>
          <cell r="C2128"/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/>
          <cell r="B2129"/>
          <cell r="C2129"/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/>
          <cell r="B2130"/>
          <cell r="C2130" t="str">
            <v>P05-05-02</v>
          </cell>
          <cell r="D2130"/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/>
          <cell r="B2131"/>
          <cell r="C2131"/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/>
          <cell r="B2132"/>
          <cell r="C2132" t="str">
            <v>P05-05-03</v>
          </cell>
          <cell r="D2132"/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/>
          <cell r="B2133"/>
          <cell r="C2133"/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/>
          <cell r="B2134"/>
          <cell r="C2134" t="str">
            <v>P05-05-04</v>
          </cell>
          <cell r="D2134"/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/>
          <cell r="B2135"/>
          <cell r="C2135"/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/>
          <cell r="B2136"/>
          <cell r="C2136"/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/>
          <cell r="B2137"/>
          <cell r="C2137"/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/>
          <cell r="B2138" t="str">
            <v>P05-06</v>
          </cell>
          <cell r="C2138"/>
          <cell r="D2138"/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/>
          <cell r="B2139"/>
          <cell r="C2139" t="str">
            <v>P05-06-01</v>
          </cell>
          <cell r="D2139"/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/>
          <cell r="B2140"/>
          <cell r="C2140"/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/>
          <cell r="B2141"/>
          <cell r="C2141"/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/>
          <cell r="B2142"/>
          <cell r="C2142"/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/>
          <cell r="B2143"/>
          <cell r="C2143" t="str">
            <v>P05-06-02</v>
          </cell>
          <cell r="D2143"/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/>
          <cell r="B2144"/>
          <cell r="C2144"/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/>
          <cell r="B2145" t="str">
            <v>P05-08</v>
          </cell>
          <cell r="C2145"/>
          <cell r="D2145"/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/>
          <cell r="B2146"/>
          <cell r="C2146" t="str">
            <v>P05-08-01</v>
          </cell>
          <cell r="D2146"/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/>
          <cell r="B2147"/>
          <cell r="C2147"/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/>
          <cell r="B2148"/>
          <cell r="C2148"/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/>
          <cell r="B2149"/>
          <cell r="C2149"/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/>
          <cell r="B2150" t="str">
            <v>P05-09</v>
          </cell>
          <cell r="C2150"/>
          <cell r="D2150"/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/>
          <cell r="B2151"/>
          <cell r="C2151" t="str">
            <v>P05-09-01</v>
          </cell>
          <cell r="D2151"/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/>
          <cell r="B2152"/>
          <cell r="C2152"/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/>
          <cell r="B2153"/>
          <cell r="C2153"/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/>
          <cell r="B2154"/>
          <cell r="C2154"/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/>
          <cell r="B2155"/>
          <cell r="C2155" t="str">
            <v>P05-09-02</v>
          </cell>
          <cell r="D2155"/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/>
          <cell r="B2156"/>
          <cell r="C2156"/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/>
          <cell r="B2157"/>
          <cell r="C2157"/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/>
          <cell r="B2158"/>
          <cell r="C2158"/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/>
          <cell r="B2159" t="str">
            <v>P05-10</v>
          </cell>
          <cell r="C2159"/>
          <cell r="D2159"/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/>
          <cell r="B2160"/>
          <cell r="C2160" t="str">
            <v>P05-10-01</v>
          </cell>
          <cell r="D2160"/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/>
          <cell r="B2161"/>
          <cell r="C2161"/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/>
          <cell r="B2162"/>
          <cell r="C2162"/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/>
          <cell r="B2163"/>
          <cell r="C2163"/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/>
          <cell r="B2164"/>
          <cell r="C2164" t="str">
            <v>P05-10-02</v>
          </cell>
          <cell r="D2164"/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/>
          <cell r="B2165"/>
          <cell r="C2165"/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/>
          <cell r="B2166"/>
          <cell r="C2166" t="str">
            <v>P05-10-04</v>
          </cell>
          <cell r="D2166"/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/>
          <cell r="B2167"/>
          <cell r="C2167"/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/>
          <cell r="B2168"/>
          <cell r="C2168"/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/>
          <cell r="B2169"/>
          <cell r="C2169"/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/>
          <cell r="B2170" t="str">
            <v>P05-11</v>
          </cell>
          <cell r="C2170"/>
          <cell r="D2170"/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/>
          <cell r="B2171"/>
          <cell r="C2171" t="str">
            <v>P05-11-01</v>
          </cell>
          <cell r="D2171"/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/>
          <cell r="B2172"/>
          <cell r="C2172"/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/>
          <cell r="B2173"/>
          <cell r="C2173"/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/>
          <cell r="B2174"/>
          <cell r="C2174"/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/>
          <cell r="B2175" t="str">
            <v>P05-12</v>
          </cell>
          <cell r="C2175"/>
          <cell r="D2175"/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/>
          <cell r="B2176"/>
          <cell r="C2176" t="str">
            <v>P05-12-02</v>
          </cell>
          <cell r="D2176"/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/>
          <cell r="B2177"/>
          <cell r="C2177"/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/>
          <cell r="B2178" t="str">
            <v>P05-13</v>
          </cell>
          <cell r="C2178"/>
          <cell r="D2178"/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/>
          <cell r="B2179"/>
          <cell r="C2179" t="str">
            <v>P05-13-01</v>
          </cell>
          <cell r="D2179"/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/>
          <cell r="B2180"/>
          <cell r="C2180"/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/>
          <cell r="B2181"/>
          <cell r="C2181"/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/>
          <cell r="B2182" t="str">
            <v>P05-14</v>
          </cell>
          <cell r="C2182"/>
          <cell r="D2182"/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/>
          <cell r="B2183"/>
          <cell r="C2183" t="str">
            <v>P05-14-02</v>
          </cell>
          <cell r="D2183"/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/>
          <cell r="B2184"/>
          <cell r="C2184"/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/>
          <cell r="B2185"/>
          <cell r="C2185"/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/>
          <cell r="B2186"/>
          <cell r="C2186"/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/>
          <cell r="B2187" t="str">
            <v>P05-15</v>
          </cell>
          <cell r="C2187"/>
          <cell r="D2187"/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/>
          <cell r="B2188"/>
          <cell r="C2188" t="str">
            <v>P05-15-01</v>
          </cell>
          <cell r="D2188"/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/>
          <cell r="B2189"/>
          <cell r="C2189"/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/>
          <cell r="B2190" t="str">
            <v>P05-16</v>
          </cell>
          <cell r="C2190"/>
          <cell r="D2190"/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/>
          <cell r="B2191"/>
          <cell r="C2191" t="str">
            <v>P05-16-01</v>
          </cell>
          <cell r="D2191"/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/>
          <cell r="B2192"/>
          <cell r="C2192"/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/>
          <cell r="B2193"/>
          <cell r="C2193"/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/>
          <cell r="B2194"/>
          <cell r="C2194"/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/>
          <cell r="B2195"/>
          <cell r="C2195"/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/>
          <cell r="B2196"/>
          <cell r="C2196"/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/>
          <cell r="B2197"/>
          <cell r="C2197"/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/>
          <cell r="B2198"/>
          <cell r="C2198"/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/>
          <cell r="B2199"/>
          <cell r="C2199"/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/>
          <cell r="B2200"/>
          <cell r="C2200" t="str">
            <v>P05-16-02</v>
          </cell>
          <cell r="D2200"/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/>
          <cell r="B2201"/>
          <cell r="C2201"/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/>
          <cell r="B2202"/>
          <cell r="C2202"/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/>
          <cell r="B2203"/>
          <cell r="C2203"/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/>
          <cell r="B2204"/>
          <cell r="C2204"/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/>
          <cell r="B2205"/>
          <cell r="C2205"/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/>
          <cell r="B2206"/>
          <cell r="C2206"/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/>
          <cell r="B2207"/>
          <cell r="C2207" t="str">
            <v>P05-16-03</v>
          </cell>
          <cell r="D2207"/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/>
          <cell r="B2208"/>
          <cell r="C2208"/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/>
          <cell r="B2209"/>
          <cell r="C2209"/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/>
          <cell r="B2210"/>
          <cell r="C2210"/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/>
          <cell r="B2211"/>
          <cell r="C2211"/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/>
          <cell r="B2212"/>
          <cell r="C2212"/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/>
          <cell r="C2213"/>
          <cell r="D2213"/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/>
          <cell r="B2214" t="str">
            <v>P06-01</v>
          </cell>
          <cell r="C2214"/>
          <cell r="D2214"/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/>
          <cell r="B2215"/>
          <cell r="C2215" t="str">
            <v>P06-01-01</v>
          </cell>
          <cell r="D2215"/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/>
          <cell r="B2216"/>
          <cell r="C2216"/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/>
          <cell r="B2217"/>
          <cell r="C2217"/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/>
          <cell r="B2218"/>
          <cell r="C2218"/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/>
          <cell r="B2219"/>
          <cell r="C2219" t="str">
            <v>P06-01-02</v>
          </cell>
          <cell r="D2219"/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/>
          <cell r="B2220"/>
          <cell r="C2220"/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/>
          <cell r="B2221"/>
          <cell r="C2221"/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/>
          <cell r="B2222" t="str">
            <v>P06-03</v>
          </cell>
          <cell r="C2222"/>
          <cell r="D2222"/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/>
          <cell r="B2223"/>
          <cell r="C2223" t="str">
            <v>P06-03-01</v>
          </cell>
          <cell r="D2223"/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/>
          <cell r="B2224"/>
          <cell r="C2224"/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/>
          <cell r="B2225"/>
          <cell r="C2225"/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/>
          <cell r="B2226"/>
          <cell r="C2226"/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/>
          <cell r="B2227" t="str">
            <v>P06-04</v>
          </cell>
          <cell r="C2227"/>
          <cell r="D2227"/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/>
          <cell r="B2228"/>
          <cell r="C2228" t="str">
            <v>P06-04-01</v>
          </cell>
          <cell r="D2228"/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/>
          <cell r="B2229"/>
          <cell r="C2229"/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/>
          <cell r="B2230"/>
          <cell r="C2230"/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/>
          <cell r="B2231"/>
          <cell r="C2231" t="str">
            <v>P06-04-02</v>
          </cell>
          <cell r="D2231"/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/>
          <cell r="B2232"/>
          <cell r="C2232"/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/>
          <cell r="B2233"/>
          <cell r="C2233"/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/>
          <cell r="B2234"/>
          <cell r="C2234"/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/>
          <cell r="B2235" t="str">
            <v>P06-05</v>
          </cell>
          <cell r="C2235"/>
          <cell r="D2235"/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/>
          <cell r="B2236"/>
          <cell r="C2236" t="str">
            <v>P06-05-04</v>
          </cell>
          <cell r="D2236"/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/>
          <cell r="B2237"/>
          <cell r="C2237"/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/>
          <cell r="B2238"/>
          <cell r="C2238"/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/>
          <cell r="B2239" t="str">
            <v>P06-06</v>
          </cell>
          <cell r="C2239"/>
          <cell r="D2239"/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/>
          <cell r="B2240"/>
          <cell r="C2240" t="str">
            <v>P06-06-01</v>
          </cell>
          <cell r="D2240"/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/>
          <cell r="B2241"/>
          <cell r="C2241"/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/>
          <cell r="B2242"/>
          <cell r="C2242"/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/>
          <cell r="B2243"/>
          <cell r="C2243"/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/>
          <cell r="B2244" t="str">
            <v>P06-08</v>
          </cell>
          <cell r="C2244"/>
          <cell r="D2244"/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/>
          <cell r="B2245"/>
          <cell r="C2245" t="str">
            <v>P06-08-01</v>
          </cell>
          <cell r="D2245"/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/>
          <cell r="B2246"/>
          <cell r="C2246"/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/>
          <cell r="B2247"/>
          <cell r="C2247"/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/>
          <cell r="B2248" t="str">
            <v>P06-09</v>
          </cell>
          <cell r="C2248"/>
          <cell r="D2248"/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/>
          <cell r="B2249"/>
          <cell r="C2249" t="str">
            <v>P06-09-01</v>
          </cell>
          <cell r="D2249"/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/>
          <cell r="B2250"/>
          <cell r="C2250"/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/>
          <cell r="B2251"/>
          <cell r="C2251"/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/>
          <cell r="B2252"/>
          <cell r="C2252"/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/>
          <cell r="B2253"/>
          <cell r="C2253" t="str">
            <v>P06-09-02</v>
          </cell>
          <cell r="D2253"/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/>
          <cell r="B2254"/>
          <cell r="C2254"/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/>
          <cell r="B2255"/>
          <cell r="C2255"/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/>
          <cell r="B2256"/>
          <cell r="C2256"/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/>
          <cell r="B2257" t="str">
            <v>P06-10</v>
          </cell>
          <cell r="C2257"/>
          <cell r="D2257"/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/>
          <cell r="B2258"/>
          <cell r="C2258" t="str">
            <v>P06-10-01</v>
          </cell>
          <cell r="D2258"/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/>
          <cell r="B2259"/>
          <cell r="C2259"/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/>
          <cell r="B2260"/>
          <cell r="C2260"/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/>
          <cell r="B2261"/>
          <cell r="C2261" t="str">
            <v>P06-10-04</v>
          </cell>
          <cell r="D2261"/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/>
          <cell r="B2262"/>
          <cell r="C2262"/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/>
          <cell r="B2263"/>
          <cell r="C2263"/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/>
          <cell r="B2264"/>
          <cell r="C2264"/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/>
          <cell r="B2265" t="str">
            <v>P06-11</v>
          </cell>
          <cell r="C2265"/>
          <cell r="D2265"/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/>
          <cell r="B2266"/>
          <cell r="C2266" t="str">
            <v>P06-11-01</v>
          </cell>
          <cell r="D2266"/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/>
          <cell r="B2267"/>
          <cell r="C2267"/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/>
          <cell r="B2268"/>
          <cell r="C2268"/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/>
          <cell r="B2269"/>
          <cell r="C2269"/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/>
          <cell r="B2270" t="str">
            <v>P06-13</v>
          </cell>
          <cell r="C2270"/>
          <cell r="D2270"/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/>
          <cell r="B2271"/>
          <cell r="C2271" t="str">
            <v>P06-13-01</v>
          </cell>
          <cell r="D2271"/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/>
          <cell r="B2272"/>
          <cell r="C2272"/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/>
          <cell r="B2273"/>
          <cell r="C2273"/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/>
          <cell r="B2274"/>
          <cell r="C2274"/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/>
          <cell r="B2275" t="str">
            <v>P06-14</v>
          </cell>
          <cell r="C2275"/>
          <cell r="D2275"/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/>
          <cell r="B2276"/>
          <cell r="C2276" t="str">
            <v>P06-14-02</v>
          </cell>
          <cell r="D2276"/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/>
          <cell r="B2277"/>
          <cell r="C2277"/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/>
          <cell r="B2278"/>
          <cell r="C2278"/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/>
          <cell r="B2279" t="str">
            <v>P06-16</v>
          </cell>
          <cell r="C2279"/>
          <cell r="D2279"/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/>
          <cell r="B2280"/>
          <cell r="C2280" t="str">
            <v>P06-16-01</v>
          </cell>
          <cell r="D2280"/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/>
          <cell r="B2281"/>
          <cell r="C2281"/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/>
          <cell r="B2282"/>
          <cell r="C2282"/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/>
          <cell r="B2283"/>
          <cell r="C2283"/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/>
          <cell r="B2284"/>
          <cell r="C2284"/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/>
          <cell r="B2285"/>
          <cell r="C2285"/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/>
          <cell r="B2286"/>
          <cell r="C2286"/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/>
          <cell r="B2287"/>
          <cell r="C2287"/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/>
          <cell r="B2288"/>
          <cell r="C2288"/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/>
          <cell r="B2289"/>
          <cell r="C2289"/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/>
          <cell r="B2290"/>
          <cell r="C2290" t="str">
            <v>P06-16-02</v>
          </cell>
          <cell r="D2290"/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/>
          <cell r="B2291"/>
          <cell r="C2291"/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/>
          <cell r="B2292"/>
          <cell r="C2292"/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/>
          <cell r="B2293"/>
          <cell r="C2293"/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/>
          <cell r="B2294"/>
          <cell r="C2294"/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/>
          <cell r="B2295"/>
          <cell r="C2295"/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/>
          <cell r="B2296"/>
          <cell r="C2296"/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/>
          <cell r="B2297"/>
          <cell r="C2297" t="str">
            <v>P06-16-03</v>
          </cell>
          <cell r="D2297"/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/>
          <cell r="B2298"/>
          <cell r="C2298"/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/>
          <cell r="B2299"/>
          <cell r="C2299"/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/>
          <cell r="B2300"/>
          <cell r="C2300"/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/>
          <cell r="B2301"/>
          <cell r="C2301"/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/>
          <cell r="C2302"/>
          <cell r="D2302"/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/>
          <cell r="B2303" t="str">
            <v>P07-03</v>
          </cell>
          <cell r="C2303"/>
          <cell r="D2303"/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/>
          <cell r="B2304"/>
          <cell r="C2304" t="str">
            <v>P07-03-01</v>
          </cell>
          <cell r="D2304"/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/>
          <cell r="B2305"/>
          <cell r="C2305"/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/>
          <cell r="C2306"/>
          <cell r="D2306"/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/>
          <cell r="B2307" t="str">
            <v>P08-01</v>
          </cell>
          <cell r="C2307"/>
          <cell r="D2307"/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/>
          <cell r="B2308"/>
          <cell r="C2308" t="str">
            <v>P08-01-01</v>
          </cell>
          <cell r="D2308"/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/>
          <cell r="B2309"/>
          <cell r="C2309"/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/>
          <cell r="B2310"/>
          <cell r="C2310"/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/>
          <cell r="B2311"/>
          <cell r="C2311" t="str">
            <v>P08-01-02</v>
          </cell>
          <cell r="D2311"/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/>
          <cell r="B2312"/>
          <cell r="C2312"/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/>
          <cell r="B2313"/>
          <cell r="C2313"/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/>
          <cell r="B2314"/>
          <cell r="C2314"/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/>
          <cell r="B2315"/>
          <cell r="C2315" t="str">
            <v>P08-01-03</v>
          </cell>
          <cell r="D2315"/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/>
          <cell r="B2316"/>
          <cell r="C2316"/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/>
          <cell r="B2317"/>
          <cell r="C2317" t="str">
            <v>P08-01-04</v>
          </cell>
          <cell r="D2317"/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/>
          <cell r="B2318"/>
          <cell r="C2318"/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/>
          <cell r="B2319"/>
          <cell r="C2319" t="str">
            <v>P08-01-06</v>
          </cell>
          <cell r="D2319"/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/>
          <cell r="B2320"/>
          <cell r="C2320"/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/>
          <cell r="B2321"/>
          <cell r="C2321" t="str">
            <v>P08-01-07</v>
          </cell>
          <cell r="D2321"/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/>
          <cell r="B2322"/>
          <cell r="C2322"/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/>
          <cell r="B2323"/>
          <cell r="C2323" t="str">
            <v>P08-01-08</v>
          </cell>
          <cell r="D2323"/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/>
          <cell r="B2324"/>
          <cell r="C2324"/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/>
          <cell r="B2325"/>
          <cell r="C2325"/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/>
          <cell r="B2326"/>
          <cell r="C2326"/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/>
          <cell r="B2327"/>
          <cell r="C2327" t="str">
            <v>P08-01-09</v>
          </cell>
          <cell r="D2327"/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/>
          <cell r="B2328"/>
          <cell r="C2328"/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/>
          <cell r="B2329"/>
          <cell r="C2329"/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/>
          <cell r="B2330"/>
          <cell r="C2330" t="str">
            <v>P08-01-11</v>
          </cell>
          <cell r="D2330"/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/>
          <cell r="B2331"/>
          <cell r="C2331"/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/>
          <cell r="B2332"/>
          <cell r="C2332" t="str">
            <v>P08-01-14</v>
          </cell>
          <cell r="D2332"/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/>
          <cell r="B2333"/>
          <cell r="C2333"/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/>
          <cell r="B2334"/>
          <cell r="C2334"/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/>
          <cell r="B2335"/>
          <cell r="C2335" t="str">
            <v>P08-01-15</v>
          </cell>
          <cell r="D2335"/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/>
          <cell r="B2336"/>
          <cell r="C2336"/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/>
          <cell r="B2337"/>
          <cell r="C2337"/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/>
          <cell r="B2338"/>
          <cell r="C2338" t="str">
            <v>P08-01-19</v>
          </cell>
          <cell r="D2338"/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/>
          <cell r="B2339"/>
          <cell r="C2339"/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/>
          <cell r="B2340"/>
          <cell r="C2340" t="str">
            <v>P08-01-20</v>
          </cell>
          <cell r="D2340"/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/>
          <cell r="B2341"/>
          <cell r="C2341"/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/>
          <cell r="B2342"/>
          <cell r="C2342"/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/>
          <cell r="B2343"/>
          <cell r="C2343"/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/>
          <cell r="B2344"/>
          <cell r="C2344"/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/>
          <cell r="B2345"/>
          <cell r="C2345"/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/>
          <cell r="B2346"/>
          <cell r="C2346"/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/>
          <cell r="B2347"/>
          <cell r="C2347" t="str">
            <v>P08-01-21</v>
          </cell>
          <cell r="D2347"/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/>
          <cell r="B2348"/>
          <cell r="C2348"/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/>
          <cell r="B2349"/>
          <cell r="C2349" t="str">
            <v>P08-01-22</v>
          </cell>
          <cell r="D2349"/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/>
          <cell r="B2350"/>
          <cell r="C2350"/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/>
          <cell r="B2351"/>
          <cell r="C2351"/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/>
          <cell r="B2352"/>
          <cell r="C2352"/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/>
          <cell r="B2353"/>
          <cell r="C2353" t="str">
            <v>P08-01-23</v>
          </cell>
          <cell r="D2353"/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/>
          <cell r="B2354"/>
          <cell r="C2354"/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/>
          <cell r="B2355"/>
          <cell r="C2355" t="str">
            <v>P08-01-25</v>
          </cell>
          <cell r="D2355"/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/>
          <cell r="B2356"/>
          <cell r="C2356"/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/>
          <cell r="B2357"/>
          <cell r="C2357" t="str">
            <v>P08-01-26</v>
          </cell>
          <cell r="D2357"/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/>
          <cell r="B2358"/>
          <cell r="C2358"/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/>
          <cell r="B2359"/>
          <cell r="C2359"/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/>
          <cell r="B2360"/>
          <cell r="C2360"/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/>
          <cell r="B2361"/>
          <cell r="C2361" t="str">
            <v>P08-01-27</v>
          </cell>
          <cell r="D2361"/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/>
          <cell r="B2362"/>
          <cell r="C2362"/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/>
          <cell r="B2363"/>
          <cell r="C2363" t="str">
            <v>P08-01-28</v>
          </cell>
          <cell r="D2363"/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/>
          <cell r="B2364"/>
          <cell r="C2364"/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/>
          <cell r="B2365"/>
          <cell r="C2365" t="str">
            <v>P08-01-29</v>
          </cell>
          <cell r="D2365"/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/>
          <cell r="B2366"/>
          <cell r="C2366"/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/>
          <cell r="B2367"/>
          <cell r="C2367"/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/>
          <cell r="B2368"/>
          <cell r="C2368" t="str">
            <v>P08-01-30</v>
          </cell>
          <cell r="D2368"/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/>
          <cell r="B2369"/>
          <cell r="C2369"/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/>
          <cell r="B2370"/>
          <cell r="C2370"/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/>
          <cell r="B2371"/>
          <cell r="C2371"/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/>
          <cell r="B2372" t="str">
            <v>P08-02</v>
          </cell>
          <cell r="C2372"/>
          <cell r="D2372"/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/>
          <cell r="B2373"/>
          <cell r="C2373" t="str">
            <v>P08-02-01</v>
          </cell>
          <cell r="D2373"/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/>
          <cell r="B2374"/>
          <cell r="C2374"/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/>
          <cell r="B2375"/>
          <cell r="C2375" t="str">
            <v>P08-02-03</v>
          </cell>
          <cell r="D2375"/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/>
          <cell r="B2376"/>
          <cell r="C2376"/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/>
          <cell r="B2377"/>
          <cell r="C2377" t="str">
            <v>P08-02-05</v>
          </cell>
          <cell r="D2377"/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/>
          <cell r="B2378"/>
          <cell r="C2378"/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/>
          <cell r="B2379"/>
          <cell r="C2379"/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/>
          <cell r="B2380"/>
          <cell r="C2380"/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/>
          <cell r="B2381"/>
          <cell r="C2381" t="str">
            <v>P08-02-08</v>
          </cell>
          <cell r="D2381"/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/>
          <cell r="B2382"/>
          <cell r="C2382"/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/>
          <cell r="B2383"/>
          <cell r="C2383"/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/>
          <cell r="B2384"/>
          <cell r="C2384"/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/>
          <cell r="B2385"/>
          <cell r="C2385" t="str">
            <v>P08-02-11</v>
          </cell>
          <cell r="D2385"/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/>
          <cell r="B2386"/>
          <cell r="C2386"/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/>
          <cell r="B2387"/>
          <cell r="C2387" t="str">
            <v>P08-02-12</v>
          </cell>
          <cell r="D2387"/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/>
          <cell r="B2388"/>
          <cell r="C2388"/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/>
          <cell r="B2389"/>
          <cell r="C2389"/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/>
          <cell r="B2390"/>
          <cell r="C2390"/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/>
          <cell r="B2391"/>
          <cell r="C2391" t="str">
            <v>P08-02-15</v>
          </cell>
          <cell r="D2391"/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/>
          <cell r="B2392"/>
          <cell r="C2392"/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/>
          <cell r="B2393"/>
          <cell r="C2393"/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/>
          <cell r="B2394"/>
          <cell r="C2394" t="str">
            <v>P08-02-17</v>
          </cell>
          <cell r="D2394"/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/>
          <cell r="B2395"/>
          <cell r="C2395"/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/>
          <cell r="B2396" t="str">
            <v>P08-03</v>
          </cell>
          <cell r="C2396"/>
          <cell r="D2396"/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/>
          <cell r="B2397"/>
          <cell r="C2397" t="str">
            <v>P08-03-05</v>
          </cell>
          <cell r="D2397"/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/>
          <cell r="B2398"/>
          <cell r="C2398"/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/>
          <cell r="B2399"/>
          <cell r="C2399"/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/>
          <cell r="B2400"/>
          <cell r="C2400" t="str">
            <v>P08-03-08</v>
          </cell>
          <cell r="D2400"/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/>
          <cell r="B2401"/>
          <cell r="C2401"/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/>
          <cell r="B2402"/>
          <cell r="C2402"/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/>
          <cell r="B2403"/>
          <cell r="C2403" t="str">
            <v>P08-03-11</v>
          </cell>
          <cell r="D2403"/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/>
          <cell r="B2404"/>
          <cell r="C2404"/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/>
          <cell r="B2405"/>
          <cell r="C2405" t="str">
            <v>P08-03-15</v>
          </cell>
          <cell r="D2405"/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/>
          <cell r="B2406"/>
          <cell r="C2406"/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/>
          <cell r="B2407" t="str">
            <v>P08-04</v>
          </cell>
          <cell r="C2407"/>
          <cell r="D2407"/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/>
          <cell r="B2408"/>
          <cell r="C2408" t="str">
            <v>P08-04-06</v>
          </cell>
          <cell r="D2408"/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/>
          <cell r="B2409"/>
          <cell r="C2409"/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/>
          <cell r="B2410"/>
          <cell r="C2410" t="str">
            <v>P08-04-08</v>
          </cell>
          <cell r="D2410"/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/>
          <cell r="B2411"/>
          <cell r="C2411"/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/>
          <cell r="B2412"/>
          <cell r="C2412"/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/>
          <cell r="B2413"/>
          <cell r="C2413"/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/>
          <cell r="B2414"/>
          <cell r="C2414" t="str">
            <v>P08-04-16</v>
          </cell>
          <cell r="D2414"/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/>
          <cell r="B2415"/>
          <cell r="C2415"/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/>
          <cell r="B2416"/>
          <cell r="C2416"/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/>
          <cell r="B2417"/>
          <cell r="C2417" t="str">
            <v>P08-04-21</v>
          </cell>
          <cell r="D2417"/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/>
          <cell r="B2418"/>
          <cell r="C2418"/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/>
          <cell r="B2419"/>
          <cell r="C2419"/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/>
          <cell r="B2420"/>
          <cell r="C2420"/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/>
          <cell r="B2421"/>
          <cell r="C2421" t="str">
            <v>P08-04-23</v>
          </cell>
          <cell r="D2421"/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/>
          <cell r="B2422"/>
          <cell r="C2422"/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/>
          <cell r="B2423"/>
          <cell r="C2423"/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/>
          <cell r="B2424"/>
          <cell r="C2424" t="str">
            <v>P08-04-32</v>
          </cell>
          <cell r="D2424"/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/>
          <cell r="B2425"/>
          <cell r="C2425"/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/>
          <cell r="B2426"/>
          <cell r="C2426"/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/>
          <cell r="B2427"/>
          <cell r="C2427" t="str">
            <v>P08-04-33</v>
          </cell>
          <cell r="D2427"/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/>
          <cell r="B2428"/>
          <cell r="C2428"/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/>
          <cell r="B2429"/>
          <cell r="C2429"/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/>
          <cell r="B2430"/>
          <cell r="C2430" t="str">
            <v>P08-04-35</v>
          </cell>
          <cell r="D2430"/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/>
          <cell r="B2431"/>
          <cell r="C2431"/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/>
          <cell r="B2432"/>
          <cell r="C2432"/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/>
          <cell r="B2433" t="str">
            <v>P08-05</v>
          </cell>
          <cell r="C2433"/>
          <cell r="D2433"/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/>
          <cell r="B2434"/>
          <cell r="C2434" t="str">
            <v>P08-05-01</v>
          </cell>
          <cell r="D2434"/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/>
          <cell r="B2435"/>
          <cell r="C2435"/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/>
          <cell r="B2436"/>
          <cell r="C2436"/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/>
          <cell r="B2437" t="str">
            <v>P08-06</v>
          </cell>
          <cell r="C2437"/>
          <cell r="D2437"/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/>
          <cell r="B2438"/>
          <cell r="C2438" t="str">
            <v>P08-06-19</v>
          </cell>
          <cell r="D2438"/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/>
          <cell r="B2439"/>
          <cell r="C2439"/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/>
          <cell r="B2440"/>
          <cell r="C2440" t="str">
            <v>P08-06-22</v>
          </cell>
          <cell r="D2440"/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/>
          <cell r="B2441"/>
          <cell r="C2441"/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/>
          <cell r="B2442" t="str">
            <v>P08-07</v>
          </cell>
          <cell r="C2442"/>
          <cell r="D2442"/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/>
          <cell r="B2443"/>
          <cell r="C2443" t="str">
            <v>P08-07-04</v>
          </cell>
          <cell r="D2443"/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/>
          <cell r="B2444"/>
          <cell r="C2444"/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/>
          <cell r="B2445"/>
          <cell r="C2445" t="str">
            <v>P08-07-06</v>
          </cell>
          <cell r="D2445"/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/>
          <cell r="B2446"/>
          <cell r="C2446"/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/>
          <cell r="C2447"/>
          <cell r="D2447"/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/>
          <cell r="B2448" t="str">
            <v>P09-02</v>
          </cell>
          <cell r="C2448"/>
          <cell r="D2448"/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/>
          <cell r="B2449"/>
          <cell r="C2449" t="str">
            <v>P09-02-04</v>
          </cell>
          <cell r="D2449"/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/>
          <cell r="B2450"/>
          <cell r="C2450"/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/>
          <cell r="C2451"/>
          <cell r="D2451"/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/>
          <cell r="B2452" t="str">
            <v>P10-01</v>
          </cell>
          <cell r="C2452"/>
          <cell r="D2452"/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/>
          <cell r="B2453"/>
          <cell r="C2453" t="str">
            <v>P10-01-01</v>
          </cell>
          <cell r="D2453"/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/>
          <cell r="B2454"/>
          <cell r="C2454"/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/>
          <cell r="B2455" t="str">
            <v>P10-02</v>
          </cell>
          <cell r="C2455"/>
          <cell r="D2455"/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/>
          <cell r="B2456"/>
          <cell r="C2456" t="str">
            <v>P10-02-04</v>
          </cell>
          <cell r="D2456"/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/>
          <cell r="B2457"/>
          <cell r="C2457"/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/>
          <cell r="B2458"/>
          <cell r="C2458"/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/>
          <cell r="B2459" t="str">
            <v>P10-04</v>
          </cell>
          <cell r="C2459"/>
          <cell r="D2459"/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/>
          <cell r="B2460"/>
          <cell r="C2460" t="str">
            <v>P10-04-01</v>
          </cell>
          <cell r="D2460"/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/>
          <cell r="B2461"/>
          <cell r="C2461"/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/>
          <cell r="B2462"/>
          <cell r="C2462"/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/>
          <cell r="C2463"/>
          <cell r="D2463"/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/>
          <cell r="B2464" t="str">
            <v>P11-01</v>
          </cell>
          <cell r="C2464"/>
          <cell r="D2464"/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/>
          <cell r="B2465"/>
          <cell r="C2465" t="str">
            <v>P11-01-01</v>
          </cell>
          <cell r="D2465"/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/>
          <cell r="B2466"/>
          <cell r="C2466"/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/>
          <cell r="B2467"/>
          <cell r="C2467"/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/>
          <cell r="B2468"/>
          <cell r="C2468"/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/>
          <cell r="B2469"/>
          <cell r="C2469"/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/>
          <cell r="B2470"/>
          <cell r="C2470"/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/>
          <cell r="B2471"/>
          <cell r="C2471"/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/>
          <cell r="B2472"/>
          <cell r="C2472"/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/>
          <cell r="B2473"/>
          <cell r="C2473"/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/>
          <cell r="B2474"/>
          <cell r="C2474" t="str">
            <v>P11-01-02</v>
          </cell>
          <cell r="D2474"/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/>
          <cell r="B2475"/>
          <cell r="C2475"/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/>
          <cell r="B2476"/>
          <cell r="C2476"/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/>
          <cell r="B2477"/>
          <cell r="C2477"/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/>
          <cell r="B2478"/>
          <cell r="C2478"/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/>
          <cell r="B2479"/>
          <cell r="C2479"/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/>
          <cell r="B2480"/>
          <cell r="C2480"/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/>
          <cell r="B2481"/>
          <cell r="C2481"/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/>
          <cell r="B2482"/>
          <cell r="C2482" t="str">
            <v>P11-01-03</v>
          </cell>
          <cell r="D2482"/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/>
          <cell r="B2483"/>
          <cell r="C2483"/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/>
          <cell r="B2484"/>
          <cell r="C2484"/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/>
          <cell r="B2485"/>
          <cell r="C2485"/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/>
          <cell r="B2486"/>
          <cell r="C2486"/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/>
          <cell r="B2487"/>
          <cell r="C2487"/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/>
          <cell r="B2488"/>
          <cell r="C2488"/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/>
          <cell r="B2489"/>
          <cell r="C2489"/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/>
          <cell r="B2490"/>
          <cell r="C2490" t="str">
            <v>P11-01-04</v>
          </cell>
          <cell r="D2490"/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/>
          <cell r="B2491"/>
          <cell r="C2491"/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/>
          <cell r="B2492"/>
          <cell r="C2492"/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/>
          <cell r="B2493"/>
          <cell r="C2493"/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/>
          <cell r="B2494"/>
          <cell r="C2494"/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/>
          <cell r="B2495"/>
          <cell r="C2495"/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/>
          <cell r="B2496"/>
          <cell r="C2496"/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/>
          <cell r="B2497"/>
          <cell r="C2497"/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/>
          <cell r="B2498"/>
          <cell r="C2498" t="str">
            <v>P11-01-05</v>
          </cell>
          <cell r="D2498"/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/>
          <cell r="B2499"/>
          <cell r="C2499"/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/>
          <cell r="B2500"/>
          <cell r="C2500"/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/>
          <cell r="B2501"/>
          <cell r="C2501"/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/>
          <cell r="B2502"/>
          <cell r="C2502"/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/>
          <cell r="B2503"/>
          <cell r="C2503"/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/>
          <cell r="B2504"/>
          <cell r="C2504" t="str">
            <v>P11-01-06</v>
          </cell>
          <cell r="D2504"/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/>
          <cell r="B2505"/>
          <cell r="C2505"/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/>
          <cell r="B2506"/>
          <cell r="C2506"/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/>
          <cell r="B2507"/>
          <cell r="C2507"/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/>
          <cell r="B2508" t="str">
            <v>P11-02</v>
          </cell>
          <cell r="C2508"/>
          <cell r="D2508"/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/>
          <cell r="B2509"/>
          <cell r="C2509" t="str">
            <v>P11-02-01</v>
          </cell>
          <cell r="D2509"/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/>
          <cell r="B2510"/>
          <cell r="C2510"/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/>
          <cell r="B2511"/>
          <cell r="C2511"/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/>
          <cell r="B2512"/>
          <cell r="C2512"/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/>
          <cell r="B2513"/>
          <cell r="C2513"/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/>
          <cell r="B2514"/>
          <cell r="C2514"/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/>
          <cell r="B2515"/>
          <cell r="C2515"/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/>
          <cell r="B2516"/>
          <cell r="C2516"/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/>
          <cell r="B2517"/>
          <cell r="C2517"/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/>
          <cell r="B2518"/>
          <cell r="C2518"/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/>
          <cell r="B2519"/>
          <cell r="C2519"/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/>
          <cell r="B2520"/>
          <cell r="C2520"/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/>
          <cell r="B2521"/>
          <cell r="C2521"/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/>
          <cell r="B2522"/>
          <cell r="C2522"/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/>
          <cell r="B2523"/>
          <cell r="C2523"/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/>
          <cell r="B2524"/>
          <cell r="C2524"/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/>
          <cell r="B2525"/>
          <cell r="C2525"/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/>
          <cell r="B2526"/>
          <cell r="C2526"/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/>
          <cell r="B2527"/>
          <cell r="C2527" t="str">
            <v>P11-02-02</v>
          </cell>
          <cell r="D2527"/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/>
          <cell r="B2528"/>
          <cell r="C2528"/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/>
          <cell r="B2529"/>
          <cell r="C2529"/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/>
          <cell r="B2530"/>
          <cell r="C2530"/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/>
          <cell r="B2531"/>
          <cell r="C2531"/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/>
          <cell r="B2532"/>
          <cell r="C2532"/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/>
          <cell r="B2533"/>
          <cell r="C2533"/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/>
          <cell r="B2534"/>
          <cell r="C2534"/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/>
          <cell r="B2535"/>
          <cell r="C2535"/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/>
          <cell r="B2536"/>
          <cell r="C2536"/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/>
          <cell r="B2537"/>
          <cell r="C2537"/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/>
          <cell r="B2538"/>
          <cell r="C2538"/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/>
          <cell r="B2539"/>
          <cell r="C2539"/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/>
          <cell r="B2540"/>
          <cell r="C2540"/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/>
          <cell r="B2541"/>
          <cell r="C2541"/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/>
          <cell r="B2542"/>
          <cell r="C2542"/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/>
          <cell r="B2543"/>
          <cell r="C2543"/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/>
          <cell r="B2544"/>
          <cell r="C2544"/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/>
          <cell r="B2545"/>
          <cell r="C2545"/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/>
          <cell r="B2546"/>
          <cell r="C2546" t="str">
            <v>P11-02-03</v>
          </cell>
          <cell r="D2546"/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/>
          <cell r="B2547"/>
          <cell r="C2547"/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/>
          <cell r="B2548"/>
          <cell r="C2548"/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/>
          <cell r="B2549"/>
          <cell r="C2549"/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/>
          <cell r="B2550"/>
          <cell r="C2550"/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/>
          <cell r="B2551"/>
          <cell r="C2551"/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/>
          <cell r="B2552"/>
          <cell r="C2552"/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/>
          <cell r="B2553"/>
          <cell r="C2553"/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/>
          <cell r="B2554"/>
          <cell r="C2554"/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/>
          <cell r="B2555"/>
          <cell r="C2555"/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/>
          <cell r="B2556"/>
          <cell r="C2556"/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/>
          <cell r="B2557"/>
          <cell r="C2557"/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/>
          <cell r="B2558"/>
          <cell r="C2558"/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/>
          <cell r="B2559"/>
          <cell r="C2559" t="str">
            <v>P11-02-04</v>
          </cell>
          <cell r="D2559"/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/>
          <cell r="B2560"/>
          <cell r="C2560"/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/>
          <cell r="B2561"/>
          <cell r="C2561"/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/>
          <cell r="B2562"/>
          <cell r="C2562"/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/>
          <cell r="B2563"/>
          <cell r="C2563"/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/>
          <cell r="B2564"/>
          <cell r="C2564"/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/>
          <cell r="B2565"/>
          <cell r="C2565"/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/>
          <cell r="B2566"/>
          <cell r="C2566"/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/>
          <cell r="B2567"/>
          <cell r="C2567"/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/>
          <cell r="B2568"/>
          <cell r="C2568"/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/>
          <cell r="B2569"/>
          <cell r="C2569"/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/>
          <cell r="B2570"/>
          <cell r="C2570"/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/>
          <cell r="B2571"/>
          <cell r="C2571"/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/>
          <cell r="B2572"/>
          <cell r="C2572"/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/>
          <cell r="B2573"/>
          <cell r="C2573"/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/>
          <cell r="B2574"/>
          <cell r="C2574"/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/>
          <cell r="B2575"/>
          <cell r="C2575"/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/>
          <cell r="B2576"/>
          <cell r="C2576" t="str">
            <v>P11-02-05</v>
          </cell>
          <cell r="D2576"/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/>
          <cell r="B2577"/>
          <cell r="C2577"/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/>
          <cell r="B2578"/>
          <cell r="C2578"/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/>
          <cell r="B2579"/>
          <cell r="C2579"/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/>
          <cell r="B2580"/>
          <cell r="C2580"/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/>
          <cell r="B2581"/>
          <cell r="C2581"/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/>
          <cell r="B2582"/>
          <cell r="C2582"/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/>
          <cell r="B2583"/>
          <cell r="C2583"/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/>
          <cell r="B2584"/>
          <cell r="C2584" t="str">
            <v>P11-02-06</v>
          </cell>
          <cell r="D2584"/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/>
          <cell r="B2585"/>
          <cell r="C2585"/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/>
          <cell r="B2586"/>
          <cell r="C2586"/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/>
          <cell r="B2587"/>
          <cell r="C2587"/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/>
          <cell r="B2588"/>
          <cell r="C2588"/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/>
          <cell r="B2589"/>
          <cell r="C2589"/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/>
          <cell r="B2590" t="str">
            <v>P11-03</v>
          </cell>
          <cell r="C2590"/>
          <cell r="D2590"/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/>
          <cell r="B2591"/>
          <cell r="C2591" t="str">
            <v>P11-03-01</v>
          </cell>
          <cell r="D2591"/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/>
          <cell r="B2592"/>
          <cell r="C2592"/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/>
          <cell r="B2593"/>
          <cell r="C2593"/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/>
          <cell r="B2594"/>
          <cell r="C2594"/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/>
          <cell r="B2595"/>
          <cell r="C2595"/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/>
          <cell r="B2596"/>
          <cell r="C2596"/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/>
          <cell r="B2597"/>
          <cell r="C2597"/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/>
          <cell r="B2598"/>
          <cell r="C2598"/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/>
          <cell r="B2599"/>
          <cell r="C2599"/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/>
          <cell r="B2600"/>
          <cell r="C2600"/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/>
          <cell r="B2601"/>
          <cell r="C2601"/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/>
          <cell r="B2602"/>
          <cell r="C2602"/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/>
          <cell r="B2603"/>
          <cell r="C2603"/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/>
          <cell r="B2604"/>
          <cell r="C2604"/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/>
          <cell r="B2605"/>
          <cell r="C2605"/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/>
          <cell r="B2606"/>
          <cell r="C2606"/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/>
          <cell r="B2607"/>
          <cell r="C2607"/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/>
          <cell r="B2608"/>
          <cell r="C2608" t="str">
            <v>P11-03-02</v>
          </cell>
          <cell r="D2608"/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/>
          <cell r="B2609"/>
          <cell r="C2609"/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/>
          <cell r="B2610"/>
          <cell r="C2610"/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/>
          <cell r="B2611"/>
          <cell r="C2611"/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/>
          <cell r="B2612"/>
          <cell r="C2612"/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/>
          <cell r="B2613"/>
          <cell r="C2613"/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/>
          <cell r="B2614"/>
          <cell r="C2614"/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/>
          <cell r="B2615"/>
          <cell r="C2615"/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/>
          <cell r="B2616"/>
          <cell r="C2616"/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/>
          <cell r="B2617"/>
          <cell r="C2617"/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/>
          <cell r="B2618"/>
          <cell r="C2618"/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/>
          <cell r="B2619"/>
          <cell r="C2619"/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/>
          <cell r="B2620"/>
          <cell r="C2620"/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/>
          <cell r="B2621"/>
          <cell r="C2621"/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/>
          <cell r="B2622"/>
          <cell r="C2622"/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/>
          <cell r="B2623"/>
          <cell r="C2623"/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/>
          <cell r="B2624"/>
          <cell r="C2624" t="str">
            <v>P11-03-03</v>
          </cell>
          <cell r="D2624"/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/>
          <cell r="B2625"/>
          <cell r="C2625"/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/>
          <cell r="B2626"/>
          <cell r="C2626"/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/>
          <cell r="B2627"/>
          <cell r="C2627"/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/>
          <cell r="B2628"/>
          <cell r="C2628"/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/>
          <cell r="B2629"/>
          <cell r="C2629"/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/>
          <cell r="B2630"/>
          <cell r="C2630"/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/>
          <cell r="B2631"/>
          <cell r="C2631"/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/>
          <cell r="B2632"/>
          <cell r="C2632"/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/>
          <cell r="B2633"/>
          <cell r="C2633"/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/>
          <cell r="B2634"/>
          <cell r="C2634"/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/>
          <cell r="B2635"/>
          <cell r="C2635"/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/>
          <cell r="B2636"/>
          <cell r="C2636"/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/>
          <cell r="B2637"/>
          <cell r="C2637"/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/>
          <cell r="B2638"/>
          <cell r="C2638" t="str">
            <v>P11-03-04</v>
          </cell>
          <cell r="D2638"/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/>
          <cell r="B2639"/>
          <cell r="C2639"/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/>
          <cell r="B2640"/>
          <cell r="C2640"/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/>
          <cell r="B2641"/>
          <cell r="C2641"/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/>
          <cell r="B2642"/>
          <cell r="C2642"/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/>
          <cell r="B2643"/>
          <cell r="C2643"/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/>
          <cell r="B2644"/>
          <cell r="C2644"/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/>
          <cell r="B2645"/>
          <cell r="C2645"/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/>
          <cell r="B2646"/>
          <cell r="C2646"/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/>
          <cell r="B2647"/>
          <cell r="C2647"/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/>
          <cell r="B2648"/>
          <cell r="C2648"/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/>
          <cell r="B2649"/>
          <cell r="C2649"/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/>
          <cell r="B2650"/>
          <cell r="C2650" t="str">
            <v>P11-03-05</v>
          </cell>
          <cell r="D2650"/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/>
          <cell r="B2651"/>
          <cell r="C2651"/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/>
          <cell r="B2652"/>
          <cell r="C2652"/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/>
          <cell r="B2653"/>
          <cell r="C2653"/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/>
          <cell r="B2654"/>
          <cell r="C2654"/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/>
          <cell r="B2655"/>
          <cell r="C2655"/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/>
          <cell r="B2656"/>
          <cell r="C2656"/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/>
          <cell r="B2657"/>
          <cell r="C2657"/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/>
          <cell r="B2658"/>
          <cell r="C2658"/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/>
          <cell r="B2659"/>
          <cell r="C2659"/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/>
          <cell r="B2660"/>
          <cell r="C2660"/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/>
          <cell r="B2661"/>
          <cell r="C2661"/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/>
          <cell r="B2662"/>
          <cell r="C2662"/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/>
          <cell r="B2663"/>
          <cell r="C2663"/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/>
          <cell r="B2664"/>
          <cell r="C2664" t="str">
            <v>P11-03-06</v>
          </cell>
          <cell r="D2664"/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/>
          <cell r="B2665"/>
          <cell r="C2665"/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/>
          <cell r="B2666"/>
          <cell r="C2666"/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/>
          <cell r="B2667"/>
          <cell r="C2667"/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/>
          <cell r="B2668"/>
          <cell r="C2668"/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/>
          <cell r="B2669"/>
          <cell r="C2669"/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/>
          <cell r="B2670"/>
          <cell r="C2670"/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/>
          <cell r="B2671"/>
          <cell r="C2671"/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/>
          <cell r="B2672"/>
          <cell r="C2672"/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/>
          <cell r="B2673"/>
          <cell r="C2673"/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/>
          <cell r="B2674"/>
          <cell r="C2674"/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/>
          <cell r="B2675" t="str">
            <v>P11-04</v>
          </cell>
          <cell r="C2675"/>
          <cell r="D2675"/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/>
          <cell r="B2676"/>
          <cell r="C2676" t="str">
            <v>P11-04-01</v>
          </cell>
          <cell r="D2676"/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/>
          <cell r="B2677"/>
          <cell r="C2677"/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/>
          <cell r="B2678"/>
          <cell r="C2678"/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/>
          <cell r="B2679"/>
          <cell r="C2679" t="str">
            <v>P11-04-03</v>
          </cell>
          <cell r="D2679"/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/>
          <cell r="B2680"/>
          <cell r="C2680"/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/>
          <cell r="B2681"/>
          <cell r="C2681" t="str">
            <v>P11-04-04</v>
          </cell>
          <cell r="D2681"/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/>
          <cell r="B2682"/>
          <cell r="C2682"/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/>
          <cell r="B2683" t="str">
            <v>P11-05</v>
          </cell>
          <cell r="C2683"/>
          <cell r="D2683"/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/>
          <cell r="B2684"/>
          <cell r="C2684" t="str">
            <v>P11-05-01</v>
          </cell>
          <cell r="D2684"/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/>
          <cell r="B2685"/>
          <cell r="C2685"/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/>
          <cell r="B2686"/>
          <cell r="C2686" t="str">
            <v>P11-05-02</v>
          </cell>
          <cell r="D2686"/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/>
          <cell r="B2687"/>
          <cell r="C2687"/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/>
          <cell r="B2688"/>
          <cell r="C2688" t="str">
            <v>P11-05-03</v>
          </cell>
          <cell r="D2688"/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/>
          <cell r="B2689"/>
          <cell r="C2689"/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/>
          <cell r="B2690"/>
          <cell r="C2690"/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/>
          <cell r="B2691"/>
          <cell r="C2691" t="str">
            <v>P11-05-04</v>
          </cell>
          <cell r="D2691"/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/>
          <cell r="B2692"/>
          <cell r="C2692"/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/>
          <cell r="B2693"/>
          <cell r="C2693"/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/>
          <cell r="B2694" t="str">
            <v>P11-06</v>
          </cell>
          <cell r="C2694"/>
          <cell r="D2694"/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/>
          <cell r="B2695"/>
          <cell r="C2695" t="str">
            <v>P11-06-01</v>
          </cell>
          <cell r="D2695"/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/>
          <cell r="B2696"/>
          <cell r="C2696"/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/>
          <cell r="B2697"/>
          <cell r="C2697"/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/>
          <cell r="B2698"/>
          <cell r="C2698"/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/>
          <cell r="B2699"/>
          <cell r="C2699"/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/>
          <cell r="B2700"/>
          <cell r="C2700"/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/>
          <cell r="B2701"/>
          <cell r="C2701"/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/>
          <cell r="B2702"/>
          <cell r="C2702"/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/>
          <cell r="B2703"/>
          <cell r="C2703" t="str">
            <v>P11-06-02</v>
          </cell>
          <cell r="D2703"/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/>
          <cell r="B2704"/>
          <cell r="C2704"/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/>
          <cell r="B2705"/>
          <cell r="C2705"/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/>
          <cell r="B2706"/>
          <cell r="C2706"/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/>
          <cell r="B2707"/>
          <cell r="C2707"/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/>
          <cell r="B2708"/>
          <cell r="C2708"/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/>
          <cell r="B2709"/>
          <cell r="C2709" t="str">
            <v>P11-06-04</v>
          </cell>
          <cell r="D2709"/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/>
          <cell r="B2710"/>
          <cell r="C2710"/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/>
          <cell r="B2711"/>
          <cell r="C2711" t="str">
            <v>P11-06-06</v>
          </cell>
          <cell r="D2711"/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/>
          <cell r="B2712"/>
          <cell r="C2712"/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/>
          <cell r="B2713" t="str">
            <v>P11-07</v>
          </cell>
          <cell r="C2713"/>
          <cell r="D2713"/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/>
          <cell r="B2714"/>
          <cell r="C2714" t="str">
            <v>P11-07-01</v>
          </cell>
          <cell r="D2714"/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/>
          <cell r="B2715"/>
          <cell r="C2715"/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/>
          <cell r="B2716"/>
          <cell r="C2716"/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/>
          <cell r="B2717"/>
          <cell r="C2717" t="str">
            <v>P11-07-02</v>
          </cell>
          <cell r="D2717"/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/>
          <cell r="B2718"/>
          <cell r="C2718"/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/>
          <cell r="C2719"/>
          <cell r="D2719"/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/>
          <cell r="B2720" t="str">
            <v>P12-01</v>
          </cell>
          <cell r="C2720"/>
          <cell r="D2720"/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/>
          <cell r="B2721"/>
          <cell r="C2721" t="str">
            <v>P12-01-01</v>
          </cell>
          <cell r="D2721"/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/>
          <cell r="B2722"/>
          <cell r="C2722"/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/>
          <cell r="B2723"/>
          <cell r="C2723"/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/>
          <cell r="B2724"/>
          <cell r="C2724"/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/>
          <cell r="B2725"/>
          <cell r="C2725" t="str">
            <v>P12-01-02</v>
          </cell>
          <cell r="D2725"/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/>
          <cell r="B2726"/>
          <cell r="C2726"/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/>
          <cell r="B2727"/>
          <cell r="C2727"/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/>
          <cell r="B2728"/>
          <cell r="C2728"/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/>
          <cell r="B2729"/>
          <cell r="C2729"/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/>
          <cell r="B2730"/>
          <cell r="C2730" t="str">
            <v>P12-01-03</v>
          </cell>
          <cell r="D2730"/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/>
          <cell r="B2731"/>
          <cell r="C2731"/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/>
          <cell r="B2732"/>
          <cell r="C2732"/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/>
          <cell r="B2733"/>
          <cell r="C2733" t="str">
            <v>P12-01-04</v>
          </cell>
          <cell r="D2733"/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/>
          <cell r="B2734"/>
          <cell r="C2734"/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/>
          <cell r="B2735"/>
          <cell r="C2735"/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/>
          <cell r="B2736"/>
          <cell r="C2736" t="str">
            <v>P12-01-05</v>
          </cell>
          <cell r="D2736"/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/>
          <cell r="B2737"/>
          <cell r="C2737"/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/>
          <cell r="B2738"/>
          <cell r="C2738" t="str">
            <v>P12-01-06</v>
          </cell>
          <cell r="D2738"/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/>
          <cell r="B2739"/>
          <cell r="C2739"/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/>
          <cell r="B2740" t="str">
            <v>P12-02</v>
          </cell>
          <cell r="C2740"/>
          <cell r="D2740"/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/>
          <cell r="B2741"/>
          <cell r="C2741" t="str">
            <v>P12-02-01</v>
          </cell>
          <cell r="D2741"/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/>
          <cell r="B2742"/>
          <cell r="C2742"/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/>
          <cell r="B2743"/>
          <cell r="C2743" t="str">
            <v>P12-02-02</v>
          </cell>
          <cell r="D2743"/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/>
          <cell r="B2744"/>
          <cell r="C2744"/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/>
          <cell r="B2745"/>
          <cell r="C2745" t="str">
            <v>P12-02-03</v>
          </cell>
          <cell r="D2745"/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/>
          <cell r="B2746"/>
          <cell r="C2746"/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/>
          <cell r="B2747"/>
          <cell r="C2747"/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/>
          <cell r="B2748"/>
          <cell r="C2748"/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/>
          <cell r="B2749"/>
          <cell r="C2749" t="str">
            <v>P12-02-04</v>
          </cell>
          <cell r="D2749"/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/>
          <cell r="B2750"/>
          <cell r="C2750"/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/>
          <cell r="B2751"/>
          <cell r="C2751"/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/>
          <cell r="B2752"/>
          <cell r="C2752"/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/>
          <cell r="B2753"/>
          <cell r="C2753"/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/>
          <cell r="B2754"/>
          <cell r="C2754"/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/>
          <cell r="B2755"/>
          <cell r="C2755"/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/>
          <cell r="B2756"/>
          <cell r="C2756" t="str">
            <v>P12-02-05</v>
          </cell>
          <cell r="D2756"/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/>
          <cell r="B2757"/>
          <cell r="C2757"/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/>
          <cell r="B2758"/>
          <cell r="C2758"/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/>
          <cell r="B2759"/>
          <cell r="C2759"/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/>
          <cell r="B2760"/>
          <cell r="C2760"/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/>
          <cell r="B2761"/>
          <cell r="C2761"/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/>
          <cell r="B2762"/>
          <cell r="C2762"/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/>
          <cell r="B2763"/>
          <cell r="C2763"/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/>
          <cell r="B2764"/>
          <cell r="C2764"/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/>
          <cell r="B2765"/>
          <cell r="C2765" t="str">
            <v>P12-02-06</v>
          </cell>
          <cell r="D2765"/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/>
          <cell r="B2766"/>
          <cell r="C2766"/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/>
          <cell r="B2767"/>
          <cell r="C2767"/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/>
          <cell r="B2768" t="str">
            <v>P12-03</v>
          </cell>
          <cell r="C2768"/>
          <cell r="D2768"/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/>
          <cell r="B2769"/>
          <cell r="C2769" t="str">
            <v>P12-03-01</v>
          </cell>
          <cell r="D2769"/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/>
          <cell r="B2770"/>
          <cell r="C2770"/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/>
          <cell r="B2771"/>
          <cell r="C2771"/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/>
          <cell r="B2772"/>
          <cell r="C2772"/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/>
          <cell r="B2773"/>
          <cell r="C2773"/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/>
          <cell r="B2774"/>
          <cell r="C2774"/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/>
          <cell r="B2775"/>
          <cell r="C2775"/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/>
          <cell r="B2776"/>
          <cell r="C2776"/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/>
          <cell r="B2777"/>
          <cell r="C2777" t="str">
            <v>P12-03-02</v>
          </cell>
          <cell r="D2777"/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/>
          <cell r="B2778"/>
          <cell r="C2778"/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/>
          <cell r="B2779"/>
          <cell r="C2779"/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/>
          <cell r="B2780"/>
          <cell r="C2780" t="str">
            <v>P12-03-03</v>
          </cell>
          <cell r="D2780"/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/>
          <cell r="B2781"/>
          <cell r="C2781"/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/>
          <cell r="B2782"/>
          <cell r="C2782"/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/>
          <cell r="B2783"/>
          <cell r="C2783"/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/>
          <cell r="B2784"/>
          <cell r="C2784" t="str">
            <v>P12-03-04</v>
          </cell>
          <cell r="D2784"/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/>
          <cell r="B2785"/>
          <cell r="C2785"/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/>
          <cell r="B2786"/>
          <cell r="C2786"/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/>
          <cell r="B2787"/>
          <cell r="C2787"/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/>
          <cell r="B2788"/>
          <cell r="C2788"/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/>
          <cell r="B2789"/>
          <cell r="C2789" t="str">
            <v>P12-03-05</v>
          </cell>
          <cell r="D2789"/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/>
          <cell r="B2790"/>
          <cell r="C2790"/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/>
          <cell r="B2791"/>
          <cell r="C2791"/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/>
          <cell r="B2792"/>
          <cell r="C2792"/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/>
          <cell r="B2793"/>
          <cell r="C2793"/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/>
          <cell r="B2794"/>
          <cell r="C2794" t="str">
            <v>P12-03-06</v>
          </cell>
          <cell r="D2794"/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/>
          <cell r="B2795"/>
          <cell r="C2795"/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/>
          <cell r="B2796"/>
          <cell r="C2796"/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/>
          <cell r="B2797"/>
          <cell r="C2797"/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/>
          <cell r="B2798"/>
          <cell r="C2798" t="str">
            <v>P12-03-07</v>
          </cell>
          <cell r="D2798"/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/>
          <cell r="B2799"/>
          <cell r="C2799"/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/>
          <cell r="B2800"/>
          <cell r="C2800"/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/>
          <cell r="B2801"/>
          <cell r="C2801"/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/>
          <cell r="B2802"/>
          <cell r="C2802" t="str">
            <v>P12-03-08</v>
          </cell>
          <cell r="D2802"/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/>
          <cell r="B2803"/>
          <cell r="C2803"/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/>
          <cell r="C2804"/>
          <cell r="D2804"/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/>
          <cell r="B2805" t="str">
            <v>P13-01</v>
          </cell>
          <cell r="C2805"/>
          <cell r="D2805"/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/>
          <cell r="B2806"/>
          <cell r="C2806" t="str">
            <v>P13-01-01</v>
          </cell>
          <cell r="D2806"/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/>
          <cell r="B2807"/>
          <cell r="C2807"/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/>
          <cell r="B2808"/>
          <cell r="C2808"/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/>
          <cell r="B2809"/>
          <cell r="C2809" t="str">
            <v>P13-01-02</v>
          </cell>
          <cell r="D2809"/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/>
          <cell r="B2810"/>
          <cell r="C2810"/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/>
          <cell r="B2811"/>
          <cell r="C2811" t="str">
            <v>P13-01-03</v>
          </cell>
          <cell r="D2811"/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/>
          <cell r="B2812"/>
          <cell r="C2812"/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/>
          <cell r="B2813"/>
          <cell r="C2813" t="str">
            <v>P13-01-06</v>
          </cell>
          <cell r="D2813"/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/>
          <cell r="B2814"/>
          <cell r="C2814"/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/>
          <cell r="C2815"/>
          <cell r="D2815"/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/>
          <cell r="B2816" t="str">
            <v>P14-01</v>
          </cell>
          <cell r="C2816"/>
          <cell r="D2816"/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/>
          <cell r="B2817"/>
          <cell r="C2817" t="str">
            <v>P14-01-01</v>
          </cell>
          <cell r="D2817"/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/>
          <cell r="B2818"/>
          <cell r="C2818"/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/>
          <cell r="B2819"/>
          <cell r="C2819"/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/>
          <cell r="B2820"/>
          <cell r="C2820"/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/>
          <cell r="B2821"/>
          <cell r="C2821"/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/>
          <cell r="B2822"/>
          <cell r="C2822" t="str">
            <v>P14-01-02</v>
          </cell>
          <cell r="D2822"/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/>
          <cell r="B2823"/>
          <cell r="C2823"/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/>
          <cell r="B2824"/>
          <cell r="C2824"/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/>
          <cell r="B2825"/>
          <cell r="C2825" t="str">
            <v>P14-01-03</v>
          </cell>
          <cell r="D2825"/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/>
          <cell r="B2826"/>
          <cell r="C2826"/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/>
          <cell r="B2827"/>
          <cell r="C2827"/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/>
          <cell r="B2828"/>
          <cell r="C2828" t="str">
            <v>P14-01-04</v>
          </cell>
          <cell r="D2828"/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/>
          <cell r="B2829"/>
          <cell r="C2829"/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/>
          <cell r="B2830" t="str">
            <v>P14-02</v>
          </cell>
          <cell r="C2830"/>
          <cell r="D2830"/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/>
          <cell r="B2831"/>
          <cell r="C2831" t="str">
            <v>P14-02-01</v>
          </cell>
          <cell r="D2831"/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/>
          <cell r="B2832"/>
          <cell r="C2832"/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/>
          <cell r="B2833"/>
          <cell r="C2833"/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/>
          <cell r="B2834"/>
          <cell r="C2834"/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/>
          <cell r="B2835"/>
          <cell r="C2835"/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/>
          <cell r="B2836" t="str">
            <v>P14-03</v>
          </cell>
          <cell r="C2836"/>
          <cell r="D2836"/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/>
          <cell r="B2837"/>
          <cell r="C2837" t="str">
            <v>P14-03-01</v>
          </cell>
          <cell r="D2837"/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/>
          <cell r="B2838"/>
          <cell r="C2838"/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/>
          <cell r="B2839"/>
          <cell r="C2839"/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/>
          <cell r="B2840"/>
          <cell r="C2840" t="str">
            <v>P14-03-02</v>
          </cell>
          <cell r="D2840"/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/>
          <cell r="B2841"/>
          <cell r="C2841"/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/>
          <cell r="B2842"/>
          <cell r="C2842"/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/>
          <cell r="B2843" t="str">
            <v>P14-04</v>
          </cell>
          <cell r="C2843"/>
          <cell r="D2843"/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/>
          <cell r="B2844"/>
          <cell r="C2844" t="str">
            <v>P14-04-01</v>
          </cell>
          <cell r="D2844"/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/>
          <cell r="B2845"/>
          <cell r="C2845"/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/>
          <cell r="B2846"/>
          <cell r="C2846"/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/>
          <cell r="B2847"/>
          <cell r="C2847"/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/>
          <cell r="B2848"/>
          <cell r="C2848"/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/>
          <cell r="B2849"/>
          <cell r="C2849"/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/>
          <cell r="B2850"/>
          <cell r="C2850"/>
          <cell r="D2850"/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/>
          <cell r="B2851"/>
          <cell r="C2851"/>
          <cell r="D2851"/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/>
          <cell r="C2852"/>
          <cell r="D2852"/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/>
          <cell r="B2853" t="str">
            <v>U01-01</v>
          </cell>
          <cell r="C2853"/>
          <cell r="D2853"/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/>
          <cell r="B2854"/>
          <cell r="C2854" t="str">
            <v>U01-01-01</v>
          </cell>
          <cell r="D2854"/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/>
          <cell r="B2855"/>
          <cell r="C2855"/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/>
          <cell r="B2856"/>
          <cell r="C2856"/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/>
          <cell r="B2857"/>
          <cell r="C2857"/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/>
          <cell r="B2858"/>
          <cell r="C2858"/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/>
          <cell r="B2859"/>
          <cell r="C2859" t="str">
            <v>U01-01-02</v>
          </cell>
          <cell r="D2859"/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/>
          <cell r="B2860"/>
          <cell r="C2860"/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/>
          <cell r="B2861"/>
          <cell r="C2861"/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/>
          <cell r="B2862"/>
          <cell r="C2862"/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/>
          <cell r="B2863" t="str">
            <v>U01-02</v>
          </cell>
          <cell r="C2863"/>
          <cell r="D2863"/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/>
          <cell r="B2864"/>
          <cell r="C2864" t="str">
            <v>U01-02-01</v>
          </cell>
          <cell r="D2864"/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/>
          <cell r="B2865"/>
          <cell r="C2865"/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/>
          <cell r="B2866"/>
          <cell r="C2866"/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/>
          <cell r="B2867"/>
          <cell r="C2867"/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/>
          <cell r="B2868"/>
          <cell r="C2868" t="str">
            <v>U01-02-02</v>
          </cell>
          <cell r="D2868"/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/>
          <cell r="B2869"/>
          <cell r="C2869"/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/>
          <cell r="B2870"/>
          <cell r="C2870"/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/>
          <cell r="B2871" t="str">
            <v>U01-03</v>
          </cell>
          <cell r="C2871"/>
          <cell r="D2871"/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/>
          <cell r="B2872"/>
          <cell r="C2872" t="str">
            <v>U01-03-01</v>
          </cell>
          <cell r="D2872"/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/>
          <cell r="B2873"/>
          <cell r="C2873"/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/>
          <cell r="B2874"/>
          <cell r="C2874"/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/>
          <cell r="B2875" t="str">
            <v>U01-04</v>
          </cell>
          <cell r="C2875"/>
          <cell r="D2875"/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/>
          <cell r="B2876"/>
          <cell r="C2876" t="str">
            <v>U01-04-01</v>
          </cell>
          <cell r="D2876"/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/>
          <cell r="B2877"/>
          <cell r="C2877"/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/>
          <cell r="B2878"/>
          <cell r="C2878"/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/>
          <cell r="C2879"/>
          <cell r="D2879"/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/>
          <cell r="C2880"/>
          <cell r="D2880"/>
          <cell r="E2880"/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/>
          <cell r="B2881"/>
          <cell r="C2881" t="str">
            <v>U01-04-02</v>
          </cell>
          <cell r="D2881"/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/>
          <cell r="B2882"/>
          <cell r="C2882"/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/>
          <cell r="B2883"/>
          <cell r="C2883"/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/>
          <cell r="B2884"/>
          <cell r="C2884"/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/>
          <cell r="B2885"/>
          <cell r="C2885"/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/>
          <cell r="B2886"/>
          <cell r="C2886"/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/>
          <cell r="B2887"/>
          <cell r="C2887" t="str">
            <v>U01-04-03</v>
          </cell>
          <cell r="D2887"/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/>
          <cell r="B2888"/>
          <cell r="C2888"/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/>
          <cell r="B2889"/>
          <cell r="C2889"/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/>
          <cell r="B2890"/>
          <cell r="C2890" t="str">
            <v>U01-04-04</v>
          </cell>
          <cell r="D2890"/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/>
          <cell r="B2891"/>
          <cell r="C2891"/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/>
          <cell r="B2892"/>
          <cell r="C2892"/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/>
          <cell r="B2893"/>
          <cell r="C2893" t="str">
            <v>U01-04-05</v>
          </cell>
          <cell r="D2893"/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/>
          <cell r="B2894"/>
          <cell r="C2894"/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/>
          <cell r="B2895"/>
          <cell r="C2895" t="str">
            <v>U01-04-06</v>
          </cell>
          <cell r="D2895"/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/>
          <cell r="B2896"/>
          <cell r="C2896"/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/>
          <cell r="B2897"/>
          <cell r="C2897"/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/>
          <cell r="B2898"/>
          <cell r="C2898"/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/>
          <cell r="B2899"/>
          <cell r="C2899"/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/>
          <cell r="B2900" t="str">
            <v>U01-05</v>
          </cell>
          <cell r="C2900"/>
          <cell r="D2900"/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/>
          <cell r="B2901"/>
          <cell r="C2901" t="str">
            <v>U01-05-01</v>
          </cell>
          <cell r="D2901"/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/>
          <cell r="B2902"/>
          <cell r="C2902"/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/>
          <cell r="B2903"/>
          <cell r="C2903"/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/>
          <cell r="B2904"/>
          <cell r="C2904"/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/>
          <cell r="B2905"/>
          <cell r="C2905" t="str">
            <v>U01-05-02</v>
          </cell>
          <cell r="D2905"/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/>
          <cell r="B2906"/>
          <cell r="C2906"/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/>
          <cell r="B2907"/>
          <cell r="C2907"/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/>
          <cell r="B2908" t="str">
            <v>U01-06</v>
          </cell>
          <cell r="C2908"/>
          <cell r="D2908"/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/>
          <cell r="B2909"/>
          <cell r="C2909" t="str">
            <v>U01-06-01</v>
          </cell>
          <cell r="D2909"/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/>
          <cell r="B2910"/>
          <cell r="C2910"/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/>
          <cell r="B2911"/>
          <cell r="C2911"/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/>
          <cell r="B2912"/>
          <cell r="C2912"/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/>
          <cell r="B2913"/>
          <cell r="C2913" t="str">
            <v>U01-06-02</v>
          </cell>
          <cell r="D2913"/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/>
          <cell r="B2914"/>
          <cell r="C2914"/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/>
          <cell r="B2915"/>
          <cell r="C2915" t="str">
            <v>U01-06-03</v>
          </cell>
          <cell r="D2915"/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/>
          <cell r="B2916"/>
          <cell r="C2916"/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/>
          <cell r="B2917"/>
          <cell r="C2917" t="str">
            <v>U01-06-04</v>
          </cell>
          <cell r="D2917"/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/>
          <cell r="B2918"/>
          <cell r="C2918"/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/>
          <cell r="B2919"/>
          <cell r="C2919"/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/>
          <cell r="B2920"/>
          <cell r="C2920"/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/>
          <cell r="B2921"/>
          <cell r="C2921" t="str">
            <v>U01-06-05</v>
          </cell>
          <cell r="D2921"/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/>
          <cell r="B2922"/>
          <cell r="C2922"/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/>
          <cell r="B2923"/>
          <cell r="C2923"/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/>
          <cell r="B2924" t="str">
            <v>U01-07</v>
          </cell>
          <cell r="C2924"/>
          <cell r="D2924"/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/>
          <cell r="B2925"/>
          <cell r="C2925" t="str">
            <v>U01-07-01</v>
          </cell>
          <cell r="D2925"/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/>
          <cell r="B2926"/>
          <cell r="C2926"/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/>
          <cell r="B2927"/>
          <cell r="C2927"/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/>
          <cell r="B2928"/>
          <cell r="C2928"/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/>
          <cell r="C2929"/>
          <cell r="D2929"/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/>
          <cell r="B2930" t="str">
            <v>U02-01</v>
          </cell>
          <cell r="C2930"/>
          <cell r="D2930"/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/>
          <cell r="B2931"/>
          <cell r="C2931" t="str">
            <v>U02-01-01</v>
          </cell>
          <cell r="D2931"/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/>
          <cell r="B2932"/>
          <cell r="C2932"/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/>
          <cell r="B2933"/>
          <cell r="C2933"/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/>
          <cell r="B2934"/>
          <cell r="C2934"/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/>
          <cell r="B2935"/>
          <cell r="C2935"/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/>
          <cell r="B2936"/>
          <cell r="C2936"/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/>
          <cell r="B2937"/>
          <cell r="C2937" t="str">
            <v>U02-01-02</v>
          </cell>
          <cell r="D2937"/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/>
          <cell r="B2938"/>
          <cell r="C2938"/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/>
          <cell r="B2939"/>
          <cell r="C2939"/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/>
          <cell r="B2940"/>
          <cell r="C2940"/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/>
          <cell r="B2941" t="str">
            <v>U02-02</v>
          </cell>
          <cell r="C2941"/>
          <cell r="D2941"/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/>
          <cell r="B2942"/>
          <cell r="C2942" t="str">
            <v>U02-02-01</v>
          </cell>
          <cell r="D2942"/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/>
          <cell r="B2943"/>
          <cell r="C2943"/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/>
          <cell r="B2944"/>
          <cell r="C2944"/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/>
          <cell r="B2945"/>
          <cell r="C2945"/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/>
          <cell r="B2946"/>
          <cell r="C2946"/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/>
          <cell r="B2947"/>
          <cell r="C2947" t="str">
            <v>U02-02-02</v>
          </cell>
          <cell r="D2947"/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/>
          <cell r="B2948"/>
          <cell r="C2948"/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/>
          <cell r="B2949"/>
          <cell r="C2949"/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/>
          <cell r="B2950"/>
          <cell r="C2950" t="str">
            <v>U02-02-03</v>
          </cell>
          <cell r="D2950"/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/>
          <cell r="B2951"/>
          <cell r="C2951"/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/>
          <cell r="B2952" t="str">
            <v>U02-03</v>
          </cell>
          <cell r="C2952"/>
          <cell r="D2952"/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/>
          <cell r="B2953"/>
          <cell r="C2953" t="str">
            <v>U02-03-01</v>
          </cell>
          <cell r="D2953"/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/>
          <cell r="B2954"/>
          <cell r="C2954"/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/>
          <cell r="B2955"/>
          <cell r="C2955"/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/>
          <cell r="B2956" t="str">
            <v>U02-04</v>
          </cell>
          <cell r="C2956"/>
          <cell r="D2956"/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/>
          <cell r="B2957"/>
          <cell r="C2957" t="str">
            <v>U02-04-01</v>
          </cell>
          <cell r="D2957"/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/>
          <cell r="B2958"/>
          <cell r="C2958"/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/>
          <cell r="B2959"/>
          <cell r="C2959"/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/>
          <cell r="B2960"/>
          <cell r="C2960" t="str">
            <v>U02-04-02</v>
          </cell>
          <cell r="D2960"/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/>
          <cell r="B2961"/>
          <cell r="C2961"/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/>
          <cell r="B2962"/>
          <cell r="C2962"/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/>
          <cell r="B2963"/>
          <cell r="C2963"/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/>
          <cell r="B2964"/>
          <cell r="C2964"/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/>
          <cell r="B2965"/>
          <cell r="C2965"/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/>
          <cell r="B2966"/>
          <cell r="C2966" t="str">
            <v>U02-04-03</v>
          </cell>
          <cell r="D2966"/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/>
          <cell r="B2967"/>
          <cell r="C2967"/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/>
          <cell r="B2968"/>
          <cell r="C2968"/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/>
          <cell r="B2969"/>
          <cell r="C2969" t="str">
            <v>U02-04-04</v>
          </cell>
          <cell r="D2969"/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/>
          <cell r="B2970"/>
          <cell r="C2970"/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/>
          <cell r="B2971"/>
          <cell r="C2971"/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/>
          <cell r="B2972"/>
          <cell r="C2972" t="str">
            <v>U02-04-05</v>
          </cell>
          <cell r="D2972"/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/>
          <cell r="B2973"/>
          <cell r="C2973"/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/>
          <cell r="B2974"/>
          <cell r="C2974"/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/>
          <cell r="B2975"/>
          <cell r="C2975" t="str">
            <v>U02-04-06</v>
          </cell>
          <cell r="D2975"/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/>
          <cell r="B2976"/>
          <cell r="C2976"/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/>
          <cell r="B2977"/>
          <cell r="C2977"/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/>
          <cell r="B2978"/>
          <cell r="C2978"/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/>
          <cell r="B2979" t="str">
            <v>U02-05</v>
          </cell>
          <cell r="C2979"/>
          <cell r="D2979"/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/>
          <cell r="B2980"/>
          <cell r="C2980" t="str">
            <v>U02-05-01</v>
          </cell>
          <cell r="D2980"/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/>
          <cell r="B2981"/>
          <cell r="C2981"/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/>
          <cell r="B2982"/>
          <cell r="C2982"/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/>
          <cell r="B2983"/>
          <cell r="C2983" t="str">
            <v>U02-05-02</v>
          </cell>
          <cell r="D2983"/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/>
          <cell r="B2984"/>
          <cell r="C2984"/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/>
          <cell r="B2985"/>
          <cell r="C2985"/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/>
          <cell r="B2986"/>
          <cell r="C2986"/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/>
          <cell r="B2987" t="str">
            <v>U02-06</v>
          </cell>
          <cell r="C2987"/>
          <cell r="D2987"/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/>
          <cell r="B2988"/>
          <cell r="C2988" t="str">
            <v>U02-06-01</v>
          </cell>
          <cell r="D2988"/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/>
          <cell r="B2989"/>
          <cell r="C2989"/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/>
          <cell r="B2990"/>
          <cell r="C2990"/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/>
          <cell r="B2991"/>
          <cell r="C2991"/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/>
          <cell r="B2992"/>
          <cell r="C2992"/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/>
          <cell r="B2993"/>
          <cell r="C2993"/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/>
          <cell r="B2994"/>
          <cell r="C2994" t="str">
            <v>U02-06-02</v>
          </cell>
          <cell r="D2994"/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/>
          <cell r="B2995"/>
          <cell r="C2995"/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/>
          <cell r="B2996"/>
          <cell r="C2996"/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/>
          <cell r="B2997"/>
          <cell r="C2997"/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/>
          <cell r="B2998"/>
          <cell r="C2998" t="str">
            <v>U02-06-03</v>
          </cell>
          <cell r="D2998"/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/>
          <cell r="B2999"/>
          <cell r="C2999"/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/>
          <cell r="B3000"/>
          <cell r="C3000"/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/>
          <cell r="B3001"/>
          <cell r="C3001" t="str">
            <v>U02-06-04</v>
          </cell>
          <cell r="D3001"/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/>
          <cell r="B3002"/>
          <cell r="C3002"/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/>
          <cell r="B3003"/>
          <cell r="C3003"/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/>
          <cell r="B3004"/>
          <cell r="C3004"/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/>
          <cell r="C3005"/>
          <cell r="D3005"/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/>
          <cell r="B3006"/>
          <cell r="C3006"/>
          <cell r="D3006"/>
          <cell r="E3006"/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/>
          <cell r="B3007"/>
          <cell r="C3007"/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/>
          <cell r="B3008"/>
          <cell r="C3008"/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/>
          <cell r="B3009"/>
          <cell r="C3009" t="str">
            <v>U02-06-05</v>
          </cell>
          <cell r="D3009"/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/>
          <cell r="B3010"/>
          <cell r="C3010"/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/>
          <cell r="B3011"/>
          <cell r="C3011"/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/>
          <cell r="B3012"/>
          <cell r="C3012"/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/>
          <cell r="C3013"/>
          <cell r="D3013"/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/>
          <cell r="B3014" t="str">
            <v>U04-01</v>
          </cell>
          <cell r="C3014"/>
          <cell r="D3014"/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/>
          <cell r="B3015"/>
          <cell r="C3015" t="str">
            <v>U04-01-01</v>
          </cell>
          <cell r="D3015"/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/>
          <cell r="B3016"/>
          <cell r="C3016"/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/>
          <cell r="B3017"/>
          <cell r="C3017"/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/>
          <cell r="B3018"/>
          <cell r="C3018"/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/>
          <cell r="B3019"/>
          <cell r="C3019"/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/>
          <cell r="B3020"/>
          <cell r="C3020"/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/>
          <cell r="B3021"/>
          <cell r="C3021"/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/>
          <cell r="B3022" t="str">
            <v>U04-02</v>
          </cell>
          <cell r="C3022"/>
          <cell r="D3022"/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/>
          <cell r="B3023"/>
          <cell r="C3023" t="str">
            <v>U04-02-01</v>
          </cell>
          <cell r="D3023"/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/>
          <cell r="B3024"/>
          <cell r="C3024"/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/>
          <cell r="B3025"/>
          <cell r="C3025"/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/>
          <cell r="B3026"/>
          <cell r="C3026"/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/>
          <cell r="B3027"/>
          <cell r="C3027"/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/>
          <cell r="C3028"/>
          <cell r="D3028"/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/>
          <cell r="B3029" t="str">
            <v>U05-01</v>
          </cell>
          <cell r="C3029"/>
          <cell r="D3029"/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/>
          <cell r="B3030"/>
          <cell r="C3030" t="str">
            <v>U05-01-01</v>
          </cell>
          <cell r="D3030"/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/>
          <cell r="B3031"/>
          <cell r="C3031"/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/>
          <cell r="B3032"/>
          <cell r="C3032"/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/>
          <cell r="B3033"/>
          <cell r="C3033" t="str">
            <v>U05-01-02</v>
          </cell>
          <cell r="D3033"/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/>
          <cell r="B3034"/>
          <cell r="C3034"/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/>
          <cell r="B3035"/>
          <cell r="C3035"/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/>
          <cell r="B3036" t="str">
            <v>U05-02</v>
          </cell>
          <cell r="C3036"/>
          <cell r="D3036"/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/>
          <cell r="B3037"/>
          <cell r="C3037" t="str">
            <v>U05-02-01</v>
          </cell>
          <cell r="D3037"/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/>
          <cell r="B3038"/>
          <cell r="C3038"/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/>
          <cell r="B3039"/>
          <cell r="C3039"/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/>
          <cell r="B3040"/>
          <cell r="C3040" t="str">
            <v>U05-02-02</v>
          </cell>
          <cell r="D3040"/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/>
          <cell r="B3041"/>
          <cell r="C3041"/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/>
          <cell r="B3042"/>
          <cell r="C3042"/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/>
          <cell r="B3043" t="str">
            <v>U05-03</v>
          </cell>
          <cell r="C3043"/>
          <cell r="D3043"/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/>
          <cell r="B3044"/>
          <cell r="C3044" t="str">
            <v>U05-03-01</v>
          </cell>
          <cell r="D3044"/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/>
          <cell r="B3045"/>
          <cell r="C3045"/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/>
          <cell r="B3046" t="str">
            <v>U05-04</v>
          </cell>
          <cell r="C3046"/>
          <cell r="D3046"/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/>
          <cell r="B3047"/>
          <cell r="C3047" t="str">
            <v>U05-04-01</v>
          </cell>
          <cell r="D3047"/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/>
          <cell r="B3048"/>
          <cell r="C3048"/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/>
          <cell r="B3049"/>
          <cell r="C3049"/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/>
          <cell r="B3050"/>
          <cell r="C3050"/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/>
          <cell r="B3051"/>
          <cell r="C3051"/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/>
          <cell r="B3052"/>
          <cell r="C3052"/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/>
          <cell r="B3053"/>
          <cell r="C3053"/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/>
          <cell r="B3054"/>
          <cell r="C3054"/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/>
          <cell r="B3055"/>
          <cell r="C3055"/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/>
          <cell r="B3056"/>
          <cell r="C3056"/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/>
          <cell r="B3057"/>
          <cell r="C3057" t="str">
            <v>U05-04-02</v>
          </cell>
          <cell r="D3057"/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/>
          <cell r="B3058"/>
          <cell r="C3058"/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/>
          <cell r="B3059"/>
          <cell r="C3059"/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/>
          <cell r="B3060"/>
          <cell r="C3060"/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/>
          <cell r="B3061"/>
          <cell r="C3061"/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/>
          <cell r="C3062"/>
          <cell r="D3062"/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/>
          <cell r="B3063" t="str">
            <v>U07-01</v>
          </cell>
          <cell r="C3063"/>
          <cell r="D3063"/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/>
          <cell r="B3064"/>
          <cell r="C3064" t="str">
            <v>U07-01-01</v>
          </cell>
          <cell r="D3064"/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/>
          <cell r="B3065"/>
          <cell r="C3065"/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/>
          <cell r="B3066"/>
          <cell r="C3066"/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/>
          <cell r="B3067" t="str">
            <v>U07-02</v>
          </cell>
          <cell r="C3067"/>
          <cell r="D3067"/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/>
          <cell r="B3068"/>
          <cell r="C3068" t="str">
            <v>U07-02-01</v>
          </cell>
          <cell r="D3068"/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/>
          <cell r="B3069"/>
          <cell r="C3069"/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/>
          <cell r="B3070"/>
          <cell r="C3070"/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/>
          <cell r="B3071"/>
          <cell r="C3071" t="str">
            <v>U07-02-02</v>
          </cell>
          <cell r="D3071"/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/>
          <cell r="B3072"/>
          <cell r="C3072"/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/>
          <cell r="B3073"/>
          <cell r="C3073"/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/>
          <cell r="B3074"/>
          <cell r="C3074" t="str">
            <v>U07-02-03</v>
          </cell>
          <cell r="D3074"/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/>
          <cell r="B3075"/>
          <cell r="C3075"/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/>
          <cell r="B3076"/>
          <cell r="C3076"/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/>
          <cell r="B3077" t="str">
            <v>U07-03</v>
          </cell>
          <cell r="C3077"/>
          <cell r="D3077"/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/>
          <cell r="B3078"/>
          <cell r="C3078" t="str">
            <v>U07-03-01</v>
          </cell>
          <cell r="D3078"/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/>
          <cell r="B3079"/>
          <cell r="C3079"/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/>
          <cell r="B3080"/>
          <cell r="C3080"/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/>
          <cell r="C3081"/>
          <cell r="D3081"/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/>
          <cell r="B3082" t="str">
            <v>U08-01</v>
          </cell>
          <cell r="C3082"/>
          <cell r="D3082"/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/>
          <cell r="B3083"/>
          <cell r="C3083" t="str">
            <v>U08-01-01</v>
          </cell>
          <cell r="D3083"/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/>
          <cell r="B3084"/>
          <cell r="C3084"/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/>
          <cell r="B3085"/>
          <cell r="C3085"/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/>
          <cell r="B3086"/>
          <cell r="C3086"/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/>
          <cell r="B3087"/>
          <cell r="C3087"/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/>
          <cell r="B3088"/>
          <cell r="C3088"/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/>
          <cell r="B3089"/>
          <cell r="C3089"/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/>
          <cell r="B3090" t="str">
            <v>U08-02</v>
          </cell>
          <cell r="C3090"/>
          <cell r="D3090"/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/>
          <cell r="B3091"/>
          <cell r="C3091" t="str">
            <v>U08-02-01</v>
          </cell>
          <cell r="D3091"/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/>
          <cell r="B3092"/>
          <cell r="C3092"/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/>
          <cell r="B3093" t="str">
            <v>U08-03</v>
          </cell>
          <cell r="C3093"/>
          <cell r="D3093"/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/>
          <cell r="B3094"/>
          <cell r="C3094" t="str">
            <v>U08-03-01</v>
          </cell>
          <cell r="D3094"/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/>
          <cell r="B3095"/>
          <cell r="C3095"/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/>
          <cell r="B3096" t="str">
            <v>U08-04</v>
          </cell>
          <cell r="C3096"/>
          <cell r="D3096"/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/>
          <cell r="C3097"/>
          <cell r="D3097"/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/>
          <cell r="B3098"/>
          <cell r="C3098" t="str">
            <v>razlika</v>
          </cell>
          <cell r="D3098"/>
          <cell r="E3098"/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/>
          <cell r="B3099"/>
          <cell r="C3099" t="str">
            <v>U08-04-01</v>
          </cell>
          <cell r="D3099"/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/>
          <cell r="B3100"/>
          <cell r="C3100"/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/>
          <cell r="B3101"/>
          <cell r="C3101"/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/>
          <cell r="B3102" t="str">
            <v>U08-05</v>
          </cell>
          <cell r="C3102"/>
          <cell r="D3102"/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/>
          <cell r="B3103"/>
          <cell r="C3103" t="str">
            <v>U08-05-01</v>
          </cell>
          <cell r="D3103"/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/>
          <cell r="B3104"/>
          <cell r="C3104"/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/>
          <cell r="B3105"/>
          <cell r="C3105"/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/>
          <cell r="B3106"/>
          <cell r="C3106"/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/>
          <cell r="B3107" t="str">
            <v>U08-06</v>
          </cell>
          <cell r="C3107"/>
          <cell r="D3107"/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/>
          <cell r="B3108"/>
          <cell r="C3108" t="str">
            <v>U08-06-01</v>
          </cell>
          <cell r="D3108"/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/>
          <cell r="B3109"/>
          <cell r="C3109"/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/>
          <cell r="C3110"/>
          <cell r="D3110"/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/>
          <cell r="C3111"/>
          <cell r="D3111"/>
          <cell r="E3111"/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/>
          <cell r="B3112"/>
          <cell r="C3112"/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/>
          <cell r="B3113"/>
          <cell r="C3113"/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/>
          <cell r="B3114" t="str">
            <v>U08-07</v>
          </cell>
          <cell r="C3114"/>
          <cell r="D3114"/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/>
          <cell r="B3115"/>
          <cell r="C3115" t="str">
            <v>U08-07-01</v>
          </cell>
          <cell r="D3115"/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/>
          <cell r="B3116"/>
          <cell r="C3116"/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/>
          <cell r="B3117"/>
          <cell r="C3117"/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/>
          <cell r="C3118"/>
          <cell r="D3118"/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/>
          <cell r="B3119" t="str">
            <v>razlika</v>
          </cell>
          <cell r="C3119"/>
          <cell r="D3119"/>
          <cell r="E3119"/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/>
          <cell r="B3120"/>
          <cell r="C3120"/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/>
          <cell r="B3121"/>
          <cell r="C3121"/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/>
          <cell r="B3122"/>
          <cell r="C3122"/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/>
          <cell r="B3123" t="str">
            <v>U08-08</v>
          </cell>
          <cell r="C3123"/>
          <cell r="D3123"/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/>
          <cell r="B3124"/>
          <cell r="C3124" t="str">
            <v>U08-08-01</v>
          </cell>
          <cell r="D3124"/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/>
          <cell r="B3125"/>
          <cell r="C3125"/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/>
          <cell r="C3126"/>
          <cell r="D3126"/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/>
          <cell r="C3127"/>
          <cell r="D3127"/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/>
          <cell r="C3128"/>
          <cell r="D3128"/>
          <cell r="E3128"/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/>
          <cell r="B3129" t="str">
            <v>U09-01</v>
          </cell>
          <cell r="C3129"/>
          <cell r="D3129"/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/>
          <cell r="C3130"/>
          <cell r="D3130"/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/>
          <cell r="C3131"/>
          <cell r="D3131"/>
          <cell r="E3131"/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/>
          <cell r="B3132"/>
          <cell r="C3132" t="str">
            <v>U09-01-01</v>
          </cell>
          <cell r="D3132"/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/>
          <cell r="B3133"/>
          <cell r="C3133"/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/>
          <cell r="B3134"/>
          <cell r="C3134"/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/>
          <cell r="B3135"/>
          <cell r="C3135"/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/>
          <cell r="B3136"/>
          <cell r="C3136"/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/>
          <cell r="B3137"/>
          <cell r="C3137"/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/>
          <cell r="B3138"/>
          <cell r="C3138"/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/>
          <cell r="B3139"/>
          <cell r="C3139"/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/>
          <cell r="B3140"/>
          <cell r="C3140"/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/>
          <cell r="B3141"/>
          <cell r="C3141"/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/>
          <cell r="B3142"/>
          <cell r="C3142" t="str">
            <v>U09-01-02</v>
          </cell>
          <cell r="D3142"/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/>
          <cell r="B3143"/>
          <cell r="C3143"/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/>
          <cell r="B3144"/>
          <cell r="C3144"/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/>
          <cell r="B3145" t="str">
            <v>U09-02</v>
          </cell>
          <cell r="C3145"/>
          <cell r="D3145"/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/>
          <cell r="C3146"/>
          <cell r="D3146"/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/>
          <cell r="C3147"/>
          <cell r="D3147"/>
          <cell r="E3147"/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/>
          <cell r="B3148"/>
          <cell r="C3148" t="str">
            <v>U09-02-01</v>
          </cell>
          <cell r="D3148"/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/>
          <cell r="B3149"/>
          <cell r="C3149"/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/>
          <cell r="B3150"/>
          <cell r="C3150"/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/>
          <cell r="B3151"/>
          <cell r="C3151"/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/>
          <cell r="B3152"/>
          <cell r="C3152"/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/>
          <cell r="B3153"/>
          <cell r="C3153"/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/>
          <cell r="B3154"/>
          <cell r="C3154"/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/>
          <cell r="B3155"/>
          <cell r="C3155"/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/>
          <cell r="B3156"/>
          <cell r="C3156"/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/>
          <cell r="B3157"/>
          <cell r="C3157" t="str">
            <v>U09-02-02</v>
          </cell>
          <cell r="D3157"/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/>
          <cell r="B3158"/>
          <cell r="C3158"/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/>
          <cell r="B3159"/>
          <cell r="C3159"/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/>
          <cell r="C3160"/>
          <cell r="D3160"/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/>
          <cell r="C3161"/>
          <cell r="D3161"/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/>
          <cell r="C3162"/>
          <cell r="D3162"/>
          <cell r="E3162"/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/>
          <cell r="B3163" t="str">
            <v>U10-01</v>
          </cell>
          <cell r="C3163"/>
          <cell r="D3163"/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/>
          <cell r="B3164"/>
          <cell r="C3164" t="str">
            <v>U10-01-01</v>
          </cell>
          <cell r="D3164"/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/>
          <cell r="B3165"/>
          <cell r="C3165"/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/>
          <cell r="B3166"/>
          <cell r="C3166"/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/>
          <cell r="B3167" t="str">
            <v>U10-02</v>
          </cell>
          <cell r="C3167"/>
          <cell r="D3167"/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/>
          <cell r="B3168"/>
          <cell r="C3168" t="str">
            <v>U10-02-01</v>
          </cell>
          <cell r="D3168"/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/>
          <cell r="B3169"/>
          <cell r="C3169"/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/>
          <cell r="C3170"/>
          <cell r="D3170"/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/>
          <cell r="B3171" t="str">
            <v>U11-01</v>
          </cell>
          <cell r="C3171"/>
          <cell r="D3171"/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/>
          <cell r="B3172" t="str">
            <v>U11-01</v>
          </cell>
          <cell r="C3172"/>
          <cell r="D3172"/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/>
          <cell r="C3173"/>
          <cell r="D3173"/>
          <cell r="E3173"/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/>
          <cell r="B3174"/>
          <cell r="C3174"/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/>
          <cell r="B3175"/>
          <cell r="C3175"/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/>
          <cell r="C3176"/>
          <cell r="D3176"/>
          <cell r="E3176"/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/>
          <cell r="B3177"/>
          <cell r="C3177"/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/>
          <cell r="B3178"/>
          <cell r="C3178"/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/>
          <cell r="C3179"/>
          <cell r="D3179"/>
          <cell r="E3179"/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/>
          <cell r="B3180"/>
          <cell r="C3180"/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/>
          <cell r="B3181"/>
          <cell r="C3181"/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/>
          <cell r="C3182"/>
          <cell r="D3182"/>
          <cell r="E3182"/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/>
          <cell r="C3183"/>
          <cell r="D3183"/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/>
          <cell r="B3184" t="str">
            <v>U12-01</v>
          </cell>
          <cell r="C3184"/>
          <cell r="D3184"/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/>
          <cell r="B3185"/>
          <cell r="C3185" t="str">
            <v>U12-01-01</v>
          </cell>
          <cell r="D3185"/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/>
          <cell r="B3186"/>
          <cell r="C3186"/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/>
          <cell r="C3187"/>
          <cell r="D3187"/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/>
          <cell r="B3188" t="str">
            <v>U13-01</v>
          </cell>
          <cell r="C3188"/>
          <cell r="D3188"/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/>
          <cell r="B3189"/>
          <cell r="C3189" t="str">
            <v>U13-01-01</v>
          </cell>
          <cell r="D3189"/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/>
          <cell r="B3190"/>
          <cell r="C3190"/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/>
          <cell r="B3191"/>
          <cell r="C3191"/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/>
          <cell r="B3192"/>
          <cell r="C3192"/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/>
          <cell r="B3193"/>
          <cell r="C3193"/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/>
          <cell r="B3194"/>
          <cell r="C3194"/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/>
          <cell r="B3195" t="str">
            <v>U13-02</v>
          </cell>
          <cell r="C3195"/>
          <cell r="D3195"/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/>
          <cell r="B3196"/>
          <cell r="C3196" t="str">
            <v>U13-02-01</v>
          </cell>
          <cell r="D3196"/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/>
          <cell r="B3197"/>
          <cell r="C3197"/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/>
          <cell r="B3198" t="str">
            <v>U13-03</v>
          </cell>
          <cell r="C3198"/>
          <cell r="D3198"/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/>
          <cell r="B3199"/>
          <cell r="C3199" t="str">
            <v>U13-03-01</v>
          </cell>
          <cell r="D3199"/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/>
          <cell r="B3200"/>
          <cell r="C3200"/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/>
          <cell r="B3201" t="str">
            <v>U13-04</v>
          </cell>
          <cell r="C3201"/>
          <cell r="D3201"/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/>
          <cell r="B3202"/>
          <cell r="C3202" t="str">
            <v>U13-04-01</v>
          </cell>
          <cell r="D3202"/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/>
          <cell r="B3203"/>
          <cell r="C3203"/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/>
          <cell r="B3204"/>
          <cell r="C3204"/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/>
          <cell r="B3205" t="str">
            <v>U13-05</v>
          </cell>
          <cell r="C3205"/>
          <cell r="D3205"/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/>
          <cell r="B3206"/>
          <cell r="C3206" t="str">
            <v>U13-05-01</v>
          </cell>
          <cell r="D3206"/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/>
          <cell r="B3207"/>
          <cell r="C3207"/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/>
          <cell r="B3208"/>
          <cell r="C3208"/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/>
          <cell r="B3209"/>
          <cell r="C3209"/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/>
          <cell r="B3210" t="str">
            <v>U13-06</v>
          </cell>
          <cell r="C3210"/>
          <cell r="D3210"/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/>
          <cell r="B3211"/>
          <cell r="C3211" t="str">
            <v>U13-06-01</v>
          </cell>
          <cell r="D3211"/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/>
          <cell r="B3212"/>
          <cell r="C3212"/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/>
          <cell r="C3213"/>
          <cell r="D3213"/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/>
          <cell r="C3214"/>
          <cell r="D3214"/>
          <cell r="E3214"/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/>
          <cell r="B3215"/>
          <cell r="C3215"/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/>
          <cell r="B3216"/>
          <cell r="C3216"/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/>
          <cell r="B3217"/>
          <cell r="C3217"/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/>
          <cell r="B3218" t="str">
            <v>31,3,2013</v>
          </cell>
          <cell r="C3218"/>
          <cell r="D3218"/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/>
          <cell r="B3219" t="str">
            <v>razlika</v>
          </cell>
          <cell r="C3219"/>
          <cell r="D3219"/>
          <cell r="E3219"/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/>
          <cell r="B3220" t="str">
            <v>U13-07</v>
          </cell>
          <cell r="C3220"/>
          <cell r="D3220"/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/>
          <cell r="B3221"/>
          <cell r="C3221" t="str">
            <v>U13-07-01</v>
          </cell>
          <cell r="D3221"/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/>
          <cell r="B3222"/>
          <cell r="C3222"/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/>
          <cell r="B3223"/>
          <cell r="C3223"/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/>
          <cell r="C3224"/>
          <cell r="D3224"/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/>
          <cell r="B3225" t="str">
            <v>U14-01</v>
          </cell>
          <cell r="C3225"/>
          <cell r="D3225"/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/>
          <cell r="B3226"/>
          <cell r="C3226" t="str">
            <v>U14-01-01</v>
          </cell>
          <cell r="D3226"/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/>
          <cell r="B3227"/>
          <cell r="C3227"/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/>
          <cell r="C3228"/>
          <cell r="D3228"/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/>
          <cell r="B3229" t="str">
            <v>U15-01</v>
          </cell>
          <cell r="C3229"/>
          <cell r="D3229"/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/>
          <cell r="B3230"/>
          <cell r="C3230" t="str">
            <v>U15-01-01</v>
          </cell>
          <cell r="D3230"/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/>
          <cell r="B3231"/>
          <cell r="C3231"/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/>
          <cell r="C3232"/>
          <cell r="D3232"/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/>
          <cell r="B3233" t="str">
            <v>U16-01</v>
          </cell>
          <cell r="C3233"/>
          <cell r="D3233"/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/>
          <cell r="B3234"/>
          <cell r="C3234" t="str">
            <v>U16-01-01</v>
          </cell>
          <cell r="D3234"/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/>
          <cell r="B3235"/>
          <cell r="C3235"/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/>
          <cell r="B3236"/>
          <cell r="C3236"/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/>
          <cell r="C3237"/>
          <cell r="D3237"/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/>
          <cell r="B3238" t="str">
            <v>V01-01</v>
          </cell>
          <cell r="C3238"/>
          <cell r="D3238"/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/>
          <cell r="B3239"/>
          <cell r="C3239" t="str">
            <v>V01-01-01</v>
          </cell>
          <cell r="D3239"/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/>
          <cell r="B3240"/>
          <cell r="C3240"/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/>
          <cell r="B3241"/>
          <cell r="C3241" t="str">
            <v>V01-01-03</v>
          </cell>
          <cell r="D3241"/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/>
          <cell r="B3242"/>
          <cell r="C3242"/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/>
          <cell r="B3243"/>
          <cell r="C3243" t="str">
            <v>V01-01-04</v>
          </cell>
          <cell r="D3243"/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/>
          <cell r="B3244"/>
          <cell r="C3244"/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/>
          <cell r="C3245"/>
          <cell r="D3245"/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/>
          <cell r="B3246" t="str">
            <v>V02-01</v>
          </cell>
          <cell r="C3246"/>
          <cell r="D3246"/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/>
          <cell r="B3247"/>
          <cell r="C3247" t="str">
            <v>V02-01-01</v>
          </cell>
          <cell r="D3247"/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/>
          <cell r="B3248"/>
          <cell r="C3248"/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/>
          <cell r="B3249"/>
          <cell r="C3249"/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/>
          <cell r="B3250"/>
          <cell r="C3250"/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/>
          <cell r="B3251"/>
          <cell r="C3251"/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/>
          <cell r="B3252"/>
          <cell r="C3252"/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/>
          <cell r="B3253"/>
          <cell r="C3253"/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/>
          <cell r="B3254"/>
          <cell r="C3254"/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/>
          <cell r="B3255"/>
          <cell r="C3255"/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/>
          <cell r="B3256"/>
          <cell r="C3256"/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/>
          <cell r="B3257"/>
          <cell r="C3257"/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/>
          <cell r="B3258"/>
          <cell r="C3258"/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/>
          <cell r="B3259"/>
          <cell r="C3259"/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/>
          <cell r="B3260" t="str">
            <v>V02-02</v>
          </cell>
          <cell r="C3260"/>
          <cell r="D3260"/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/>
          <cell r="B3261"/>
          <cell r="C3261" t="str">
            <v>V02-02-01</v>
          </cell>
          <cell r="D3261"/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/>
          <cell r="B3262"/>
          <cell r="C3262"/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/>
          <cell r="B3263"/>
          <cell r="C3263"/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/>
          <cell r="B3264"/>
          <cell r="C3264"/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/>
          <cell r="B3265"/>
          <cell r="C3265"/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/>
          <cell r="B3266"/>
          <cell r="C3266"/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/>
          <cell r="B3267"/>
          <cell r="C3267"/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/>
          <cell r="B3268"/>
          <cell r="C3268"/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/>
          <cell r="B3269" t="str">
            <v>V02-03</v>
          </cell>
          <cell r="C3269"/>
          <cell r="D3269"/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/>
          <cell r="B3270"/>
          <cell r="C3270" t="str">
            <v>V02-03-01</v>
          </cell>
          <cell r="D3270"/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/>
          <cell r="B3271"/>
          <cell r="C3271"/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/>
          <cell r="C3272"/>
          <cell r="D3272"/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/>
          <cell r="B3273" t="str">
            <v>V03-01</v>
          </cell>
          <cell r="C3273"/>
          <cell r="D3273"/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/>
          <cell r="B3274"/>
          <cell r="C3274" t="str">
            <v>V03-01-01</v>
          </cell>
          <cell r="D3274"/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/>
          <cell r="B3275"/>
          <cell r="C3275"/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/>
          <cell r="B3276"/>
          <cell r="C3276"/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/>
          <cell r="B3277"/>
          <cell r="C3277"/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/>
          <cell r="B3278"/>
          <cell r="C3278"/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/>
          <cell r="B3279"/>
          <cell r="C3279"/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/>
          <cell r="B3280"/>
          <cell r="C3280"/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/>
          <cell r="B3281"/>
          <cell r="C3281" t="str">
            <v>V03-01-02</v>
          </cell>
          <cell r="D3281"/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/>
          <cell r="B3282"/>
          <cell r="C3282"/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/>
          <cell r="B3283"/>
          <cell r="C3283"/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/>
          <cell r="B3284"/>
          <cell r="C3284"/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/>
          <cell r="B3285"/>
          <cell r="C3285"/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/>
          <cell r="B3286"/>
          <cell r="C3286"/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/>
          <cell r="B3287"/>
          <cell r="C3287"/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/>
          <cell r="B3288"/>
          <cell r="C3288" t="str">
            <v>V03-01-03</v>
          </cell>
          <cell r="D3288"/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/>
          <cell r="B3289"/>
          <cell r="C3289"/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/>
          <cell r="B3290"/>
          <cell r="C3290"/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/>
          <cell r="B3291"/>
          <cell r="C3291"/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/>
          <cell r="B3292"/>
          <cell r="C3292"/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/>
          <cell r="B3293"/>
          <cell r="C3293"/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/>
          <cell r="B3294"/>
          <cell r="C3294"/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/>
          <cell r="B3295" t="str">
            <v>V03-02</v>
          </cell>
          <cell r="C3295"/>
          <cell r="D3295"/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/>
          <cell r="B3296"/>
          <cell r="C3296" t="str">
            <v>V03-02-01</v>
          </cell>
          <cell r="D3296"/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/>
          <cell r="B3297"/>
          <cell r="C3297"/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/>
          <cell r="B3298"/>
          <cell r="C3298"/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/>
          <cell r="B3299"/>
          <cell r="C3299"/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/>
          <cell r="B3300"/>
          <cell r="C3300"/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/>
          <cell r="B3301"/>
          <cell r="C3301"/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/>
          <cell r="B3302"/>
          <cell r="C3302"/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/>
          <cell r="B3303"/>
          <cell r="C3303" t="str">
            <v>V03-02-02</v>
          </cell>
          <cell r="D3303"/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/>
          <cell r="B3304"/>
          <cell r="C3304"/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/>
          <cell r="B3305"/>
          <cell r="C3305"/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/>
          <cell r="B3306"/>
          <cell r="C3306"/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/>
          <cell r="B3307"/>
          <cell r="C3307"/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/>
          <cell r="B3308"/>
          <cell r="C3308"/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/>
          <cell r="B3309"/>
          <cell r="C3309"/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/>
          <cell r="B3310"/>
          <cell r="C3310" t="str">
            <v>V03-02-03</v>
          </cell>
          <cell r="D3310"/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/>
          <cell r="B3311"/>
          <cell r="C3311"/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/>
          <cell r="B3312"/>
          <cell r="C3312"/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/>
          <cell r="B3313"/>
          <cell r="C3313"/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/>
          <cell r="B3314"/>
          <cell r="C3314"/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/>
          <cell r="B3315"/>
          <cell r="C3315"/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/>
          <cell r="B3316"/>
          <cell r="C3316"/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/>
          <cell r="B3317" t="str">
            <v>V03-03</v>
          </cell>
          <cell r="C3317"/>
          <cell r="D3317"/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/>
          <cell r="B3318"/>
          <cell r="C3318" t="str">
            <v>V03-03-01</v>
          </cell>
          <cell r="D3318"/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/>
          <cell r="B3319"/>
          <cell r="C3319"/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/>
          <cell r="B3320"/>
          <cell r="C3320"/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/>
          <cell r="B3321"/>
          <cell r="C3321"/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/>
          <cell r="B3322" t="str">
            <v>V03-04</v>
          </cell>
          <cell r="C3322"/>
          <cell r="D3322"/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/>
          <cell r="B3323"/>
          <cell r="C3323" t="str">
            <v>V03-04-01</v>
          </cell>
          <cell r="D3323"/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/>
          <cell r="B3324"/>
          <cell r="C3324"/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/>
          <cell r="B3325"/>
          <cell r="C3325"/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/>
          <cell r="B3326"/>
          <cell r="C3326"/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/>
          <cell r="B3327"/>
          <cell r="C3327"/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/>
          <cell r="B3328"/>
          <cell r="C3328" t="str">
            <v>V03-04-02</v>
          </cell>
          <cell r="D3328"/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/>
          <cell r="B3329"/>
          <cell r="C3329"/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/>
          <cell r="B3330"/>
          <cell r="C3330"/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/>
          <cell r="B3331"/>
          <cell r="C3331" t="str">
            <v>V03-04-03</v>
          </cell>
          <cell r="D3331"/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/>
          <cell r="B3332"/>
          <cell r="C3332"/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/>
          <cell r="B3333"/>
          <cell r="C3333"/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/>
          <cell r="B3334" t="str">
            <v>V03-05</v>
          </cell>
          <cell r="C3334"/>
          <cell r="D3334"/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/>
          <cell r="B3335"/>
          <cell r="C3335" t="str">
            <v>V03-05-01</v>
          </cell>
          <cell r="D3335"/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/>
          <cell r="B3336"/>
          <cell r="C3336"/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/>
          <cell r="B3337"/>
          <cell r="C3337"/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/>
          <cell r="B3338"/>
          <cell r="C3338"/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/>
          <cell r="B3339"/>
          <cell r="C3339"/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/>
          <cell r="B3340"/>
          <cell r="C3340"/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/>
          <cell r="B3341"/>
          <cell r="C3341"/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/>
          <cell r="B3342"/>
          <cell r="C3342" t="str">
            <v>V03-05-02</v>
          </cell>
          <cell r="D3342"/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/>
          <cell r="B3343"/>
          <cell r="C3343"/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/>
          <cell r="B3344"/>
          <cell r="C3344"/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/>
          <cell r="B3345"/>
          <cell r="C3345"/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/>
          <cell r="B3346"/>
          <cell r="C3346"/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/>
          <cell r="B3347"/>
          <cell r="C3347"/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/>
          <cell r="B3348"/>
          <cell r="C3348"/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/>
          <cell r="B3349"/>
          <cell r="C3349" t="str">
            <v>V03-05-03</v>
          </cell>
          <cell r="D3349"/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/>
          <cell r="B3350"/>
          <cell r="C3350"/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/>
          <cell r="B3351"/>
          <cell r="C3351"/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/>
          <cell r="B3352"/>
          <cell r="C3352"/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/>
          <cell r="B3353"/>
          <cell r="C3353"/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/>
          <cell r="B3354"/>
          <cell r="C3354"/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/>
          <cell r="B3355"/>
          <cell r="C3355"/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/>
          <cell r="B3356"/>
          <cell r="C3356" t="str">
            <v>V03-05-04</v>
          </cell>
          <cell r="D3356"/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/>
          <cell r="B3357"/>
          <cell r="C3357"/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/>
          <cell r="B3358"/>
          <cell r="C3358"/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/>
          <cell r="B3359"/>
          <cell r="C3359"/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/>
          <cell r="B3360"/>
          <cell r="C3360"/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/>
          <cell r="B3361"/>
          <cell r="C3361"/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/>
          <cell r="B3362"/>
          <cell r="C3362" t="str">
            <v>V03-05-05</v>
          </cell>
          <cell r="D3362"/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/>
          <cell r="B3363"/>
          <cell r="C3363"/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/>
          <cell r="B3364"/>
          <cell r="C3364"/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/>
          <cell r="B3365"/>
          <cell r="C3365"/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/>
          <cell r="B3366"/>
          <cell r="C3366"/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/>
          <cell r="B3367"/>
          <cell r="C3367" t="str">
            <v>V03-05-06</v>
          </cell>
          <cell r="D3367"/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/>
          <cell r="B3368"/>
          <cell r="C3368"/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/>
          <cell r="B3369"/>
          <cell r="C3369"/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/>
          <cell r="B3370"/>
          <cell r="C3370"/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/>
          <cell r="B3371"/>
          <cell r="C3371"/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/>
          <cell r="B3372"/>
          <cell r="C3372"/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/>
          <cell r="B3373" t="str">
            <v>V03-06</v>
          </cell>
          <cell r="C3373"/>
          <cell r="D3373"/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/>
          <cell r="B3374"/>
          <cell r="C3374" t="str">
            <v>V03-06-01</v>
          </cell>
          <cell r="D3374"/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/>
          <cell r="B3375"/>
          <cell r="C3375"/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/>
          <cell r="B3376"/>
          <cell r="C3376"/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/>
          <cell r="B3377"/>
          <cell r="C3377"/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/>
          <cell r="B3378"/>
          <cell r="C3378" t="str">
            <v>V03-06-02</v>
          </cell>
          <cell r="D3378"/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/>
          <cell r="B3379"/>
          <cell r="C3379"/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/>
          <cell r="B3380"/>
          <cell r="C3380"/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/>
          <cell r="B3381" t="str">
            <v>V03-07</v>
          </cell>
          <cell r="C3381"/>
          <cell r="D3381"/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/>
          <cell r="B3382"/>
          <cell r="C3382" t="str">
            <v>V03-07-01</v>
          </cell>
          <cell r="D3382"/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/>
          <cell r="B3383"/>
          <cell r="C3383"/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/>
          <cell r="B3384"/>
          <cell r="C3384"/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/>
          <cell r="B3385"/>
          <cell r="C3385"/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/>
          <cell r="B3386"/>
          <cell r="C3386"/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/>
          <cell r="B3387"/>
          <cell r="C3387"/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/>
          <cell r="B3388"/>
          <cell r="C3388"/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/>
          <cell r="B3389"/>
          <cell r="C3389" t="str">
            <v>V03-07-02</v>
          </cell>
          <cell r="D3389"/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/>
          <cell r="B3390"/>
          <cell r="C3390"/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/>
          <cell r="B3391"/>
          <cell r="C3391"/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/>
          <cell r="B3392"/>
          <cell r="C3392"/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/>
          <cell r="B3393"/>
          <cell r="C3393"/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/>
          <cell r="B3394"/>
          <cell r="C3394"/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/>
          <cell r="B3395"/>
          <cell r="C3395"/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/>
          <cell r="B3396"/>
          <cell r="C3396" t="str">
            <v>V03-07-03</v>
          </cell>
          <cell r="D3396"/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/>
          <cell r="B3397"/>
          <cell r="C3397"/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/>
          <cell r="B3398"/>
          <cell r="C3398"/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/>
          <cell r="B3399"/>
          <cell r="C3399"/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/>
          <cell r="B3400"/>
          <cell r="C3400"/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/>
          <cell r="B3401"/>
          <cell r="C3401"/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/>
          <cell r="B3402"/>
          <cell r="C3402"/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/>
          <cell r="B3403" t="str">
            <v>V03-08</v>
          </cell>
          <cell r="C3403"/>
          <cell r="D3403"/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/>
          <cell r="B3404"/>
          <cell r="C3404" t="str">
            <v>V03-08-01</v>
          </cell>
          <cell r="D3404"/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/>
          <cell r="B3405"/>
          <cell r="C3405"/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/>
          <cell r="B3406"/>
          <cell r="C3406"/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/>
          <cell r="B3407"/>
          <cell r="C3407"/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/>
          <cell r="B3408"/>
          <cell r="C3408"/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/>
          <cell r="B3409"/>
          <cell r="C3409"/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/>
          <cell r="B3410"/>
          <cell r="C3410"/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/>
          <cell r="B3411"/>
          <cell r="C3411" t="str">
            <v>V03-08-02</v>
          </cell>
          <cell r="D3411"/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/>
          <cell r="B3412"/>
          <cell r="C3412"/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/>
          <cell r="B3413"/>
          <cell r="C3413"/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/>
          <cell r="B3414"/>
          <cell r="C3414"/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/>
          <cell r="B3415"/>
          <cell r="C3415"/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/>
          <cell r="B3416"/>
          <cell r="C3416"/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/>
          <cell r="B3417"/>
          <cell r="C3417"/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/>
          <cell r="B3418"/>
          <cell r="C3418" t="str">
            <v>V03-08-03</v>
          </cell>
          <cell r="D3418"/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/>
          <cell r="B3419"/>
          <cell r="C3419"/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/>
          <cell r="B3420"/>
          <cell r="C3420"/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/>
          <cell r="B3421"/>
          <cell r="C3421"/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/>
          <cell r="B3422"/>
          <cell r="C3422"/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/>
          <cell r="B3423"/>
          <cell r="C3423"/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/>
          <cell r="B3424"/>
          <cell r="C3424"/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/>
          <cell r="B3425" t="str">
            <v>V03-09</v>
          </cell>
          <cell r="C3425"/>
          <cell r="D3425"/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/>
          <cell r="B3426"/>
          <cell r="C3426" t="str">
            <v>V03-09-01</v>
          </cell>
          <cell r="D3426"/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/>
          <cell r="B3427"/>
          <cell r="C3427"/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/>
          <cell r="B3428"/>
          <cell r="C3428"/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/>
          <cell r="B3429"/>
          <cell r="C3429"/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/>
          <cell r="B3430"/>
          <cell r="C3430"/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/>
          <cell r="B3431"/>
          <cell r="C3431"/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/>
          <cell r="B3432"/>
          <cell r="C3432"/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/>
          <cell r="B3433"/>
          <cell r="C3433" t="str">
            <v>V03-09-02</v>
          </cell>
          <cell r="D3433"/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/>
          <cell r="B3434"/>
          <cell r="C3434"/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/>
          <cell r="B3435"/>
          <cell r="C3435"/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/>
          <cell r="B3436"/>
          <cell r="C3436"/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/>
          <cell r="B3437"/>
          <cell r="C3437"/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/>
          <cell r="B3438"/>
          <cell r="C3438"/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/>
          <cell r="B3439"/>
          <cell r="C3439"/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/>
          <cell r="B3440"/>
          <cell r="C3440" t="str">
            <v>V03-09-03</v>
          </cell>
          <cell r="D3440"/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/>
          <cell r="B3441"/>
          <cell r="C3441"/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/>
          <cell r="B3442"/>
          <cell r="C3442"/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/>
          <cell r="B3443"/>
          <cell r="C3443"/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/>
          <cell r="B3444"/>
          <cell r="C3444"/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/>
          <cell r="B3445"/>
          <cell r="C3445"/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/>
          <cell r="B3446"/>
          <cell r="C3446"/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/>
          <cell r="B3447" t="str">
            <v>V03-10</v>
          </cell>
          <cell r="C3447"/>
          <cell r="D3447"/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/>
          <cell r="B3448"/>
          <cell r="C3448" t="str">
            <v>V03-10-01</v>
          </cell>
          <cell r="D3448"/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/>
          <cell r="B3449"/>
          <cell r="C3449"/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/>
          <cell r="B3450"/>
          <cell r="C3450"/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/>
          <cell r="B3451"/>
          <cell r="C3451"/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/>
          <cell r="B3452"/>
          <cell r="C3452" t="str">
            <v>V03-10-02</v>
          </cell>
          <cell r="D3452"/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/>
          <cell r="B3453"/>
          <cell r="C3453"/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/>
          <cell r="B3454"/>
          <cell r="C3454"/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/>
          <cell r="B3455"/>
          <cell r="C3455"/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/>
          <cell r="B3456"/>
          <cell r="C3456"/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/>
          <cell r="C3457"/>
          <cell r="D3457"/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/>
          <cell r="B3458" t="str">
            <v>V05-01</v>
          </cell>
          <cell r="C3458"/>
          <cell r="D3458"/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/>
          <cell r="B3459"/>
          <cell r="C3459" t="str">
            <v>V05-01-01</v>
          </cell>
          <cell r="D3459"/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/>
          <cell r="B3460"/>
          <cell r="C3460"/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/>
          <cell r="B3461"/>
          <cell r="C3461" t="str">
            <v>V05-01-03</v>
          </cell>
          <cell r="D3461"/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/>
          <cell r="B3462"/>
          <cell r="C3462"/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/>
          <cell r="B3463"/>
          <cell r="C3463" t="str">
            <v>V05-01-04</v>
          </cell>
          <cell r="D3463"/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/>
          <cell r="B3464"/>
          <cell r="C3464"/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/>
          <cell r="C3465"/>
          <cell r="D3465"/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/>
          <cell r="B3466" t="str">
            <v>V06-01</v>
          </cell>
          <cell r="C3466"/>
          <cell r="D3466"/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/>
          <cell r="B3467"/>
          <cell r="C3467" t="str">
            <v>V06-01-01</v>
          </cell>
          <cell r="D3467"/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/>
          <cell r="B3468"/>
          <cell r="C3468"/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/>
          <cell r="B3469"/>
          <cell r="C3469"/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/>
          <cell r="B3470"/>
          <cell r="C3470"/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/>
          <cell r="B3471"/>
          <cell r="C3471"/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/>
          <cell r="B3472"/>
          <cell r="C3472"/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/>
          <cell r="B3473"/>
          <cell r="C3473"/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/>
          <cell r="B3474"/>
          <cell r="C3474"/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/>
          <cell r="B3475"/>
          <cell r="C3475"/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/>
          <cell r="B3476"/>
          <cell r="C3476"/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/>
          <cell r="B3477"/>
          <cell r="C3477"/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/>
          <cell r="B3478"/>
          <cell r="C3478"/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/>
          <cell r="B3479" t="str">
            <v>V06-02</v>
          </cell>
          <cell r="C3479"/>
          <cell r="D3479"/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/>
          <cell r="B3480"/>
          <cell r="C3480" t="str">
            <v>V06-02-01</v>
          </cell>
          <cell r="D3480"/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/>
          <cell r="B3481"/>
          <cell r="C3481"/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/>
          <cell r="B3482"/>
          <cell r="C3482"/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/>
          <cell r="B3483"/>
          <cell r="C3483"/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/>
          <cell r="B3484"/>
          <cell r="C3484"/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/>
          <cell r="B3485"/>
          <cell r="C3485"/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/>
          <cell r="B3486"/>
          <cell r="C3486"/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/>
          <cell r="B3487"/>
          <cell r="C3487"/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/>
          <cell r="B3488"/>
          <cell r="C3488"/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/>
          <cell r="B3489"/>
          <cell r="C3489"/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/>
          <cell r="B3490" t="str">
            <v>V06-03</v>
          </cell>
          <cell r="C3490"/>
          <cell r="D3490"/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/>
          <cell r="B3491"/>
          <cell r="C3491" t="str">
            <v>V06-03-01</v>
          </cell>
          <cell r="D3491"/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/>
          <cell r="B3492"/>
          <cell r="C3492"/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/>
          <cell r="C3493"/>
          <cell r="D3493"/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/>
          <cell r="B3494" t="str">
            <v>V07-01</v>
          </cell>
          <cell r="C3494"/>
          <cell r="D3494"/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/>
          <cell r="B3495"/>
          <cell r="C3495" t="str">
            <v>V07-01-01</v>
          </cell>
          <cell r="D3495"/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/>
          <cell r="B3496"/>
          <cell r="C3496"/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/>
          <cell r="B3497"/>
          <cell r="C3497"/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/>
          <cell r="B3498"/>
          <cell r="C3498"/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/>
          <cell r="B3499"/>
          <cell r="C3499"/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/>
          <cell r="B3500"/>
          <cell r="C3500"/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/>
          <cell r="B3501"/>
          <cell r="C3501"/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/>
          <cell r="B3502"/>
          <cell r="C3502" t="str">
            <v>V07-01-02</v>
          </cell>
          <cell r="D3502"/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/>
          <cell r="B3503"/>
          <cell r="C3503"/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/>
          <cell r="B3504"/>
          <cell r="C3504"/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/>
          <cell r="B3505"/>
          <cell r="C3505"/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/>
          <cell r="B3506"/>
          <cell r="C3506"/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/>
          <cell r="B3507"/>
          <cell r="C3507"/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/>
          <cell r="B3508"/>
          <cell r="C3508"/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/>
          <cell r="B3509"/>
          <cell r="C3509" t="str">
            <v>V07-01-03</v>
          </cell>
          <cell r="D3509"/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/>
          <cell r="B3510"/>
          <cell r="C3510"/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/>
          <cell r="B3511"/>
          <cell r="C3511"/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/>
          <cell r="B3512"/>
          <cell r="C3512"/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/>
          <cell r="B3513"/>
          <cell r="C3513"/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/>
          <cell r="B3514"/>
          <cell r="C3514"/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/>
          <cell r="B3515"/>
          <cell r="C3515"/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/>
          <cell r="B3516" t="str">
            <v>V07-02</v>
          </cell>
          <cell r="C3516"/>
          <cell r="D3516"/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/>
          <cell r="B3517"/>
          <cell r="C3517" t="str">
            <v>V07-02-01</v>
          </cell>
          <cell r="D3517"/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/>
          <cell r="B3518"/>
          <cell r="C3518"/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/>
          <cell r="B3519"/>
          <cell r="C3519"/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/>
          <cell r="B3520"/>
          <cell r="C3520"/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/>
          <cell r="B3521"/>
          <cell r="C3521"/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/>
          <cell r="B3522"/>
          <cell r="C3522"/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/>
          <cell r="B3523"/>
          <cell r="C3523"/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/>
          <cell r="B3524"/>
          <cell r="C3524" t="str">
            <v>V07-02-02</v>
          </cell>
          <cell r="D3524"/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/>
          <cell r="B3525"/>
          <cell r="C3525"/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/>
          <cell r="B3526"/>
          <cell r="C3526"/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/>
          <cell r="B3527"/>
          <cell r="C3527"/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/>
          <cell r="B3528"/>
          <cell r="C3528"/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/>
          <cell r="B3529"/>
          <cell r="C3529"/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/>
          <cell r="B3530"/>
          <cell r="C3530"/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/>
          <cell r="B3531"/>
          <cell r="C3531" t="str">
            <v>V07-02-03</v>
          </cell>
          <cell r="D3531"/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/>
          <cell r="B3532"/>
          <cell r="C3532"/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/>
          <cell r="B3533"/>
          <cell r="C3533"/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/>
          <cell r="B3534"/>
          <cell r="C3534"/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/>
          <cell r="B3535"/>
          <cell r="C3535"/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/>
          <cell r="B3536"/>
          <cell r="C3536"/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/>
          <cell r="B3537"/>
          <cell r="C3537"/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/>
          <cell r="B3538" t="str">
            <v>V07-03</v>
          </cell>
          <cell r="C3538"/>
          <cell r="D3538"/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/>
          <cell r="B3539"/>
          <cell r="C3539" t="str">
            <v>V07-03-01</v>
          </cell>
          <cell r="D3539"/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/>
          <cell r="B3540"/>
          <cell r="C3540"/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/>
          <cell r="B3541"/>
          <cell r="C3541"/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/>
          <cell r="B3542"/>
          <cell r="C3542" t="str">
            <v>V07-03-02</v>
          </cell>
          <cell r="D3542"/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/>
          <cell r="B3543"/>
          <cell r="C3543"/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/>
          <cell r="B3544"/>
          <cell r="C3544"/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/>
          <cell r="B3545" t="str">
            <v>V07-04</v>
          </cell>
          <cell r="C3545"/>
          <cell r="D3545"/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/>
          <cell r="B3546"/>
          <cell r="C3546" t="str">
            <v>V07-04-01</v>
          </cell>
          <cell r="D3546"/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/>
          <cell r="B3547"/>
          <cell r="C3547"/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/>
          <cell r="B3548"/>
          <cell r="C3548"/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/>
          <cell r="B3549"/>
          <cell r="C3549"/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/>
          <cell r="B3550"/>
          <cell r="C3550"/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/>
          <cell r="B3551"/>
          <cell r="C3551" t="str">
            <v>V07-04-02</v>
          </cell>
          <cell r="D3551"/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/>
          <cell r="B3552"/>
          <cell r="C3552"/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/>
          <cell r="B3553"/>
          <cell r="C3553"/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/>
          <cell r="B3554"/>
          <cell r="C3554" t="str">
            <v>V07-04-03</v>
          </cell>
          <cell r="D3554"/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/>
          <cell r="B3555"/>
          <cell r="C3555"/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/>
          <cell r="B3556"/>
          <cell r="C3556"/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/>
          <cell r="B3557" t="str">
            <v>V07-05</v>
          </cell>
          <cell r="C3557"/>
          <cell r="D3557"/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/>
          <cell r="B3558"/>
          <cell r="C3558" t="str">
            <v>V07-05-01</v>
          </cell>
          <cell r="D3558"/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/>
          <cell r="B3559"/>
          <cell r="C3559"/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/>
          <cell r="B3560"/>
          <cell r="C3560"/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/>
          <cell r="B3561"/>
          <cell r="C3561"/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/>
          <cell r="B3562"/>
          <cell r="C3562"/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/>
          <cell r="B3563"/>
          <cell r="C3563"/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/>
          <cell r="B3564"/>
          <cell r="C3564"/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/>
          <cell r="B3565"/>
          <cell r="C3565" t="str">
            <v>V07-05-02</v>
          </cell>
          <cell r="D3565"/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/>
          <cell r="B3566"/>
          <cell r="C3566"/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/>
          <cell r="B3567"/>
          <cell r="C3567"/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/>
          <cell r="B3568"/>
          <cell r="C3568"/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/>
          <cell r="B3569"/>
          <cell r="C3569" t="str">
            <v>V07-05-03</v>
          </cell>
          <cell r="D3569"/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/>
          <cell r="B3570"/>
          <cell r="C3570"/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/>
          <cell r="B3571"/>
          <cell r="C3571"/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/>
          <cell r="B3572"/>
          <cell r="C3572"/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/>
          <cell r="B3573"/>
          <cell r="C3573"/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/>
          <cell r="B3574"/>
          <cell r="C3574" t="str">
            <v>V07-05-04</v>
          </cell>
          <cell r="D3574"/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/>
          <cell r="B3575"/>
          <cell r="C3575"/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/>
          <cell r="B3576"/>
          <cell r="C3576"/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/>
          <cell r="B3577"/>
          <cell r="C3577"/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/>
          <cell r="B3578"/>
          <cell r="C3578"/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/>
          <cell r="B3579"/>
          <cell r="C3579"/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/>
          <cell r="B3580"/>
          <cell r="C3580"/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/>
          <cell r="B3581"/>
          <cell r="C3581" t="str">
            <v>V07-05-05</v>
          </cell>
          <cell r="D3581"/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/>
          <cell r="B3582"/>
          <cell r="C3582"/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/>
          <cell r="B3583"/>
          <cell r="C3583"/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/>
          <cell r="B3584"/>
          <cell r="C3584"/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/>
          <cell r="B3585"/>
          <cell r="C3585"/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/>
          <cell r="B3586"/>
          <cell r="C3586" t="str">
            <v>V07-05-06</v>
          </cell>
          <cell r="D3586"/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/>
          <cell r="B3587"/>
          <cell r="C3587"/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/>
          <cell r="B3588"/>
          <cell r="C3588"/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/>
          <cell r="B3589"/>
          <cell r="C3589"/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/>
          <cell r="B3590"/>
          <cell r="C3590"/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/>
          <cell r="B3591"/>
          <cell r="C3591"/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/>
          <cell r="B3592" t="str">
            <v>V07-06</v>
          </cell>
          <cell r="C3592"/>
          <cell r="D3592"/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/>
          <cell r="B3593"/>
          <cell r="C3593" t="str">
            <v>V07-06-01</v>
          </cell>
          <cell r="D3593"/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/>
          <cell r="B3594"/>
          <cell r="C3594"/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/>
          <cell r="B3595"/>
          <cell r="C3595"/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/>
          <cell r="B3596"/>
          <cell r="C3596" t="str">
            <v>V07-06-02</v>
          </cell>
          <cell r="D3596"/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/>
          <cell r="B3597"/>
          <cell r="C3597"/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/>
          <cell r="B3598"/>
          <cell r="C3598"/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/>
          <cell r="B3599" t="str">
            <v>V07-07</v>
          </cell>
          <cell r="C3599"/>
          <cell r="D3599"/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/>
          <cell r="B3600"/>
          <cell r="C3600" t="str">
            <v>V07-07-01</v>
          </cell>
          <cell r="D3600"/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/>
          <cell r="B3601"/>
          <cell r="C3601"/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/>
          <cell r="B3602"/>
          <cell r="C3602"/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/>
          <cell r="B3603"/>
          <cell r="C3603"/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/>
          <cell r="B3604"/>
          <cell r="C3604"/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/>
          <cell r="B3605"/>
          <cell r="C3605"/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/>
          <cell r="B3606"/>
          <cell r="C3606"/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/>
          <cell r="B3607"/>
          <cell r="C3607" t="str">
            <v>V07-07-02</v>
          </cell>
          <cell r="D3607"/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/>
          <cell r="B3608"/>
          <cell r="C3608"/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/>
          <cell r="B3609"/>
          <cell r="C3609"/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/>
          <cell r="B3610"/>
          <cell r="C3610"/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/>
          <cell r="B3611"/>
          <cell r="C3611"/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/>
          <cell r="B3612"/>
          <cell r="C3612"/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/>
          <cell r="B3613"/>
          <cell r="C3613"/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/>
          <cell r="B3614" t="str">
            <v>V07-08</v>
          </cell>
          <cell r="C3614"/>
          <cell r="D3614"/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/>
          <cell r="B3615"/>
          <cell r="C3615" t="str">
            <v>V07-08-01</v>
          </cell>
          <cell r="D3615"/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/>
          <cell r="B3616"/>
          <cell r="C3616"/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/>
          <cell r="B3617"/>
          <cell r="C3617"/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/>
          <cell r="B3618"/>
          <cell r="C3618"/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/>
          <cell r="B3619"/>
          <cell r="C3619"/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/>
          <cell r="B3620"/>
          <cell r="C3620"/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/>
          <cell r="B3621"/>
          <cell r="C3621"/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/>
          <cell r="B3622"/>
          <cell r="C3622" t="str">
            <v>V07-08-02</v>
          </cell>
          <cell r="D3622"/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/>
          <cell r="B3623"/>
          <cell r="C3623"/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/>
          <cell r="B3624"/>
          <cell r="C3624"/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/>
          <cell r="B3625"/>
          <cell r="C3625"/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/>
          <cell r="B3626"/>
          <cell r="C3626"/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/>
          <cell r="B3627"/>
          <cell r="C3627"/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/>
          <cell r="B3628"/>
          <cell r="C3628"/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/>
          <cell r="B3629"/>
          <cell r="C3629" t="str">
            <v>V07-08-03</v>
          </cell>
          <cell r="D3629"/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/>
          <cell r="B3630"/>
          <cell r="C3630"/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/>
          <cell r="B3631"/>
          <cell r="C3631"/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/>
          <cell r="B3632"/>
          <cell r="C3632"/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/>
          <cell r="B3633"/>
          <cell r="C3633"/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/>
          <cell r="B3634"/>
          <cell r="C3634"/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/>
          <cell r="B3635"/>
          <cell r="C3635"/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/>
          <cell r="B3636" t="str">
            <v>V07-09</v>
          </cell>
          <cell r="C3636"/>
          <cell r="D3636"/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/>
          <cell r="B3637"/>
          <cell r="C3637" t="str">
            <v>V07-09-01</v>
          </cell>
          <cell r="D3637"/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/>
          <cell r="B3638"/>
          <cell r="C3638"/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/>
          <cell r="B3639"/>
          <cell r="C3639"/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/>
          <cell r="B3640"/>
          <cell r="C3640"/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/>
          <cell r="B3641"/>
          <cell r="C3641"/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/>
          <cell r="B3642"/>
          <cell r="C3642"/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/>
          <cell r="B3643"/>
          <cell r="C3643"/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/>
          <cell r="B3644"/>
          <cell r="C3644" t="str">
            <v>V07-09-02</v>
          </cell>
          <cell r="D3644"/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/>
          <cell r="B3645"/>
          <cell r="C3645"/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/>
          <cell r="B3646"/>
          <cell r="C3646"/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/>
          <cell r="B3647"/>
          <cell r="C3647"/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/>
          <cell r="B3648"/>
          <cell r="C3648"/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/>
          <cell r="B3649"/>
          <cell r="C3649"/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/>
          <cell r="B3650"/>
          <cell r="C3650"/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/>
          <cell r="B3651"/>
          <cell r="C3651" t="str">
            <v>V07-09-03</v>
          </cell>
          <cell r="D3651"/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/>
          <cell r="B3652"/>
          <cell r="C3652"/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/>
          <cell r="B3653"/>
          <cell r="C3653"/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/>
          <cell r="B3654"/>
          <cell r="C3654"/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/>
          <cell r="B3655"/>
          <cell r="C3655"/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/>
          <cell r="B3656"/>
          <cell r="C3656"/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/>
          <cell r="B3657"/>
          <cell r="C3657"/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/>
          <cell r="B3658" t="str">
            <v>V07-10</v>
          </cell>
          <cell r="C3658"/>
          <cell r="D3658"/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/>
          <cell r="B3659"/>
          <cell r="C3659" t="str">
            <v>V07-10-01</v>
          </cell>
          <cell r="D3659"/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/>
          <cell r="B3660"/>
          <cell r="C3660"/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/>
          <cell r="B3661"/>
          <cell r="C3661"/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/>
          <cell r="B3662"/>
          <cell r="C3662"/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/>
          <cell r="B3663"/>
          <cell r="C3663" t="str">
            <v>V07-10-02</v>
          </cell>
          <cell r="D3663"/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/>
          <cell r="B3664"/>
          <cell r="C3664"/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/>
          <cell r="B3665"/>
          <cell r="C3665"/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/>
          <cell r="B3666"/>
          <cell r="C3666"/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/>
          <cell r="B3667"/>
          <cell r="C3667"/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С Стопанска СК"/>
      <sheetName val="ВКС Стопанска СК"/>
      <sheetName val="ФКС Стопанска СК"/>
      <sheetName val="Вкупно Стопанска СК"/>
      <sheetName val="ПКС Шпаркасе"/>
      <sheetName val="ВКС Шпаркасе"/>
      <sheetName val="ФКС Шпаркасе"/>
      <sheetName val="Вкупно Шпаркасе"/>
      <sheetName val="ПКС Халк"/>
      <sheetName val="ВКС Халк"/>
      <sheetName val="ФКС Халк"/>
      <sheetName val="Вкупно Халк"/>
      <sheetName val="ПКС УНИ"/>
      <sheetName val="ВКС УНИ"/>
      <sheetName val="ФКС УНИ"/>
      <sheetName val="Вкупно УНИ"/>
      <sheetName val="ПКС ТТК"/>
      <sheetName val="ВКС ТТК"/>
      <sheetName val="ФКС ТТК"/>
      <sheetName val="Вкупно ТТК"/>
      <sheetName val="ПКС Стопанска БТ"/>
      <sheetName val="ВКС Стопанска БТ"/>
      <sheetName val="ФКС Стопанска БТ"/>
      <sheetName val="Вкупно Стопанска БТ"/>
      <sheetName val="ПКС"/>
      <sheetName val="ВКС"/>
      <sheetName val="ФКС"/>
      <sheetName val="Вкупно Поштенска"/>
      <sheetName val="ПКС Охридска"/>
      <sheetName val="ВКС Охридска"/>
      <sheetName val="ФКС Охридска"/>
      <sheetName val="Вкупно Охридска"/>
      <sheetName val="ПКС НЛБ"/>
      <sheetName val="ВКС НЛБ"/>
      <sheetName val="ФКС НЛБ"/>
      <sheetName val="Вкупно НЛБ"/>
      <sheetName val="ВКС РБСМ"/>
      <sheetName val="ФКС РБСМ"/>
      <sheetName val="Вкупно РБСМ"/>
      <sheetName val="ПКС Комерцијална"/>
      <sheetName val="ВКС Комерцијална"/>
      <sheetName val="ФКС Комерцијална"/>
      <sheetName val="Вкупно Комерцијална"/>
      <sheetName val="ПКС Капитал"/>
      <sheetName val="ВКС Капитал"/>
      <sheetName val="ФКС Капитал"/>
      <sheetName val="Вкупно Капитал"/>
      <sheetName val="ПКС Прокредит "/>
      <sheetName val="ВКС Прокредит"/>
      <sheetName val="ФКС Прокредит"/>
      <sheetName val="Вкупно Прокредит"/>
      <sheetName val="ПКС ЕСБ"/>
      <sheetName val="ВКС ЕСБ"/>
      <sheetName val="ФКС ЕСБ"/>
      <sheetName val="Вкупно ЕСБ"/>
      <sheetName val="ПКС ЦКБ"/>
      <sheetName val="ВКС ЦКБ"/>
      <sheetName val="ФКС ЦКБ"/>
      <sheetName val="Вкупно ЦКБ"/>
      <sheetName val="ПКС Силк Роуд"/>
      <sheetName val="ВКС Силк Роуд"/>
      <sheetName val="ФКС Силк Роуд"/>
      <sheetName val="Вкупно Силк Роуд"/>
      <sheetName val="Вкупно Фиксна 31.12.2020"/>
      <sheetName val="Вкупно Варијабилна 31.12.2020"/>
      <sheetName val="Вкупно Прилагодлива 31.12.2020"/>
      <sheetName val="Агрегирање ВКУПНО 31.12.2020"/>
      <sheetName val="Нето-пондерирана вредност"/>
      <sheetName val="просек нето-пондерирана-сс"/>
      <sheetName val="Анекс - каматен ризик "/>
      <sheetName val="Рочност"/>
      <sheetName val="Структура (1)"/>
      <sheetName val="Структура (2)"/>
      <sheetName val="Јаз средства обврски"/>
      <sheetName val="Каматочувствителни плус јаз"/>
      <sheetName val="gr po grupi banki"/>
      <sheetName val="Frek na promena na ks-godisna"/>
      <sheetName val="Frek na promena na ks-kvartalna"/>
      <sheetName val="Големи банки ФИКСНА"/>
      <sheetName val="Големи банки ВАРИЈАБИЛНА"/>
      <sheetName val="Големи банки ПРИЛАГОДЛИВА"/>
      <sheetName val="Средни банки ФИКСНА"/>
      <sheetName val="Средни банки ВАРИЈАБИЛНА"/>
      <sheetName val="Средни банки ПРИЛАГОДЛИВА"/>
      <sheetName val="Мали банки ФИКСНА"/>
      <sheetName val="Мали банки ВАРИЈАБИЛНА"/>
      <sheetName val="Мали банки ПРИЛАГОДЛИВА"/>
      <sheetName val="ПРОВЕРКА"/>
      <sheetName val="2019 Анек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7">
          <cell r="P27">
            <v>236071846.50999999</v>
          </cell>
        </row>
        <row r="41">
          <cell r="P41">
            <v>175600873.83999994</v>
          </cell>
        </row>
        <row r="42">
          <cell r="P42">
            <v>60470972.670000009</v>
          </cell>
        </row>
        <row r="52">
          <cell r="P52">
            <v>-729.91000000002532</v>
          </cell>
        </row>
        <row r="53">
          <cell r="P53">
            <v>60470242.759999998</v>
          </cell>
        </row>
        <row r="56">
          <cell r="N56">
            <v>2492598.2612359999</v>
          </cell>
        </row>
      </sheetData>
      <sheetData sheetId="64">
        <row r="27">
          <cell r="P27">
            <v>216415903.01000005</v>
          </cell>
        </row>
        <row r="41">
          <cell r="P41">
            <v>25483840.700000003</v>
          </cell>
        </row>
        <row r="42">
          <cell r="P42">
            <v>190932062.31000003</v>
          </cell>
        </row>
        <row r="52">
          <cell r="P52"/>
        </row>
        <row r="53">
          <cell r="P53">
            <v>190932062.31000003</v>
          </cell>
        </row>
        <row r="56">
          <cell r="N56">
            <v>3446713.5998000004</v>
          </cell>
        </row>
      </sheetData>
      <sheetData sheetId="65">
        <row r="27">
          <cell r="P27">
            <v>50283183.809999995</v>
          </cell>
        </row>
        <row r="41">
          <cell r="P41">
            <v>117615558.13</v>
          </cell>
        </row>
        <row r="42">
          <cell r="P42">
            <v>-67332374.320000008</v>
          </cell>
        </row>
        <row r="52">
          <cell r="P52"/>
        </row>
        <row r="53">
          <cell r="P53">
            <v>-67332374.320000008</v>
          </cell>
        </row>
        <row r="56">
          <cell r="N56">
            <v>298938.03859900002</v>
          </cell>
        </row>
      </sheetData>
      <sheetData sheetId="66"/>
      <sheetData sheetId="67">
        <row r="4">
          <cell r="P4">
            <v>53046.975730000006</v>
          </cell>
        </row>
        <row r="5">
          <cell r="P5">
            <v>2413.6413499999999</v>
          </cell>
        </row>
        <row r="6">
          <cell r="P6">
            <v>15140.10169</v>
          </cell>
        </row>
        <row r="7">
          <cell r="P7">
            <v>70600.718770000007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27">
          <cell r="Q27">
            <v>180465478.62</v>
          </cell>
        </row>
        <row r="41">
          <cell r="Q41">
            <v>109717304.19</v>
          </cell>
        </row>
        <row r="42">
          <cell r="Q42">
            <v>70748174.429999992</v>
          </cell>
        </row>
        <row r="52">
          <cell r="Q52">
            <v>-729.91000000002532</v>
          </cell>
        </row>
        <row r="53">
          <cell r="Q53">
            <v>70747444.519999996</v>
          </cell>
        </row>
        <row r="55">
          <cell r="Q55">
            <v>2616924.9813840003</v>
          </cell>
        </row>
      </sheetData>
      <sheetData sheetId="79">
        <row r="27">
          <cell r="Q27">
            <v>166729799.03999999</v>
          </cell>
        </row>
        <row r="41">
          <cell r="Q41">
            <v>21891127.289999999</v>
          </cell>
        </row>
        <row r="42">
          <cell r="Q42">
            <v>144838671.74999997</v>
          </cell>
        </row>
        <row r="52">
          <cell r="Q52">
            <v>0</v>
          </cell>
        </row>
        <row r="53">
          <cell r="Q53">
            <v>144838671.74999997</v>
          </cell>
        </row>
        <row r="56">
          <cell r="Q56">
            <v>2690444.7856250005</v>
          </cell>
        </row>
      </sheetData>
      <sheetData sheetId="80">
        <row r="27">
          <cell r="Q27">
            <v>36594889.270000011</v>
          </cell>
        </row>
        <row r="41">
          <cell r="Q41">
            <v>94386302.329999998</v>
          </cell>
        </row>
        <row r="42">
          <cell r="Q42">
            <v>-57791413.059999995</v>
          </cell>
        </row>
        <row r="52">
          <cell r="Q52">
            <v>0</v>
          </cell>
        </row>
        <row r="53">
          <cell r="Q53">
            <v>-57791413.059999995</v>
          </cell>
        </row>
        <row r="56">
          <cell r="Q56">
            <v>175266.67199900001</v>
          </cell>
        </row>
      </sheetData>
      <sheetData sheetId="81">
        <row r="27">
          <cell r="Q27">
            <v>51553524.579999998</v>
          </cell>
        </row>
        <row r="41">
          <cell r="Q41">
            <v>58006810.930000007</v>
          </cell>
        </row>
        <row r="42">
          <cell r="Q42">
            <v>-6453286.3500000006</v>
          </cell>
        </row>
        <row r="52">
          <cell r="Q52">
            <v>0</v>
          </cell>
        </row>
        <row r="53">
          <cell r="Q53">
            <v>-6453286.3500000006</v>
          </cell>
        </row>
        <row r="56">
          <cell r="Q56">
            <v>-76309.888957000032</v>
          </cell>
        </row>
      </sheetData>
      <sheetData sheetId="82">
        <row r="27">
          <cell r="Q27">
            <v>41564703.210000001</v>
          </cell>
        </row>
        <row r="41">
          <cell r="Q41">
            <v>3075323.5500000003</v>
          </cell>
        </row>
        <row r="42">
          <cell r="Q42">
            <v>38489379.660000004</v>
          </cell>
        </row>
        <row r="52">
          <cell r="Q52">
            <v>0</v>
          </cell>
        </row>
        <row r="53">
          <cell r="Q53">
            <v>38489379.660000004</v>
          </cell>
        </row>
        <row r="56">
          <cell r="Q56">
            <v>660088.21490999998</v>
          </cell>
        </row>
      </sheetData>
      <sheetData sheetId="83">
        <row r="27">
          <cell r="Q27">
            <v>11475662.379999999</v>
          </cell>
        </row>
        <row r="41">
          <cell r="Q41">
            <v>19879306.57</v>
          </cell>
        </row>
        <row r="42">
          <cell r="Q42">
            <v>-8403644.1899999995</v>
          </cell>
        </row>
        <row r="52">
          <cell r="Q52">
            <v>0</v>
          </cell>
        </row>
        <row r="53">
          <cell r="Q53">
            <v>-8403644.1899999995</v>
          </cell>
        </row>
        <row r="56">
          <cell r="Q56">
            <v>111753.27470499999</v>
          </cell>
        </row>
      </sheetData>
      <sheetData sheetId="84">
        <row r="27">
          <cell r="Q27">
            <v>4052843.31</v>
          </cell>
        </row>
        <row r="41">
          <cell r="Q41">
            <v>7876758.7199999997</v>
          </cell>
        </row>
        <row r="42">
          <cell r="Q42">
            <v>-3823915.4100000006</v>
          </cell>
        </row>
        <row r="52">
          <cell r="Q52">
            <v>0</v>
          </cell>
        </row>
        <row r="53">
          <cell r="Q53">
            <v>-3823915.4100000006</v>
          </cell>
        </row>
        <row r="56">
          <cell r="Q56">
            <v>-48016.831190999997</v>
          </cell>
        </row>
      </sheetData>
      <sheetData sheetId="85">
        <row r="27">
          <cell r="Q27">
            <v>8121400.7600000007</v>
          </cell>
        </row>
        <row r="41">
          <cell r="Q41">
            <v>517389.85999999993</v>
          </cell>
        </row>
        <row r="42">
          <cell r="Q42">
            <v>7604010.8999999994</v>
          </cell>
        </row>
        <row r="52">
          <cell r="Q52">
            <v>0</v>
          </cell>
        </row>
        <row r="53">
          <cell r="Q53">
            <v>7604010.8999999994</v>
          </cell>
        </row>
        <row r="56">
          <cell r="Q56">
            <v>96180.599264999997</v>
          </cell>
        </row>
      </sheetData>
      <sheetData sheetId="86">
        <row r="27">
          <cell r="Q27">
            <v>2212632.16</v>
          </cell>
        </row>
        <row r="41">
          <cell r="Q41">
            <v>3349949.2299999995</v>
          </cell>
        </row>
        <row r="42">
          <cell r="Q42">
            <v>-1137317.0699999998</v>
          </cell>
        </row>
        <row r="52">
          <cell r="Q52">
            <v>0</v>
          </cell>
        </row>
        <row r="53">
          <cell r="Q53">
            <v>-1137317.0699999998</v>
          </cell>
        </row>
        <row r="56">
          <cell r="N56">
            <v>11918.091895</v>
          </cell>
        </row>
      </sheetData>
      <sheetData sheetId="87"/>
      <sheetData sheetId="8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  <sheetName val="РОАА и РОАЕ - банки со добивка "/>
      <sheetName val="Кам актива и пасивa 2015_03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82"/>
  <sheetViews>
    <sheetView zoomScaleNormal="100" workbookViewId="0">
      <selection activeCell="B17" sqref="B17:E17"/>
    </sheetView>
  </sheetViews>
  <sheetFormatPr defaultColWidth="9.109375" defaultRowHeight="13.2"/>
  <cols>
    <col min="1" max="1" width="3.6640625" style="4" customWidth="1"/>
    <col min="2" max="2" width="1.44140625" style="1" customWidth="1"/>
    <col min="3" max="3" width="2.109375" style="1" customWidth="1"/>
    <col min="4" max="4" width="2.44140625" style="1" customWidth="1"/>
    <col min="5" max="5" width="65" style="1" customWidth="1"/>
    <col min="6" max="6" width="10.109375" style="1" customWidth="1"/>
    <col min="7" max="7" width="12.6640625" style="1" customWidth="1"/>
    <col min="8" max="8" width="12.44140625" style="1" customWidth="1"/>
    <col min="9" max="9" width="13.33203125" style="1" customWidth="1"/>
    <col min="10" max="10" width="13.33203125" style="2" customWidth="1"/>
    <col min="11" max="12" width="12" style="2" customWidth="1"/>
    <col min="13" max="13" width="14.5546875" style="2" customWidth="1"/>
    <col min="14" max="14" width="9.109375" style="4" customWidth="1"/>
    <col min="15" max="16384" width="9.109375" style="4"/>
  </cols>
  <sheetData>
    <row r="1" spans="2:13">
      <c r="M1" s="3" t="s">
        <v>0</v>
      </c>
    </row>
    <row r="2" spans="2:13" ht="12.75" customHeight="1">
      <c r="B2" s="1813" t="s">
        <v>1</v>
      </c>
      <c r="C2" s="1813"/>
      <c r="D2" s="1813"/>
      <c r="E2" s="1813"/>
      <c r="F2" s="1813"/>
      <c r="G2" s="1813"/>
      <c r="H2" s="1813"/>
      <c r="I2" s="1813"/>
      <c r="J2" s="1813"/>
      <c r="K2" s="1813"/>
      <c r="L2" s="1813"/>
      <c r="M2" s="1813"/>
    </row>
    <row r="4" spans="2:13" ht="13.8" thickBot="1">
      <c r="B4" s="5"/>
      <c r="C4" s="5"/>
      <c r="D4" s="5"/>
      <c r="E4" s="5"/>
      <c r="F4" s="5"/>
      <c r="G4" s="5"/>
      <c r="H4" s="5"/>
      <c r="I4" s="5"/>
      <c r="J4" s="5"/>
      <c r="K4" s="6"/>
      <c r="L4" s="1918" t="s">
        <v>2</v>
      </c>
      <c r="M4" s="1918"/>
    </row>
    <row r="5" spans="2:13" ht="18.75" customHeight="1" thickBot="1">
      <c r="B5" s="1919" t="s">
        <v>3</v>
      </c>
      <c r="C5" s="1920"/>
      <c r="D5" s="1920"/>
      <c r="E5" s="1921"/>
      <c r="F5" s="1925" t="s">
        <v>4</v>
      </c>
      <c r="G5" s="1926"/>
      <c r="H5" s="1926"/>
      <c r="I5" s="1927"/>
      <c r="J5" s="1925" t="s">
        <v>269</v>
      </c>
      <c r="K5" s="1926"/>
      <c r="L5" s="1926"/>
      <c r="M5" s="1927"/>
    </row>
    <row r="6" spans="2:13" ht="27" customHeight="1" thickBot="1">
      <c r="B6" s="1922"/>
      <c r="C6" s="1923"/>
      <c r="D6" s="1923"/>
      <c r="E6" s="1924"/>
      <c r="F6" s="7" t="s">
        <v>5</v>
      </c>
      <c r="G6" s="8" t="s">
        <v>6</v>
      </c>
      <c r="H6" s="9" t="s">
        <v>7</v>
      </c>
      <c r="I6" s="10" t="s">
        <v>8</v>
      </c>
      <c r="J6" s="7" t="s">
        <v>5</v>
      </c>
      <c r="K6" s="8" t="s">
        <v>6</v>
      </c>
      <c r="L6" s="9" t="s">
        <v>7</v>
      </c>
      <c r="M6" s="10" t="s">
        <v>8</v>
      </c>
    </row>
    <row r="7" spans="2:13" s="18" customFormat="1" ht="12.75" customHeight="1" thickBot="1">
      <c r="B7" s="1928" t="s">
        <v>9</v>
      </c>
      <c r="C7" s="1929"/>
      <c r="D7" s="1929"/>
      <c r="E7" s="1930"/>
      <c r="F7" s="15">
        <v>49897.237000000001</v>
      </c>
      <c r="G7" s="16">
        <v>11886.319</v>
      </c>
      <c r="H7" s="17">
        <v>2927.5459999999998</v>
      </c>
      <c r="I7" s="14">
        <v>64711.101999999999</v>
      </c>
      <c r="J7" s="15">
        <v>40296.868999999999</v>
      </c>
      <c r="K7" s="16">
        <v>9156.7659999999996</v>
      </c>
      <c r="L7" s="17">
        <v>2589.9589999999998</v>
      </c>
      <c r="M7" s="14">
        <v>52043.593999999997</v>
      </c>
    </row>
    <row r="8" spans="2:13" ht="12.75" customHeight="1">
      <c r="B8" s="1906" t="s">
        <v>10</v>
      </c>
      <c r="C8" s="1907"/>
      <c r="D8" s="1907"/>
      <c r="E8" s="1908"/>
      <c r="F8" s="19">
        <v>30799.203000000001</v>
      </c>
      <c r="G8" s="20">
        <v>6376.3940000000002</v>
      </c>
      <c r="H8" s="21">
        <v>1839.1959999999999</v>
      </c>
      <c r="I8" s="22">
        <v>39014.792999999998</v>
      </c>
      <c r="J8" s="19">
        <v>18619.069</v>
      </c>
      <c r="K8" s="20">
        <v>3965.777</v>
      </c>
      <c r="L8" s="21">
        <v>1625.1110000000001</v>
      </c>
      <c r="M8" s="22">
        <v>24209.956999999999</v>
      </c>
    </row>
    <row r="9" spans="2:13" ht="12.75" customHeight="1">
      <c r="B9" s="1900" t="s">
        <v>11</v>
      </c>
      <c r="C9" s="1901"/>
      <c r="D9" s="1901"/>
      <c r="E9" s="1902"/>
      <c r="F9" s="23">
        <v>4387.5929999999998</v>
      </c>
      <c r="G9" s="24">
        <v>2282.9940000000001</v>
      </c>
      <c r="H9" s="25">
        <v>521.79999999999995</v>
      </c>
      <c r="I9" s="26">
        <v>7192.3869999999997</v>
      </c>
      <c r="J9" s="23">
        <v>5775.9480000000003</v>
      </c>
      <c r="K9" s="24">
        <v>2047.84</v>
      </c>
      <c r="L9" s="25">
        <v>456.16</v>
      </c>
      <c r="M9" s="26">
        <v>8279.9480000000003</v>
      </c>
    </row>
    <row r="10" spans="2:13" ht="12.75" customHeight="1">
      <c r="B10" s="1900" t="s">
        <v>12</v>
      </c>
      <c r="C10" s="1901"/>
      <c r="D10" s="1901"/>
      <c r="E10" s="1902"/>
      <c r="F10" s="23">
        <v>2.6869999999999998</v>
      </c>
      <c r="G10" s="24">
        <v>0.64</v>
      </c>
      <c r="H10" s="25">
        <v>0</v>
      </c>
      <c r="I10" s="26">
        <v>3.327</v>
      </c>
      <c r="J10" s="23">
        <v>1.742</v>
      </c>
      <c r="K10" s="24">
        <v>0.49199999999999999</v>
      </c>
      <c r="L10" s="25">
        <v>0</v>
      </c>
      <c r="M10" s="26">
        <v>2.234</v>
      </c>
    </row>
    <row r="11" spans="2:13" ht="12.75" customHeight="1" thickBot="1">
      <c r="B11" s="1915" t="s">
        <v>13</v>
      </c>
      <c r="C11" s="1916"/>
      <c r="D11" s="1916"/>
      <c r="E11" s="1917"/>
      <c r="F11" s="27">
        <v>14707.754000000001</v>
      </c>
      <c r="G11" s="28">
        <v>3226.2910000000002</v>
      </c>
      <c r="H11" s="29">
        <v>566.54999999999995</v>
      </c>
      <c r="I11" s="30">
        <v>18500.595000000001</v>
      </c>
      <c r="J11" s="27">
        <v>15900.11</v>
      </c>
      <c r="K11" s="28">
        <v>3142.6570000000002</v>
      </c>
      <c r="L11" s="29">
        <v>508.68799999999999</v>
      </c>
      <c r="M11" s="30">
        <v>19551.455000000002</v>
      </c>
    </row>
    <row r="12" spans="2:13" s="18" customFormat="1" ht="41.25" customHeight="1" thickBot="1">
      <c r="B12" s="1903" t="s">
        <v>14</v>
      </c>
      <c r="C12" s="1904"/>
      <c r="D12" s="1904"/>
      <c r="E12" s="1905"/>
      <c r="F12" s="15">
        <v>200.11600000000001</v>
      </c>
      <c r="G12" s="16">
        <v>42.643999999999998</v>
      </c>
      <c r="H12" s="17">
        <v>51.457000000000001</v>
      </c>
      <c r="I12" s="14">
        <v>294.21699999999998</v>
      </c>
      <c r="J12" s="15">
        <v>42.232999999999997</v>
      </c>
      <c r="K12" s="16">
        <v>0</v>
      </c>
      <c r="L12" s="17">
        <v>5.0339999999999998</v>
      </c>
      <c r="M12" s="14">
        <v>47.267000000000003</v>
      </c>
    </row>
    <row r="13" spans="2:13" ht="26.25" customHeight="1">
      <c r="B13" s="1906" t="s">
        <v>15</v>
      </c>
      <c r="C13" s="1907"/>
      <c r="D13" s="1907"/>
      <c r="E13" s="1908"/>
      <c r="F13" s="19">
        <v>36.131</v>
      </c>
      <c r="G13" s="20">
        <v>42.643999999999998</v>
      </c>
      <c r="H13" s="21">
        <v>51.457000000000001</v>
      </c>
      <c r="I13" s="22">
        <v>130.232</v>
      </c>
      <c r="J13" s="19">
        <v>39.534999999999997</v>
      </c>
      <c r="K13" s="20">
        <v>0</v>
      </c>
      <c r="L13" s="21">
        <v>5.0339999999999998</v>
      </c>
      <c r="M13" s="22">
        <v>44.569000000000003</v>
      </c>
    </row>
    <row r="14" spans="2:13" ht="26.25" customHeight="1" thickBot="1">
      <c r="B14" s="1900" t="s">
        <v>16</v>
      </c>
      <c r="C14" s="1901"/>
      <c r="D14" s="1901"/>
      <c r="E14" s="1902"/>
      <c r="F14" s="23">
        <v>163.98500000000001</v>
      </c>
      <c r="G14" s="24">
        <v>0</v>
      </c>
      <c r="H14" s="25">
        <v>0</v>
      </c>
      <c r="I14" s="26">
        <v>163.98500000000001</v>
      </c>
      <c r="J14" s="23">
        <v>2.698</v>
      </c>
      <c r="K14" s="24">
        <v>0</v>
      </c>
      <c r="L14" s="25">
        <v>0</v>
      </c>
      <c r="M14" s="26">
        <v>2.698</v>
      </c>
    </row>
    <row r="15" spans="2:13" s="18" customFormat="1" ht="25.5" customHeight="1" thickBot="1">
      <c r="B15" s="1903" t="s">
        <v>17</v>
      </c>
      <c r="C15" s="1904"/>
      <c r="D15" s="1904"/>
      <c r="E15" s="1905"/>
      <c r="F15" s="15">
        <v>1.2729999999999999</v>
      </c>
      <c r="G15" s="16">
        <v>0.129</v>
      </c>
      <c r="H15" s="17">
        <v>0</v>
      </c>
      <c r="I15" s="14">
        <v>1.4019999999999999</v>
      </c>
      <c r="J15" s="15">
        <v>6.2439999999999998</v>
      </c>
      <c r="K15" s="16">
        <v>1.3919999999999999</v>
      </c>
      <c r="L15" s="17">
        <v>0</v>
      </c>
      <c r="M15" s="14">
        <v>7.6360000000000001</v>
      </c>
    </row>
    <row r="16" spans="2:13" ht="21" customHeight="1" thickBot="1">
      <c r="B16" s="1906" t="s">
        <v>18</v>
      </c>
      <c r="C16" s="1907"/>
      <c r="D16" s="1907"/>
      <c r="E16" s="1908"/>
      <c r="F16" s="31">
        <v>1.2729999999999999</v>
      </c>
      <c r="G16" s="32">
        <v>0.129</v>
      </c>
      <c r="H16" s="33">
        <v>0</v>
      </c>
      <c r="I16" s="34">
        <v>1.4019999999999999</v>
      </c>
      <c r="J16" s="31">
        <v>6.2439999999999998</v>
      </c>
      <c r="K16" s="32">
        <v>1.3919999999999999</v>
      </c>
      <c r="L16" s="33">
        <v>0</v>
      </c>
      <c r="M16" s="34">
        <v>7.6360000000000001</v>
      </c>
    </row>
    <row r="17" spans="2:14" s="18" customFormat="1" ht="38.25" customHeight="1" thickBot="1">
      <c r="B17" s="1903" t="s">
        <v>19</v>
      </c>
      <c r="C17" s="1904"/>
      <c r="D17" s="1904"/>
      <c r="E17" s="1905"/>
      <c r="F17" s="15">
        <v>339.19299999999998</v>
      </c>
      <c r="G17" s="16">
        <v>0</v>
      </c>
      <c r="H17" s="17">
        <v>0</v>
      </c>
      <c r="I17" s="14">
        <v>339.19299999999998</v>
      </c>
      <c r="J17" s="15">
        <v>344.45400000000001</v>
      </c>
      <c r="K17" s="16">
        <v>0</v>
      </c>
      <c r="L17" s="17">
        <v>0</v>
      </c>
      <c r="M17" s="14">
        <v>344.45400000000001</v>
      </c>
    </row>
    <row r="18" spans="2:14" ht="39.75" customHeight="1" thickBot="1">
      <c r="B18" s="1906" t="s">
        <v>20</v>
      </c>
      <c r="C18" s="1907"/>
      <c r="D18" s="1907"/>
      <c r="E18" s="1908"/>
      <c r="F18" s="31">
        <v>339.19299999999998</v>
      </c>
      <c r="G18" s="32">
        <v>0</v>
      </c>
      <c r="H18" s="33">
        <v>0</v>
      </c>
      <c r="I18" s="34">
        <v>339.19299999999998</v>
      </c>
      <c r="J18" s="31">
        <v>344.45400000000001</v>
      </c>
      <c r="K18" s="32">
        <v>0</v>
      </c>
      <c r="L18" s="33">
        <v>0</v>
      </c>
      <c r="M18" s="34">
        <v>344.45400000000001</v>
      </c>
    </row>
    <row r="19" spans="2:14" s="18" customFormat="1" ht="26.25" customHeight="1" thickBot="1">
      <c r="B19" s="1785" t="s">
        <v>21</v>
      </c>
      <c r="C19" s="1786"/>
      <c r="D19" s="1786"/>
      <c r="E19" s="1787"/>
      <c r="F19" s="15">
        <v>0</v>
      </c>
      <c r="G19" s="16">
        <v>0</v>
      </c>
      <c r="H19" s="17">
        <v>0</v>
      </c>
      <c r="I19" s="14">
        <v>0</v>
      </c>
      <c r="J19" s="15">
        <v>0.46100000000000002</v>
      </c>
      <c r="K19" s="16">
        <v>0</v>
      </c>
      <c r="L19" s="17">
        <v>0</v>
      </c>
      <c r="M19" s="14">
        <v>0.46100000000000002</v>
      </c>
    </row>
    <row r="20" spans="2:14" ht="13.8" thickBot="1">
      <c r="B20" s="1909" t="s">
        <v>270</v>
      </c>
      <c r="C20" s="1910"/>
      <c r="D20" s="1910"/>
      <c r="E20" s="1911"/>
      <c r="F20" s="336">
        <v>0</v>
      </c>
      <c r="G20" s="337">
        <v>0</v>
      </c>
      <c r="H20" s="338">
        <v>0</v>
      </c>
      <c r="I20" s="14">
        <v>0</v>
      </c>
      <c r="J20" s="336">
        <v>0.46100000000000002</v>
      </c>
      <c r="K20" s="337">
        <v>0</v>
      </c>
      <c r="L20" s="338">
        <v>0</v>
      </c>
      <c r="M20" s="14">
        <v>0.46100000000000002</v>
      </c>
      <c r="N20" s="18"/>
    </row>
    <row r="21" spans="2:14" s="18" customFormat="1" ht="13.5" customHeight="1" thickBot="1">
      <c r="B21" s="334"/>
      <c r="C21" s="1912" t="s">
        <v>157</v>
      </c>
      <c r="D21" s="1913"/>
      <c r="E21" s="1914"/>
      <c r="F21" s="336">
        <v>0</v>
      </c>
      <c r="G21" s="337">
        <v>0</v>
      </c>
      <c r="H21" s="338">
        <v>0</v>
      </c>
      <c r="I21" s="14">
        <v>0</v>
      </c>
      <c r="J21" s="336">
        <v>0.46100000000000002</v>
      </c>
      <c r="K21" s="337">
        <v>0</v>
      </c>
      <c r="L21" s="338">
        <v>0</v>
      </c>
      <c r="M21" s="14">
        <v>0.46100000000000002</v>
      </c>
      <c r="N21" s="4"/>
    </row>
    <row r="22" spans="2:14" ht="26.25" customHeight="1" thickBot="1">
      <c r="B22" s="1785" t="s">
        <v>22</v>
      </c>
      <c r="C22" s="1786"/>
      <c r="D22" s="1786"/>
      <c r="E22" s="1787"/>
      <c r="F22" s="15">
        <v>33328.218999999997</v>
      </c>
      <c r="G22" s="16">
        <v>4620.2209999999995</v>
      </c>
      <c r="H22" s="17">
        <v>1984.079</v>
      </c>
      <c r="I22" s="14">
        <v>39932.519</v>
      </c>
      <c r="J22" s="15">
        <v>49287.38</v>
      </c>
      <c r="K22" s="16">
        <v>2498.9110000000001</v>
      </c>
      <c r="L22" s="17">
        <v>1514.4190000000001</v>
      </c>
      <c r="M22" s="14">
        <v>53300.71</v>
      </c>
    </row>
    <row r="23" spans="2:14" ht="26.25" customHeight="1">
      <c r="B23" s="1788" t="s">
        <v>23</v>
      </c>
      <c r="C23" s="1789"/>
      <c r="D23" s="1789"/>
      <c r="E23" s="1790"/>
      <c r="F23" s="23">
        <v>5093.1790000000001</v>
      </c>
      <c r="G23" s="24">
        <v>1412.8989999999999</v>
      </c>
      <c r="H23" s="25">
        <v>639.40899999999999</v>
      </c>
      <c r="I23" s="26">
        <v>7145.4870000000001</v>
      </c>
      <c r="J23" s="23">
        <v>5991.3519999999999</v>
      </c>
      <c r="K23" s="24">
        <v>1153.606</v>
      </c>
      <c r="L23" s="25">
        <v>616.69000000000005</v>
      </c>
      <c r="M23" s="26">
        <v>7761.6480000000001</v>
      </c>
    </row>
    <row r="24" spans="2:14" ht="26.25" customHeight="1">
      <c r="B24" s="1779" t="s">
        <v>24</v>
      </c>
      <c r="C24" s="1780"/>
      <c r="D24" s="1780"/>
      <c r="E24" s="1781"/>
      <c r="F24" s="23">
        <v>8202.6980000000003</v>
      </c>
      <c r="G24" s="24">
        <v>3084.3629999999998</v>
      </c>
      <c r="H24" s="25">
        <v>790.30899999999997</v>
      </c>
      <c r="I24" s="26">
        <v>12077.37</v>
      </c>
      <c r="J24" s="23">
        <v>3525.998</v>
      </c>
      <c r="K24" s="24">
        <v>1165.239</v>
      </c>
      <c r="L24" s="25">
        <v>309.84500000000003</v>
      </c>
      <c r="M24" s="26">
        <v>5001.0820000000003</v>
      </c>
    </row>
    <row r="25" spans="2:14" ht="26.25" customHeight="1">
      <c r="B25" s="1776" t="s">
        <v>25</v>
      </c>
      <c r="C25" s="1777"/>
      <c r="D25" s="1777"/>
      <c r="E25" s="1778"/>
      <c r="F25" s="23">
        <v>19412.919999999998</v>
      </c>
      <c r="G25" s="24">
        <v>0</v>
      </c>
      <c r="H25" s="25">
        <v>554.36099999999999</v>
      </c>
      <c r="I25" s="26">
        <v>19967.280999999999</v>
      </c>
      <c r="J25" s="23">
        <v>39150.633000000002</v>
      </c>
      <c r="K25" s="24">
        <v>56.69</v>
      </c>
      <c r="L25" s="25">
        <v>587.88400000000001</v>
      </c>
      <c r="M25" s="26">
        <v>39795.207000000002</v>
      </c>
      <c r="N25" s="18"/>
    </row>
    <row r="26" spans="2:14" s="18" customFormat="1" ht="29.25" customHeight="1" thickBot="1">
      <c r="B26" s="1779" t="s">
        <v>26</v>
      </c>
      <c r="C26" s="1780"/>
      <c r="D26" s="1780"/>
      <c r="E26" s="1781"/>
      <c r="F26" s="23">
        <v>619.42200000000003</v>
      </c>
      <c r="G26" s="24">
        <v>122.959</v>
      </c>
      <c r="H26" s="25">
        <v>0</v>
      </c>
      <c r="I26" s="26">
        <v>742.38099999999997</v>
      </c>
      <c r="J26" s="23">
        <v>619.39700000000005</v>
      </c>
      <c r="K26" s="24">
        <v>123.376</v>
      </c>
      <c r="L26" s="25">
        <v>0</v>
      </c>
      <c r="M26" s="26">
        <v>742.77300000000002</v>
      </c>
      <c r="N26" s="4"/>
    </row>
    <row r="27" spans="2:14" ht="26.25" customHeight="1" thickBot="1">
      <c r="B27" s="1785" t="s">
        <v>27</v>
      </c>
      <c r="C27" s="1786"/>
      <c r="D27" s="1786"/>
      <c r="E27" s="1787"/>
      <c r="F27" s="15">
        <v>24200.419000000002</v>
      </c>
      <c r="G27" s="16">
        <v>4512.1559999999999</v>
      </c>
      <c r="H27" s="17">
        <v>606.66999999999996</v>
      </c>
      <c r="I27" s="14">
        <v>29319.244999999999</v>
      </c>
      <c r="J27" s="15">
        <v>23693.013999999999</v>
      </c>
      <c r="K27" s="16">
        <v>4422.3779999999997</v>
      </c>
      <c r="L27" s="17">
        <v>477.74599999999998</v>
      </c>
      <c r="M27" s="14">
        <v>28593.137999999999</v>
      </c>
    </row>
    <row r="28" spans="2:14" ht="26.25" customHeight="1">
      <c r="B28" s="1788" t="s">
        <v>28</v>
      </c>
      <c r="C28" s="1789"/>
      <c r="D28" s="1789"/>
      <c r="E28" s="1790"/>
      <c r="F28" s="23">
        <v>7911.8760000000002</v>
      </c>
      <c r="G28" s="24">
        <v>1115.682</v>
      </c>
      <c r="H28" s="25">
        <v>0</v>
      </c>
      <c r="I28" s="26">
        <v>9027.5580000000009</v>
      </c>
      <c r="J28" s="23">
        <v>9990.1650000000009</v>
      </c>
      <c r="K28" s="24">
        <v>360.01299999999998</v>
      </c>
      <c r="L28" s="25">
        <v>0</v>
      </c>
      <c r="M28" s="26">
        <v>10350.178</v>
      </c>
    </row>
    <row r="29" spans="2:14" ht="26.25" customHeight="1">
      <c r="B29" s="1779" t="s">
        <v>29</v>
      </c>
      <c r="C29" s="1780"/>
      <c r="D29" s="1780"/>
      <c r="E29" s="1781"/>
      <c r="F29" s="23">
        <v>10548.543</v>
      </c>
      <c r="G29" s="24">
        <v>1964.231</v>
      </c>
      <c r="H29" s="25">
        <v>158.851</v>
      </c>
      <c r="I29" s="26">
        <v>12671.625</v>
      </c>
      <c r="J29" s="23">
        <v>4155.915</v>
      </c>
      <c r="K29" s="24">
        <v>777.59900000000005</v>
      </c>
      <c r="L29" s="25">
        <v>59.859000000000002</v>
      </c>
      <c r="M29" s="26">
        <v>4993.3729999999996</v>
      </c>
    </row>
    <row r="30" spans="2:14" ht="26.25" customHeight="1">
      <c r="B30" s="1779" t="s">
        <v>30</v>
      </c>
      <c r="C30" s="1780"/>
      <c r="D30" s="1780"/>
      <c r="E30" s="1781"/>
      <c r="F30" s="23">
        <v>5497.9269999999997</v>
      </c>
      <c r="G30" s="24">
        <v>536.40099999999995</v>
      </c>
      <c r="H30" s="25">
        <v>357.48099999999999</v>
      </c>
      <c r="I30" s="26">
        <v>6391.8090000000002</v>
      </c>
      <c r="J30" s="23">
        <v>9304.9120000000003</v>
      </c>
      <c r="K30" s="24">
        <v>2441.9070000000002</v>
      </c>
      <c r="L30" s="25">
        <v>327.48099999999999</v>
      </c>
      <c r="M30" s="26">
        <v>12074.3</v>
      </c>
    </row>
    <row r="31" spans="2:14" ht="26.25" customHeight="1">
      <c r="B31" s="1776" t="s">
        <v>31</v>
      </c>
      <c r="C31" s="1777"/>
      <c r="D31" s="1777"/>
      <c r="E31" s="1777"/>
      <c r="F31" s="23">
        <v>0</v>
      </c>
      <c r="G31" s="24">
        <v>662.94200000000001</v>
      </c>
      <c r="H31" s="25">
        <v>0</v>
      </c>
      <c r="I31" s="26">
        <v>662.94200000000001</v>
      </c>
      <c r="J31" s="23">
        <v>0</v>
      </c>
      <c r="K31" s="24">
        <v>671.94399999999996</v>
      </c>
      <c r="L31" s="25">
        <v>0</v>
      </c>
      <c r="M31" s="26">
        <v>671.94399999999996</v>
      </c>
    </row>
    <row r="32" spans="2:14" ht="26.25" customHeight="1">
      <c r="B32" s="1876" t="s">
        <v>32</v>
      </c>
      <c r="C32" s="1877"/>
      <c r="D32" s="1877"/>
      <c r="E32" s="1878"/>
      <c r="F32" s="23">
        <v>1.8129999999999999</v>
      </c>
      <c r="G32" s="24">
        <v>0.308</v>
      </c>
      <c r="H32" s="25">
        <v>21.356999999999999</v>
      </c>
      <c r="I32" s="26">
        <v>23.478000000000002</v>
      </c>
      <c r="J32" s="23">
        <v>1.6339999999999999</v>
      </c>
      <c r="K32" s="24">
        <v>0.308</v>
      </c>
      <c r="L32" s="25">
        <v>21.356999999999999</v>
      </c>
      <c r="M32" s="26">
        <v>23.298999999999999</v>
      </c>
    </row>
    <row r="33" spans="2:14" ht="26.25" customHeight="1">
      <c r="B33" s="1779" t="s">
        <v>33</v>
      </c>
      <c r="C33" s="1780"/>
      <c r="D33" s="1780"/>
      <c r="E33" s="1781"/>
      <c r="F33" s="23">
        <v>0</v>
      </c>
      <c r="G33" s="24">
        <v>0</v>
      </c>
      <c r="H33" s="25">
        <v>7.548</v>
      </c>
      <c r="I33" s="26">
        <v>7.548</v>
      </c>
      <c r="J33" s="23">
        <v>0</v>
      </c>
      <c r="K33" s="24">
        <v>0</v>
      </c>
      <c r="L33" s="25">
        <v>7.6159999999999997</v>
      </c>
      <c r="M33" s="26">
        <v>7.6159999999999997</v>
      </c>
    </row>
    <row r="34" spans="2:14" ht="26.25" customHeight="1">
      <c r="B34" s="1776" t="s">
        <v>34</v>
      </c>
      <c r="C34" s="1777"/>
      <c r="D34" s="1777"/>
      <c r="E34" s="1778"/>
      <c r="F34" s="23">
        <v>237.33799999999999</v>
      </c>
      <c r="G34" s="24">
        <v>232.59200000000001</v>
      </c>
      <c r="H34" s="25">
        <v>61.433</v>
      </c>
      <c r="I34" s="26">
        <v>531.36300000000006</v>
      </c>
      <c r="J34" s="23">
        <v>237.33799999999999</v>
      </c>
      <c r="K34" s="24">
        <v>170.607</v>
      </c>
      <c r="L34" s="25">
        <v>61.433</v>
      </c>
      <c r="M34" s="26">
        <v>469.37799999999999</v>
      </c>
      <c r="N34" s="18"/>
    </row>
    <row r="35" spans="2:14" s="18" customFormat="1" ht="27" customHeight="1" thickBot="1">
      <c r="B35" s="1779" t="s">
        <v>35</v>
      </c>
      <c r="C35" s="1780"/>
      <c r="D35" s="1780"/>
      <c r="E35" s="1781"/>
      <c r="F35" s="23">
        <v>2.9220000000000002</v>
      </c>
      <c r="G35" s="24">
        <v>0</v>
      </c>
      <c r="H35" s="25">
        <v>0</v>
      </c>
      <c r="I35" s="26">
        <v>2.9220000000000002</v>
      </c>
      <c r="J35" s="23">
        <v>3.05</v>
      </c>
      <c r="K35" s="24">
        <v>0</v>
      </c>
      <c r="L35" s="25">
        <v>0</v>
      </c>
      <c r="M35" s="26">
        <v>3.05</v>
      </c>
      <c r="N35" s="4"/>
    </row>
    <row r="36" spans="2:14" ht="27" customHeight="1" thickBot="1">
      <c r="B36" s="1891" t="s">
        <v>36</v>
      </c>
      <c r="C36" s="1892"/>
      <c r="D36" s="1892"/>
      <c r="E36" s="1893"/>
      <c r="F36" s="15">
        <v>24599.54</v>
      </c>
      <c r="G36" s="16">
        <v>4999</v>
      </c>
      <c r="H36" s="17">
        <v>0</v>
      </c>
      <c r="I36" s="14">
        <v>29598.54</v>
      </c>
      <c r="J36" s="15">
        <v>36145.35</v>
      </c>
      <c r="K36" s="16">
        <v>9177.8580000000002</v>
      </c>
      <c r="L36" s="17">
        <v>399.96</v>
      </c>
      <c r="M36" s="14">
        <v>45723.167999999998</v>
      </c>
    </row>
    <row r="37" spans="2:14">
      <c r="B37" s="1894" t="s">
        <v>37</v>
      </c>
      <c r="C37" s="1895"/>
      <c r="D37" s="1895"/>
      <c r="E37" s="1896"/>
      <c r="F37" s="23">
        <v>24600</v>
      </c>
      <c r="G37" s="24">
        <v>4999</v>
      </c>
      <c r="H37" s="25">
        <v>0</v>
      </c>
      <c r="I37" s="26">
        <v>29599</v>
      </c>
      <c r="J37" s="23">
        <v>36150</v>
      </c>
      <c r="K37" s="24">
        <v>9177.8580000000002</v>
      </c>
      <c r="L37" s="25">
        <v>400</v>
      </c>
      <c r="M37" s="26">
        <v>45727.858</v>
      </c>
      <c r="N37" s="18"/>
    </row>
    <row r="38" spans="2:14" s="18" customFormat="1" ht="13.8" thickBot="1">
      <c r="B38" s="1897" t="s">
        <v>38</v>
      </c>
      <c r="C38" s="1898"/>
      <c r="D38" s="1898"/>
      <c r="E38" s="1899"/>
      <c r="F38" s="31">
        <v>-0.46</v>
      </c>
      <c r="G38" s="32">
        <v>0</v>
      </c>
      <c r="H38" s="33">
        <v>0</v>
      </c>
      <c r="I38" s="34">
        <v>-0.46</v>
      </c>
      <c r="J38" s="31">
        <v>-4.6500000000000004</v>
      </c>
      <c r="K38" s="32">
        <v>0</v>
      </c>
      <c r="L38" s="33">
        <v>-0.04</v>
      </c>
      <c r="M38" s="34">
        <v>-4.6900000000000004</v>
      </c>
    </row>
    <row r="39" spans="2:14" s="18" customFormat="1" ht="12.75" customHeight="1" thickBot="1">
      <c r="B39" s="1785" t="s">
        <v>39</v>
      </c>
      <c r="C39" s="1786"/>
      <c r="D39" s="1786"/>
      <c r="E39" s="1787"/>
      <c r="F39" s="15">
        <v>24931.972000000002</v>
      </c>
      <c r="G39" s="16">
        <v>16515.683000000001</v>
      </c>
      <c r="H39" s="17">
        <v>969.93200000000002</v>
      </c>
      <c r="I39" s="14">
        <v>42417.587</v>
      </c>
      <c r="J39" s="15">
        <v>25615.47</v>
      </c>
      <c r="K39" s="16">
        <v>15978.441000000001</v>
      </c>
      <c r="L39" s="17">
        <v>877.17700000000002</v>
      </c>
      <c r="M39" s="14">
        <v>42471.088000000003</v>
      </c>
      <c r="N39" s="4"/>
    </row>
    <row r="40" spans="2:14" ht="12.75" customHeight="1">
      <c r="B40" s="1887" t="s">
        <v>40</v>
      </c>
      <c r="C40" s="1888"/>
      <c r="D40" s="1888"/>
      <c r="E40" s="1889"/>
      <c r="F40" s="35">
        <v>145.48699999999999</v>
      </c>
      <c r="G40" s="36">
        <v>659.33199999999999</v>
      </c>
      <c r="H40" s="37">
        <v>363.19200000000001</v>
      </c>
      <c r="I40" s="22">
        <v>1168.011</v>
      </c>
      <c r="J40" s="35">
        <v>546.21400000000006</v>
      </c>
      <c r="K40" s="36">
        <v>458.51799999999997</v>
      </c>
      <c r="L40" s="37">
        <v>301.642</v>
      </c>
      <c r="M40" s="22">
        <v>1306.374</v>
      </c>
    </row>
    <row r="41" spans="2:14" ht="12.75" customHeight="1">
      <c r="B41" s="38"/>
      <c r="C41" s="1890" t="s">
        <v>40</v>
      </c>
      <c r="D41" s="1883"/>
      <c r="E41" s="1884"/>
      <c r="F41" s="39">
        <v>146.65899999999999</v>
      </c>
      <c r="G41" s="40">
        <v>659.69</v>
      </c>
      <c r="H41" s="41">
        <v>363.41199999999998</v>
      </c>
      <c r="I41" s="26">
        <v>1169.761</v>
      </c>
      <c r="J41" s="39">
        <v>552.83000000000004</v>
      </c>
      <c r="K41" s="40">
        <v>459.18700000000001</v>
      </c>
      <c r="L41" s="41">
        <v>301.83199999999999</v>
      </c>
      <c r="M41" s="26">
        <v>1313.8489999999999</v>
      </c>
    </row>
    <row r="42" spans="2:14" ht="12.75" customHeight="1">
      <c r="B42" s="38"/>
      <c r="C42" s="1883" t="s">
        <v>41</v>
      </c>
      <c r="D42" s="1883" t="s">
        <v>42</v>
      </c>
      <c r="E42" s="1884"/>
      <c r="F42" s="39">
        <v>-1.1719999999999999</v>
      </c>
      <c r="G42" s="40">
        <v>-0.35799999999999998</v>
      </c>
      <c r="H42" s="41">
        <v>-0.22</v>
      </c>
      <c r="I42" s="26">
        <v>-1.75</v>
      </c>
      <c r="J42" s="39">
        <v>-6.6159999999999997</v>
      </c>
      <c r="K42" s="40">
        <v>-0.66900000000000004</v>
      </c>
      <c r="L42" s="41">
        <v>-0.19</v>
      </c>
      <c r="M42" s="26">
        <v>-7.4749999999999996</v>
      </c>
    </row>
    <row r="43" spans="2:14" ht="12.75" customHeight="1">
      <c r="B43" s="1873" t="s">
        <v>43</v>
      </c>
      <c r="C43" s="1874"/>
      <c r="D43" s="1874"/>
      <c r="E43" s="1875"/>
      <c r="F43" s="39">
        <v>24127.431</v>
      </c>
      <c r="G43" s="40">
        <v>5713.8459999999995</v>
      </c>
      <c r="H43" s="41">
        <v>603.88800000000003</v>
      </c>
      <c r="I43" s="26">
        <v>30445.165000000001</v>
      </c>
      <c r="J43" s="39">
        <v>24532.725999999999</v>
      </c>
      <c r="K43" s="40">
        <v>4393.6030000000001</v>
      </c>
      <c r="L43" s="41">
        <v>573.16300000000001</v>
      </c>
      <c r="M43" s="26">
        <v>29499.491999999998</v>
      </c>
    </row>
    <row r="44" spans="2:14" ht="12.75" customHeight="1">
      <c r="B44" s="38"/>
      <c r="C44" s="1890" t="s">
        <v>43</v>
      </c>
      <c r="D44" s="1883"/>
      <c r="E44" s="1884"/>
      <c r="F44" s="39">
        <v>24131.434000000001</v>
      </c>
      <c r="G44" s="40">
        <v>5723.0240000000003</v>
      </c>
      <c r="H44" s="41">
        <v>604.14300000000003</v>
      </c>
      <c r="I44" s="26">
        <v>30458.600999999999</v>
      </c>
      <c r="J44" s="39">
        <v>24543.830999999998</v>
      </c>
      <c r="K44" s="40">
        <v>4403.4790000000003</v>
      </c>
      <c r="L44" s="41">
        <v>573.42600000000004</v>
      </c>
      <c r="M44" s="26">
        <v>29520.736000000001</v>
      </c>
    </row>
    <row r="45" spans="2:14" ht="12.75" customHeight="1">
      <c r="B45" s="38"/>
      <c r="C45" s="1883" t="s">
        <v>44</v>
      </c>
      <c r="D45" s="1883"/>
      <c r="E45" s="1884"/>
      <c r="F45" s="39">
        <v>-4.0030000000000001</v>
      </c>
      <c r="G45" s="40">
        <v>-9.1780000000000008</v>
      </c>
      <c r="H45" s="41">
        <v>-0.255</v>
      </c>
      <c r="I45" s="26">
        <v>-13.436</v>
      </c>
      <c r="J45" s="39">
        <v>-11.105</v>
      </c>
      <c r="K45" s="40">
        <v>-9.8759999999999994</v>
      </c>
      <c r="L45" s="41">
        <v>-0.26300000000000001</v>
      </c>
      <c r="M45" s="26">
        <v>-21.244</v>
      </c>
    </row>
    <row r="46" spans="2:14" ht="12.75" customHeight="1">
      <c r="B46" s="1873" t="s">
        <v>45</v>
      </c>
      <c r="C46" s="1874"/>
      <c r="D46" s="1874"/>
      <c r="E46" s="1875"/>
      <c r="F46" s="39">
        <v>362.44499999999999</v>
      </c>
      <c r="G46" s="40">
        <v>171.267</v>
      </c>
      <c r="H46" s="41">
        <v>0</v>
      </c>
      <c r="I46" s="26">
        <v>533.71199999999999</v>
      </c>
      <c r="J46" s="39">
        <v>333.15</v>
      </c>
      <c r="K46" s="40">
        <v>147.15299999999999</v>
      </c>
      <c r="L46" s="41">
        <v>0</v>
      </c>
      <c r="M46" s="26">
        <v>480.303</v>
      </c>
    </row>
    <row r="47" spans="2:14" ht="15.75" customHeight="1">
      <c r="B47" s="38"/>
      <c r="C47" s="1874" t="s">
        <v>45</v>
      </c>
      <c r="D47" s="1874"/>
      <c r="E47" s="1875"/>
      <c r="F47" s="39">
        <v>363.73700000000002</v>
      </c>
      <c r="G47" s="40">
        <v>171.303</v>
      </c>
      <c r="H47" s="41">
        <v>0</v>
      </c>
      <c r="I47" s="26">
        <v>535.04</v>
      </c>
      <c r="J47" s="39">
        <v>334.33699999999999</v>
      </c>
      <c r="K47" s="40">
        <v>147.18600000000001</v>
      </c>
      <c r="L47" s="41">
        <v>0</v>
      </c>
      <c r="M47" s="26">
        <v>481.52300000000002</v>
      </c>
    </row>
    <row r="48" spans="2:14" ht="12.75" customHeight="1">
      <c r="B48" s="42"/>
      <c r="C48" s="1885" t="s">
        <v>46</v>
      </c>
      <c r="D48" s="1885" t="s">
        <v>42</v>
      </c>
      <c r="E48" s="1886"/>
      <c r="F48" s="39">
        <v>-1.292</v>
      </c>
      <c r="G48" s="40">
        <v>-3.5999999999999997E-2</v>
      </c>
      <c r="H48" s="41">
        <v>0</v>
      </c>
      <c r="I48" s="26">
        <v>-1.3280000000000001</v>
      </c>
      <c r="J48" s="39">
        <v>-1.1870000000000001</v>
      </c>
      <c r="K48" s="40">
        <v>-3.3000000000000002E-2</v>
      </c>
      <c r="L48" s="41">
        <v>0</v>
      </c>
      <c r="M48" s="26">
        <v>-1.22</v>
      </c>
    </row>
    <row r="49" spans="2:14" ht="12.75" customHeight="1">
      <c r="B49" s="1873" t="s">
        <v>47</v>
      </c>
      <c r="C49" s="1874"/>
      <c r="D49" s="1874"/>
      <c r="E49" s="1875"/>
      <c r="F49" s="39">
        <v>59.53</v>
      </c>
      <c r="G49" s="40">
        <v>9438.6090000000004</v>
      </c>
      <c r="H49" s="41">
        <v>2.7E-2</v>
      </c>
      <c r="I49" s="26">
        <v>9498.1659999999993</v>
      </c>
      <c r="J49" s="39">
        <v>29.210999999999999</v>
      </c>
      <c r="K49" s="40">
        <v>10530.804</v>
      </c>
      <c r="L49" s="41">
        <v>4.1000000000000002E-2</v>
      </c>
      <c r="M49" s="26">
        <v>10560.056</v>
      </c>
    </row>
    <row r="50" spans="2:14">
      <c r="B50" s="38"/>
      <c r="C50" s="1874" t="s">
        <v>47</v>
      </c>
      <c r="D50" s="1874"/>
      <c r="E50" s="1875"/>
      <c r="F50" s="39">
        <v>59.548999999999999</v>
      </c>
      <c r="G50" s="40">
        <v>9439.5450000000001</v>
      </c>
      <c r="H50" s="41">
        <v>2.7E-2</v>
      </c>
      <c r="I50" s="26">
        <v>9499.1209999999992</v>
      </c>
      <c r="J50" s="39">
        <v>29.219000000000001</v>
      </c>
      <c r="K50" s="40">
        <v>10531.857</v>
      </c>
      <c r="L50" s="41">
        <v>4.1000000000000002E-2</v>
      </c>
      <c r="M50" s="26">
        <v>10561.117</v>
      </c>
    </row>
    <row r="51" spans="2:14" ht="12.75" customHeight="1">
      <c r="B51" s="43"/>
      <c r="C51" s="1883" t="s">
        <v>48</v>
      </c>
      <c r="D51" s="1883" t="s">
        <v>42</v>
      </c>
      <c r="E51" s="1884"/>
      <c r="F51" s="39">
        <v>-1.9E-2</v>
      </c>
      <c r="G51" s="40">
        <v>-0.93600000000000005</v>
      </c>
      <c r="H51" s="41">
        <v>0</v>
      </c>
      <c r="I51" s="26">
        <v>-0.95499999999999996</v>
      </c>
      <c r="J51" s="39">
        <v>-8.0000000000000002E-3</v>
      </c>
      <c r="K51" s="40">
        <v>-1.0529999999999999</v>
      </c>
      <c r="L51" s="41">
        <v>0</v>
      </c>
      <c r="M51" s="26">
        <v>-1.0609999999999999</v>
      </c>
    </row>
    <row r="52" spans="2:14" ht="12.75" customHeight="1">
      <c r="B52" s="1873" t="s">
        <v>49</v>
      </c>
      <c r="C52" s="1874"/>
      <c r="D52" s="1874"/>
      <c r="E52" s="1875"/>
      <c r="F52" s="39">
        <v>125.485</v>
      </c>
      <c r="G52" s="40">
        <v>0</v>
      </c>
      <c r="H52" s="41">
        <v>0</v>
      </c>
      <c r="I52" s="26">
        <v>125.485</v>
      </c>
      <c r="J52" s="39">
        <v>96.635999999999996</v>
      </c>
      <c r="K52" s="40">
        <v>0</v>
      </c>
      <c r="L52" s="41">
        <v>0</v>
      </c>
      <c r="M52" s="26">
        <v>96.635999999999996</v>
      </c>
    </row>
    <row r="53" spans="2:14">
      <c r="B53" s="38"/>
      <c r="C53" s="1874" t="s">
        <v>49</v>
      </c>
      <c r="D53" s="1874"/>
      <c r="E53" s="1875"/>
      <c r="F53" s="39">
        <v>129.001</v>
      </c>
      <c r="G53" s="40">
        <v>0</v>
      </c>
      <c r="H53" s="41">
        <v>0</v>
      </c>
      <c r="I53" s="26">
        <v>129.001</v>
      </c>
      <c r="J53" s="39">
        <v>99.111000000000004</v>
      </c>
      <c r="K53" s="40">
        <v>0</v>
      </c>
      <c r="L53" s="41">
        <v>0</v>
      </c>
      <c r="M53" s="26">
        <v>99.111000000000004</v>
      </c>
    </row>
    <row r="54" spans="2:14">
      <c r="B54" s="38"/>
      <c r="C54" s="1881" t="s">
        <v>50</v>
      </c>
      <c r="D54" s="1881"/>
      <c r="E54" s="1882"/>
      <c r="F54" s="39">
        <v>-0.45700000000000002</v>
      </c>
      <c r="G54" s="40">
        <v>0</v>
      </c>
      <c r="H54" s="41">
        <v>0</v>
      </c>
      <c r="I54" s="26">
        <v>-0.45700000000000002</v>
      </c>
      <c r="J54" s="39">
        <v>-0.246</v>
      </c>
      <c r="K54" s="40">
        <v>0</v>
      </c>
      <c r="L54" s="41">
        <v>0</v>
      </c>
      <c r="M54" s="26">
        <v>-0.246</v>
      </c>
    </row>
    <row r="55" spans="2:14" ht="12.75" customHeight="1">
      <c r="B55" s="38"/>
      <c r="C55" s="1883" t="s">
        <v>51</v>
      </c>
      <c r="D55" s="1883" t="s">
        <v>42</v>
      </c>
      <c r="E55" s="1884"/>
      <c r="F55" s="39">
        <v>-3.0590000000000002</v>
      </c>
      <c r="G55" s="40">
        <v>0</v>
      </c>
      <c r="H55" s="41">
        <v>0</v>
      </c>
      <c r="I55" s="26">
        <v>-3.0590000000000002</v>
      </c>
      <c r="J55" s="39">
        <v>-2.2290000000000001</v>
      </c>
      <c r="K55" s="40">
        <v>0</v>
      </c>
      <c r="L55" s="41">
        <v>0</v>
      </c>
      <c r="M55" s="26">
        <v>-2.2290000000000001</v>
      </c>
    </row>
    <row r="56" spans="2:14" ht="12.75" customHeight="1">
      <c r="B56" s="1873" t="s">
        <v>52</v>
      </c>
      <c r="C56" s="1874"/>
      <c r="D56" s="1874"/>
      <c r="E56" s="1875"/>
      <c r="F56" s="39">
        <v>51.350999999999999</v>
      </c>
      <c r="G56" s="40">
        <v>260.38299999999998</v>
      </c>
      <c r="H56" s="41">
        <v>0.74</v>
      </c>
      <c r="I56" s="26">
        <v>312.47399999999999</v>
      </c>
      <c r="J56" s="39">
        <v>1.04</v>
      </c>
      <c r="K56" s="40">
        <v>173.66</v>
      </c>
      <c r="L56" s="41">
        <v>0.61399999999999999</v>
      </c>
      <c r="M56" s="26">
        <v>175.31399999999999</v>
      </c>
    </row>
    <row r="57" spans="2:14" ht="12.75" customHeight="1">
      <c r="B57" s="43"/>
      <c r="C57" s="1880" t="s">
        <v>52</v>
      </c>
      <c r="D57" s="1874"/>
      <c r="E57" s="1875"/>
      <c r="F57" s="39">
        <v>52.103999999999999</v>
      </c>
      <c r="G57" s="41">
        <v>272.565</v>
      </c>
      <c r="H57" s="44">
        <v>0.747</v>
      </c>
      <c r="I57" s="26">
        <v>325.416</v>
      </c>
      <c r="J57" s="39">
        <v>1.0469999999999999</v>
      </c>
      <c r="K57" s="41">
        <v>196.62700000000001</v>
      </c>
      <c r="L57" s="44">
        <v>0.61899999999999999</v>
      </c>
      <c r="M57" s="26">
        <v>198.29300000000001</v>
      </c>
    </row>
    <row r="58" spans="2:14">
      <c r="B58" s="43"/>
      <c r="C58" s="1880" t="s">
        <v>53</v>
      </c>
      <c r="D58" s="1874"/>
      <c r="E58" s="1875"/>
      <c r="F58" s="39">
        <v>-0.105</v>
      </c>
      <c r="G58" s="45">
        <v>-0.65100000000000002</v>
      </c>
      <c r="H58" s="46">
        <v>-7.0000000000000001E-3</v>
      </c>
      <c r="I58" s="26">
        <v>-0.76300000000000001</v>
      </c>
      <c r="J58" s="39">
        <v>-1E-3</v>
      </c>
      <c r="K58" s="45">
        <v>-0.65500000000000003</v>
      </c>
      <c r="L58" s="46">
        <v>-5.0000000000000001E-3</v>
      </c>
      <c r="M58" s="26">
        <v>-0.66100000000000003</v>
      </c>
    </row>
    <row r="59" spans="2:14" ht="12.75" customHeight="1">
      <c r="B59" s="43"/>
      <c r="C59" s="1880" t="s">
        <v>54</v>
      </c>
      <c r="D59" s="1874"/>
      <c r="E59" s="1875"/>
      <c r="F59" s="39">
        <v>-0.64800000000000002</v>
      </c>
      <c r="G59" s="40">
        <v>-11.531000000000001</v>
      </c>
      <c r="H59" s="41">
        <v>0</v>
      </c>
      <c r="I59" s="26">
        <v>-12.179</v>
      </c>
      <c r="J59" s="39">
        <v>-6.0000000000000001E-3</v>
      </c>
      <c r="K59" s="40">
        <v>-22.312000000000001</v>
      </c>
      <c r="L59" s="41">
        <v>0</v>
      </c>
      <c r="M59" s="26">
        <v>-22.318000000000001</v>
      </c>
    </row>
    <row r="60" spans="2:14" ht="12.75" customHeight="1">
      <c r="B60" s="1873" t="s">
        <v>55</v>
      </c>
      <c r="C60" s="1874"/>
      <c r="D60" s="1874"/>
      <c r="E60" s="1875"/>
      <c r="F60" s="39">
        <v>45.107999999999997</v>
      </c>
      <c r="G60" s="40">
        <v>256.66000000000003</v>
      </c>
      <c r="H60" s="41">
        <v>2.085</v>
      </c>
      <c r="I60" s="26">
        <v>303.85300000000001</v>
      </c>
      <c r="J60" s="39">
        <v>63.656999999999996</v>
      </c>
      <c r="K60" s="40">
        <v>273.81799999999998</v>
      </c>
      <c r="L60" s="41">
        <v>1.7170000000000001</v>
      </c>
      <c r="M60" s="26">
        <v>339.19200000000001</v>
      </c>
    </row>
    <row r="61" spans="2:14">
      <c r="B61" s="38"/>
      <c r="C61" s="1874" t="s">
        <v>55</v>
      </c>
      <c r="D61" s="1874"/>
      <c r="E61" s="1875"/>
      <c r="F61" s="39">
        <v>46.012</v>
      </c>
      <c r="G61" s="40">
        <v>258.61700000000002</v>
      </c>
      <c r="H61" s="41">
        <v>2.23</v>
      </c>
      <c r="I61" s="26">
        <v>306.85899999999998</v>
      </c>
      <c r="J61" s="39">
        <v>64.876000000000005</v>
      </c>
      <c r="K61" s="40">
        <v>275.86399999999998</v>
      </c>
      <c r="L61" s="41">
        <v>1.8460000000000001</v>
      </c>
      <c r="M61" s="26">
        <v>342.58600000000001</v>
      </c>
      <c r="N61" s="2"/>
    </row>
    <row r="62" spans="2:14" s="2" customFormat="1">
      <c r="B62" s="47"/>
      <c r="C62" s="1881" t="s">
        <v>56</v>
      </c>
      <c r="D62" s="1881"/>
      <c r="E62" s="1882"/>
      <c r="F62" s="39">
        <v>-7.8E-2</v>
      </c>
      <c r="G62" s="40">
        <v>-0.88500000000000001</v>
      </c>
      <c r="H62" s="41">
        <v>-1.7999999999999999E-2</v>
      </c>
      <c r="I62" s="26">
        <v>-0.98099999999999998</v>
      </c>
      <c r="J62" s="39">
        <v>-4.3999999999999997E-2</v>
      </c>
      <c r="K62" s="40">
        <v>-0.90900000000000003</v>
      </c>
      <c r="L62" s="41">
        <v>-1.0999999999999999E-2</v>
      </c>
      <c r="M62" s="26">
        <v>-0.96399999999999997</v>
      </c>
    </row>
    <row r="63" spans="2:14" s="2" customFormat="1">
      <c r="B63" s="38"/>
      <c r="C63" s="1816" t="s">
        <v>57</v>
      </c>
      <c r="D63" s="1816" t="s">
        <v>42</v>
      </c>
      <c r="E63" s="1817"/>
      <c r="F63" s="39">
        <v>-0.82599999999999996</v>
      </c>
      <c r="G63" s="40">
        <v>-1.0720000000000001</v>
      </c>
      <c r="H63" s="41">
        <v>-0.127</v>
      </c>
      <c r="I63" s="26">
        <v>-2.0249999999999999</v>
      </c>
      <c r="J63" s="39">
        <v>-1.175</v>
      </c>
      <c r="K63" s="40">
        <v>-1.137</v>
      </c>
      <c r="L63" s="41">
        <v>-0.11799999999999999</v>
      </c>
      <c r="M63" s="26">
        <v>-2.4300000000000002</v>
      </c>
    </row>
    <row r="64" spans="2:14" s="2" customFormat="1">
      <c r="B64" s="1873" t="s">
        <v>58</v>
      </c>
      <c r="C64" s="1874"/>
      <c r="D64" s="1874"/>
      <c r="E64" s="1875"/>
      <c r="F64" s="39">
        <v>4.1180000000000003</v>
      </c>
      <c r="G64" s="40">
        <v>0</v>
      </c>
      <c r="H64" s="41">
        <v>0</v>
      </c>
      <c r="I64" s="26">
        <v>4.1180000000000003</v>
      </c>
      <c r="J64" s="39">
        <v>2.94</v>
      </c>
      <c r="K64" s="40">
        <v>0</v>
      </c>
      <c r="L64" s="41">
        <v>0</v>
      </c>
      <c r="M64" s="26">
        <v>2.94</v>
      </c>
    </row>
    <row r="65" spans="1:14" s="2" customFormat="1" ht="26.25" customHeight="1">
      <c r="B65" s="38"/>
      <c r="C65" s="1874" t="s">
        <v>59</v>
      </c>
      <c r="D65" s="1874"/>
      <c r="E65" s="1875"/>
      <c r="F65" s="39">
        <v>5.7220000000000004</v>
      </c>
      <c r="G65" s="40">
        <v>0</v>
      </c>
      <c r="H65" s="41">
        <v>0</v>
      </c>
      <c r="I65" s="26">
        <v>5.7220000000000004</v>
      </c>
      <c r="J65" s="39">
        <v>2.9529999999999998</v>
      </c>
      <c r="K65" s="40">
        <v>0</v>
      </c>
      <c r="L65" s="41">
        <v>0</v>
      </c>
      <c r="M65" s="26">
        <v>2.9529999999999998</v>
      </c>
    </row>
    <row r="66" spans="1:14" s="2" customFormat="1" ht="26.25" customHeight="1">
      <c r="B66" s="50"/>
      <c r="C66" s="1859" t="s">
        <v>271</v>
      </c>
      <c r="D66" s="1854"/>
      <c r="E66" s="1855"/>
      <c r="F66" s="39">
        <v>0</v>
      </c>
      <c r="G66" s="40">
        <v>0</v>
      </c>
      <c r="H66" s="41">
        <v>0</v>
      </c>
      <c r="I66" s="26">
        <v>0</v>
      </c>
      <c r="J66" s="39">
        <v>-1.2999999999999999E-2</v>
      </c>
      <c r="K66" s="40">
        <v>0</v>
      </c>
      <c r="L66" s="41">
        <v>0</v>
      </c>
      <c r="M66" s="26">
        <v>-1.2999999999999999E-2</v>
      </c>
    </row>
    <row r="67" spans="1:14" s="2" customFormat="1" ht="43.5" customHeight="1">
      <c r="B67" s="48"/>
      <c r="C67" s="1856" t="s">
        <v>60</v>
      </c>
      <c r="D67" s="1857"/>
      <c r="E67" s="1858"/>
      <c r="F67" s="39">
        <v>-1.579</v>
      </c>
      <c r="G67" s="40">
        <v>0</v>
      </c>
      <c r="H67" s="41">
        <v>0</v>
      </c>
      <c r="I67" s="26">
        <v>-1.579</v>
      </c>
      <c r="J67" s="39">
        <v>0</v>
      </c>
      <c r="K67" s="40">
        <v>0</v>
      </c>
      <c r="L67" s="41">
        <v>0</v>
      </c>
      <c r="M67" s="26">
        <v>0</v>
      </c>
    </row>
    <row r="68" spans="1:14" s="2" customFormat="1" ht="18" customHeight="1">
      <c r="B68" s="1876" t="s">
        <v>61</v>
      </c>
      <c r="C68" s="1877"/>
      <c r="D68" s="1877"/>
      <c r="E68" s="1878"/>
      <c r="F68" s="39">
        <v>0</v>
      </c>
      <c r="G68" s="40">
        <v>2.2210000000000001</v>
      </c>
      <c r="H68" s="41">
        <v>0</v>
      </c>
      <c r="I68" s="26">
        <v>2.2210000000000001</v>
      </c>
      <c r="J68" s="39">
        <v>0</v>
      </c>
      <c r="K68" s="40">
        <v>0.56599999999999995</v>
      </c>
      <c r="L68" s="41">
        <v>0</v>
      </c>
      <c r="M68" s="26">
        <v>0.56599999999999995</v>
      </c>
    </row>
    <row r="69" spans="1:14" s="2" customFormat="1" ht="27.75" customHeight="1">
      <c r="B69" s="49"/>
      <c r="C69" s="1879" t="s">
        <v>61</v>
      </c>
      <c r="D69" s="1814"/>
      <c r="E69" s="1815"/>
      <c r="F69" s="39">
        <v>0</v>
      </c>
      <c r="G69" s="40">
        <v>2.2250000000000001</v>
      </c>
      <c r="H69" s="41">
        <v>0</v>
      </c>
      <c r="I69" s="26">
        <v>2.2250000000000001</v>
      </c>
      <c r="J69" s="39">
        <v>0</v>
      </c>
      <c r="K69" s="40">
        <v>0.56899999999999995</v>
      </c>
      <c r="L69" s="41">
        <v>0</v>
      </c>
      <c r="M69" s="26">
        <v>0.56899999999999995</v>
      </c>
    </row>
    <row r="70" spans="1:14" s="2" customFormat="1" ht="27" customHeight="1">
      <c r="B70" s="50"/>
      <c r="C70" s="1859" t="s">
        <v>272</v>
      </c>
      <c r="D70" s="1854"/>
      <c r="E70" s="1855"/>
      <c r="F70" s="39">
        <v>0</v>
      </c>
      <c r="G70" s="40">
        <v>0</v>
      </c>
      <c r="H70" s="41">
        <v>0</v>
      </c>
      <c r="I70" s="26">
        <v>0</v>
      </c>
      <c r="J70" s="39">
        <v>0</v>
      </c>
      <c r="K70" s="40">
        <v>-3.0000000000000001E-3</v>
      </c>
      <c r="L70" s="41">
        <v>0</v>
      </c>
      <c r="M70" s="26">
        <v>-3.0000000000000001E-3</v>
      </c>
    </row>
    <row r="71" spans="1:14" s="2" customFormat="1" ht="12.75" customHeight="1">
      <c r="B71" s="1876" t="s">
        <v>273</v>
      </c>
      <c r="C71" s="1877"/>
      <c r="D71" s="1877"/>
      <c r="E71" s="1878"/>
      <c r="F71" s="39">
        <v>0</v>
      </c>
      <c r="G71" s="40">
        <v>0</v>
      </c>
      <c r="H71" s="41">
        <v>0</v>
      </c>
      <c r="I71" s="26">
        <v>0</v>
      </c>
      <c r="J71" s="39">
        <v>0</v>
      </c>
      <c r="K71" s="40">
        <v>0.318</v>
      </c>
      <c r="L71" s="41">
        <v>0</v>
      </c>
      <c r="M71" s="26">
        <v>0.318</v>
      </c>
      <c r="N71" s="4"/>
    </row>
    <row r="72" spans="1:14" s="2" customFormat="1" ht="12.75" customHeight="1">
      <c r="A72" s="4"/>
      <c r="B72" s="49"/>
      <c r="C72" s="1814" t="s">
        <v>273</v>
      </c>
      <c r="D72" s="1814"/>
      <c r="E72" s="1815"/>
      <c r="F72" s="39">
        <v>0</v>
      </c>
      <c r="G72" s="40">
        <v>0</v>
      </c>
      <c r="H72" s="41">
        <v>0</v>
      </c>
      <c r="I72" s="26">
        <v>0</v>
      </c>
      <c r="J72" s="39">
        <v>0</v>
      </c>
      <c r="K72" s="40">
        <v>0.32400000000000001</v>
      </c>
      <c r="L72" s="41">
        <v>0</v>
      </c>
      <c r="M72" s="26">
        <v>0.32400000000000001</v>
      </c>
      <c r="N72" s="4"/>
    </row>
    <row r="73" spans="1:14" ht="12.75" customHeight="1">
      <c r="B73" s="55"/>
      <c r="C73" s="1816" t="s">
        <v>274</v>
      </c>
      <c r="D73" s="1816" t="s">
        <v>42</v>
      </c>
      <c r="E73" s="1817"/>
      <c r="F73" s="39">
        <v>0</v>
      </c>
      <c r="G73" s="40">
        <v>0</v>
      </c>
      <c r="H73" s="41">
        <v>0</v>
      </c>
      <c r="I73" s="26">
        <v>0</v>
      </c>
      <c r="J73" s="39">
        <v>0</v>
      </c>
      <c r="K73" s="40">
        <v>-6.0000000000000001E-3</v>
      </c>
      <c r="L73" s="41">
        <v>0</v>
      </c>
      <c r="M73" s="26">
        <v>-6.0000000000000001E-3</v>
      </c>
      <c r="N73" s="18"/>
    </row>
    <row r="74" spans="1:14" ht="26.25" customHeight="1">
      <c r="A74" s="18"/>
      <c r="B74" s="1853" t="s">
        <v>62</v>
      </c>
      <c r="C74" s="1854"/>
      <c r="D74" s="1854"/>
      <c r="E74" s="1855"/>
      <c r="F74" s="39">
        <v>11.016999999999999</v>
      </c>
      <c r="G74" s="40">
        <v>13.327</v>
      </c>
      <c r="H74" s="41">
        <v>0</v>
      </c>
      <c r="I74" s="26">
        <v>24.344000000000001</v>
      </c>
      <c r="J74" s="39">
        <v>9.8960000000000008</v>
      </c>
      <c r="K74" s="40">
        <v>1E-3</v>
      </c>
      <c r="L74" s="41">
        <v>0</v>
      </c>
      <c r="M74" s="26">
        <v>9.8970000000000002</v>
      </c>
    </row>
    <row r="75" spans="1:14" s="18" customFormat="1" ht="25.5" customHeight="1">
      <c r="A75" s="4"/>
      <c r="B75" s="50"/>
      <c r="C75" s="1854" t="s">
        <v>62</v>
      </c>
      <c r="D75" s="1854"/>
      <c r="E75" s="1855"/>
      <c r="F75" s="23">
        <v>22.440999999999999</v>
      </c>
      <c r="G75" s="24">
        <v>19.041</v>
      </c>
      <c r="H75" s="25">
        <v>0</v>
      </c>
      <c r="I75" s="26">
        <v>41.481999999999999</v>
      </c>
      <c r="J75" s="23">
        <v>20.448</v>
      </c>
      <c r="K75" s="24">
        <v>3.0000000000000001E-3</v>
      </c>
      <c r="L75" s="25">
        <v>0</v>
      </c>
      <c r="M75" s="26">
        <v>20.451000000000001</v>
      </c>
      <c r="N75" s="2"/>
    </row>
    <row r="76" spans="1:14" ht="12.75" customHeight="1" thickBot="1">
      <c r="B76" s="50"/>
      <c r="C76" s="1816" t="s">
        <v>63</v>
      </c>
      <c r="D76" s="1816" t="s">
        <v>42</v>
      </c>
      <c r="E76" s="1817"/>
      <c r="F76" s="23">
        <v>-11.423999999999999</v>
      </c>
      <c r="G76" s="24">
        <v>-5.7140000000000004</v>
      </c>
      <c r="H76" s="25">
        <v>0</v>
      </c>
      <c r="I76" s="26">
        <v>-17.138000000000002</v>
      </c>
      <c r="J76" s="23">
        <v>-10.552</v>
      </c>
      <c r="K76" s="24">
        <v>-2E-3</v>
      </c>
      <c r="L76" s="25">
        <v>0</v>
      </c>
      <c r="M76" s="26">
        <v>-10.554</v>
      </c>
    </row>
    <row r="77" spans="1:14" ht="12.75" customHeight="1" thickBot="1">
      <c r="B77" s="1823" t="s">
        <v>64</v>
      </c>
      <c r="C77" s="1824"/>
      <c r="D77" s="1824"/>
      <c r="E77" s="1825"/>
      <c r="F77" s="15">
        <v>237809.50700000001</v>
      </c>
      <c r="G77" s="16">
        <v>72909.394</v>
      </c>
      <c r="H77" s="17">
        <v>11114.09</v>
      </c>
      <c r="I77" s="14">
        <v>321832.99099999998</v>
      </c>
      <c r="J77" s="15">
        <v>251947.95300000001</v>
      </c>
      <c r="K77" s="16">
        <v>72996.775999999998</v>
      </c>
      <c r="L77" s="17">
        <v>11868.481</v>
      </c>
      <c r="M77" s="14">
        <v>336813.21</v>
      </c>
    </row>
    <row r="78" spans="1:14" ht="12.75" customHeight="1">
      <c r="B78" s="1867" t="s">
        <v>65</v>
      </c>
      <c r="C78" s="1868"/>
      <c r="D78" s="1868"/>
      <c r="E78" s="1869"/>
      <c r="F78" s="35">
        <v>104857.948</v>
      </c>
      <c r="G78" s="36">
        <v>39215.942999999999</v>
      </c>
      <c r="H78" s="37">
        <v>4266.027</v>
      </c>
      <c r="I78" s="22">
        <v>148339.91800000001</v>
      </c>
      <c r="J78" s="35">
        <v>108580.588</v>
      </c>
      <c r="K78" s="36">
        <v>40446.557000000001</v>
      </c>
      <c r="L78" s="37">
        <v>4301.1710000000003</v>
      </c>
      <c r="M78" s="22">
        <v>153328.31599999999</v>
      </c>
    </row>
    <row r="79" spans="1:14" ht="12.75" customHeight="1">
      <c r="B79" s="51"/>
      <c r="C79" s="1870" t="s">
        <v>65</v>
      </c>
      <c r="D79" s="1871"/>
      <c r="E79" s="1872"/>
      <c r="F79" s="35">
        <v>109551.375</v>
      </c>
      <c r="G79" s="36">
        <v>39932.824000000001</v>
      </c>
      <c r="H79" s="37">
        <v>4379.902</v>
      </c>
      <c r="I79" s="22">
        <v>153864.101</v>
      </c>
      <c r="J79" s="35">
        <v>113978.886</v>
      </c>
      <c r="K79" s="36">
        <v>41201.964999999997</v>
      </c>
      <c r="L79" s="37">
        <v>4420.6220000000003</v>
      </c>
      <c r="M79" s="22">
        <v>159601.473</v>
      </c>
    </row>
    <row r="80" spans="1:14" ht="12.75" customHeight="1">
      <c r="B80" s="50"/>
      <c r="C80" s="1816" t="s">
        <v>66</v>
      </c>
      <c r="D80" s="1816"/>
      <c r="E80" s="1817"/>
      <c r="F80" s="39">
        <v>-176.96600000000001</v>
      </c>
      <c r="G80" s="40">
        <v>-57.76</v>
      </c>
      <c r="H80" s="41">
        <v>-13.584</v>
      </c>
      <c r="I80" s="26">
        <v>-248.31</v>
      </c>
      <c r="J80" s="39">
        <v>-192.07</v>
      </c>
      <c r="K80" s="40">
        <v>-44.514000000000003</v>
      </c>
      <c r="L80" s="41">
        <v>-13.411</v>
      </c>
      <c r="M80" s="26">
        <v>-249.995</v>
      </c>
    </row>
    <row r="81" spans="1:13" ht="12.75" customHeight="1">
      <c r="B81" s="50"/>
      <c r="C81" s="1816" t="s">
        <v>67</v>
      </c>
      <c r="D81" s="1816" t="s">
        <v>42</v>
      </c>
      <c r="E81" s="1817"/>
      <c r="F81" s="39">
        <v>-4516.4610000000002</v>
      </c>
      <c r="G81" s="40">
        <v>-659.12099999999998</v>
      </c>
      <c r="H81" s="41">
        <v>-100.291</v>
      </c>
      <c r="I81" s="26">
        <v>-5275.8729999999996</v>
      </c>
      <c r="J81" s="39">
        <v>-5206.2280000000001</v>
      </c>
      <c r="K81" s="40">
        <v>-710.89400000000001</v>
      </c>
      <c r="L81" s="41">
        <v>-106.04</v>
      </c>
      <c r="M81" s="26">
        <v>-6023.1620000000003</v>
      </c>
    </row>
    <row r="82" spans="1:13" ht="12.75" customHeight="1">
      <c r="B82" s="1853" t="s">
        <v>68</v>
      </c>
      <c r="C82" s="1854"/>
      <c r="D82" s="1854"/>
      <c r="E82" s="1855"/>
      <c r="F82" s="39">
        <v>1584.163</v>
      </c>
      <c r="G82" s="40">
        <v>275.64299999999997</v>
      </c>
      <c r="H82" s="41">
        <v>0</v>
      </c>
      <c r="I82" s="26">
        <v>1859.806</v>
      </c>
      <c r="J82" s="39">
        <v>1782.1969999999999</v>
      </c>
      <c r="K82" s="40">
        <v>175.43700000000001</v>
      </c>
      <c r="L82" s="41">
        <v>0</v>
      </c>
      <c r="M82" s="26">
        <v>1957.634</v>
      </c>
    </row>
    <row r="83" spans="1:13" ht="12.75" customHeight="1">
      <c r="A83" s="1"/>
      <c r="B83" s="50"/>
      <c r="C83" s="1816" t="s">
        <v>68</v>
      </c>
      <c r="D83" s="1816"/>
      <c r="E83" s="1817"/>
      <c r="F83" s="39">
        <v>1608.894</v>
      </c>
      <c r="G83" s="40">
        <v>278.99</v>
      </c>
      <c r="H83" s="41">
        <v>0</v>
      </c>
      <c r="I83" s="26">
        <v>1887.884</v>
      </c>
      <c r="J83" s="39">
        <v>1799.3720000000001</v>
      </c>
      <c r="K83" s="40">
        <v>178.23500000000001</v>
      </c>
      <c r="L83" s="41">
        <v>0</v>
      </c>
      <c r="M83" s="26">
        <v>1977.607</v>
      </c>
    </row>
    <row r="84" spans="1:13" ht="17.25" customHeight="1">
      <c r="A84" s="1"/>
      <c r="B84" s="50"/>
      <c r="C84" s="1816" t="s">
        <v>69</v>
      </c>
      <c r="D84" s="1816"/>
      <c r="E84" s="1817"/>
      <c r="F84" s="39">
        <v>-1.673</v>
      </c>
      <c r="G84" s="40">
        <v>-1.6339999999999999</v>
      </c>
      <c r="H84" s="41">
        <v>0</v>
      </c>
      <c r="I84" s="26">
        <v>-3.3069999999999999</v>
      </c>
      <c r="J84" s="39">
        <v>-1.1419999999999999</v>
      </c>
      <c r="K84" s="40">
        <v>-1.2549999999999999</v>
      </c>
      <c r="L84" s="41">
        <v>0</v>
      </c>
      <c r="M84" s="26">
        <v>-2.3969999999999998</v>
      </c>
    </row>
    <row r="85" spans="1:13" ht="26.25" customHeight="1">
      <c r="A85" s="1"/>
      <c r="B85" s="52"/>
      <c r="C85" s="1865" t="s">
        <v>70</v>
      </c>
      <c r="D85" s="1865" t="s">
        <v>42</v>
      </c>
      <c r="E85" s="1866"/>
      <c r="F85" s="39">
        <v>-23.058</v>
      </c>
      <c r="G85" s="40">
        <v>-1.7130000000000001</v>
      </c>
      <c r="H85" s="41">
        <v>0</v>
      </c>
      <c r="I85" s="26">
        <v>-24.771000000000001</v>
      </c>
      <c r="J85" s="39">
        <v>-16.033000000000001</v>
      </c>
      <c r="K85" s="40">
        <v>-1.5429999999999999</v>
      </c>
      <c r="L85" s="41">
        <v>0</v>
      </c>
      <c r="M85" s="26">
        <v>-17.576000000000001</v>
      </c>
    </row>
    <row r="86" spans="1:13" ht="26.25" customHeight="1">
      <c r="A86" s="1"/>
      <c r="B86" s="1853" t="s">
        <v>71</v>
      </c>
      <c r="C86" s="1854"/>
      <c r="D86" s="1854"/>
      <c r="E86" s="1855"/>
      <c r="F86" s="39">
        <v>177.58</v>
      </c>
      <c r="G86" s="40">
        <v>9.4529999999999994</v>
      </c>
      <c r="H86" s="41">
        <v>9.2859999999999996</v>
      </c>
      <c r="I86" s="26">
        <v>196.31899999999999</v>
      </c>
      <c r="J86" s="39">
        <v>74.236000000000004</v>
      </c>
      <c r="K86" s="40">
        <v>7.5149999999999997</v>
      </c>
      <c r="L86" s="41">
        <v>7.6109999999999998</v>
      </c>
      <c r="M86" s="26">
        <v>89.361999999999995</v>
      </c>
    </row>
    <row r="87" spans="1:13" ht="26.25" customHeight="1">
      <c r="A87" s="1"/>
      <c r="B87" s="50"/>
      <c r="C87" s="1816" t="s">
        <v>71</v>
      </c>
      <c r="D87" s="1816"/>
      <c r="E87" s="1817"/>
      <c r="F87" s="39">
        <v>192.131</v>
      </c>
      <c r="G87" s="40">
        <v>9.5259999999999998</v>
      </c>
      <c r="H87" s="41">
        <v>9.5329999999999995</v>
      </c>
      <c r="I87" s="26">
        <v>211.19</v>
      </c>
      <c r="J87" s="39">
        <v>77.519000000000005</v>
      </c>
      <c r="K87" s="40">
        <v>7.5759999999999996</v>
      </c>
      <c r="L87" s="41">
        <v>7.67</v>
      </c>
      <c r="M87" s="26">
        <v>92.765000000000001</v>
      </c>
    </row>
    <row r="88" spans="1:13" ht="12.75" customHeight="1">
      <c r="A88" s="1"/>
      <c r="B88" s="50"/>
      <c r="C88" s="1816" t="s">
        <v>72</v>
      </c>
      <c r="D88" s="1816"/>
      <c r="E88" s="1817"/>
      <c r="F88" s="39">
        <v>-0.48799999999999999</v>
      </c>
      <c r="G88" s="40">
        <v>-3.5999999999999997E-2</v>
      </c>
      <c r="H88" s="41">
        <v>-3.6999999999999998E-2</v>
      </c>
      <c r="I88" s="26">
        <v>-0.56100000000000005</v>
      </c>
      <c r="J88" s="39">
        <v>-0.26500000000000001</v>
      </c>
      <c r="K88" s="40">
        <v>-4.2999999999999997E-2</v>
      </c>
      <c r="L88" s="41">
        <v>-0.03</v>
      </c>
      <c r="M88" s="26">
        <v>-0.33800000000000002</v>
      </c>
    </row>
    <row r="89" spans="1:13" ht="12.75" customHeight="1">
      <c r="A89" s="1"/>
      <c r="B89" s="50"/>
      <c r="C89" s="1816" t="s">
        <v>73</v>
      </c>
      <c r="D89" s="1816" t="s">
        <v>42</v>
      </c>
      <c r="E89" s="1817"/>
      <c r="F89" s="39">
        <v>-14.063000000000001</v>
      </c>
      <c r="G89" s="40">
        <v>-3.6999999999999998E-2</v>
      </c>
      <c r="H89" s="41">
        <v>-0.21</v>
      </c>
      <c r="I89" s="26">
        <v>-14.31</v>
      </c>
      <c r="J89" s="39">
        <v>-3.0179999999999998</v>
      </c>
      <c r="K89" s="40">
        <v>-1.7999999999999999E-2</v>
      </c>
      <c r="L89" s="41">
        <v>-2.9000000000000001E-2</v>
      </c>
      <c r="M89" s="26">
        <v>-3.0649999999999999</v>
      </c>
    </row>
    <row r="90" spans="1:13" ht="12.75" customHeight="1">
      <c r="A90" s="1"/>
      <c r="B90" s="1853" t="s">
        <v>74</v>
      </c>
      <c r="C90" s="1854"/>
      <c r="D90" s="1854"/>
      <c r="E90" s="1855"/>
      <c r="F90" s="39">
        <v>127189.18700000001</v>
      </c>
      <c r="G90" s="40">
        <v>30951.611000000001</v>
      </c>
      <c r="H90" s="41">
        <v>6623.6850000000004</v>
      </c>
      <c r="I90" s="26">
        <v>164764.48300000001</v>
      </c>
      <c r="J90" s="39">
        <v>137362.92499999999</v>
      </c>
      <c r="K90" s="40">
        <v>31686.85</v>
      </c>
      <c r="L90" s="41">
        <v>7464.8059999999996</v>
      </c>
      <c r="M90" s="26">
        <v>176514.58100000001</v>
      </c>
    </row>
    <row r="91" spans="1:13" ht="12.75" customHeight="1">
      <c r="A91" s="1"/>
      <c r="B91" s="50"/>
      <c r="C91" s="1816" t="s">
        <v>74</v>
      </c>
      <c r="D91" s="1816"/>
      <c r="E91" s="1817"/>
      <c r="F91" s="39">
        <v>128159.954</v>
      </c>
      <c r="G91" s="40">
        <v>31313.276000000002</v>
      </c>
      <c r="H91" s="41">
        <v>6608.549</v>
      </c>
      <c r="I91" s="26">
        <v>166081.77900000001</v>
      </c>
      <c r="J91" s="39">
        <v>138719.67600000001</v>
      </c>
      <c r="K91" s="40">
        <v>32000.592000000001</v>
      </c>
      <c r="L91" s="41">
        <v>7455.7259999999997</v>
      </c>
      <c r="M91" s="26">
        <v>178175.99400000001</v>
      </c>
    </row>
    <row r="92" spans="1:13" ht="26.25" customHeight="1">
      <c r="A92" s="1"/>
      <c r="B92" s="50"/>
      <c r="C92" s="1816" t="s">
        <v>75</v>
      </c>
      <c r="D92" s="1816"/>
      <c r="E92" s="1817"/>
      <c r="F92" s="39">
        <v>148.33600000000001</v>
      </c>
      <c r="G92" s="40">
        <v>-100.399</v>
      </c>
      <c r="H92" s="41">
        <v>44</v>
      </c>
      <c r="I92" s="26">
        <v>91.936999999999998</v>
      </c>
      <c r="J92" s="39">
        <v>329.32100000000003</v>
      </c>
      <c r="K92" s="40">
        <v>-78.680999999999997</v>
      </c>
      <c r="L92" s="41">
        <v>66.489000000000004</v>
      </c>
      <c r="M92" s="26">
        <v>317.12900000000002</v>
      </c>
    </row>
    <row r="93" spans="1:13" ht="36" customHeight="1">
      <c r="A93" s="1"/>
      <c r="B93" s="50"/>
      <c r="C93" s="1816" t="s">
        <v>76</v>
      </c>
      <c r="D93" s="1816" t="s">
        <v>42</v>
      </c>
      <c r="E93" s="1817"/>
      <c r="F93" s="39">
        <v>-1119.1030000000001</v>
      </c>
      <c r="G93" s="40">
        <v>-261.26600000000002</v>
      </c>
      <c r="H93" s="41">
        <v>-28.864000000000001</v>
      </c>
      <c r="I93" s="26">
        <v>-1409.2329999999999</v>
      </c>
      <c r="J93" s="39">
        <v>-1686.0719999999999</v>
      </c>
      <c r="K93" s="40">
        <v>-235.06100000000001</v>
      </c>
      <c r="L93" s="41">
        <v>-57.408999999999999</v>
      </c>
      <c r="M93" s="26">
        <v>-1978.5419999999999</v>
      </c>
    </row>
    <row r="94" spans="1:13" ht="36" customHeight="1">
      <c r="A94" s="1"/>
      <c r="B94" s="1853" t="s">
        <v>77</v>
      </c>
      <c r="C94" s="1854"/>
      <c r="D94" s="1854"/>
      <c r="E94" s="1855"/>
      <c r="F94" s="39">
        <v>0.36199999999999999</v>
      </c>
      <c r="G94" s="40">
        <v>7.2999999999999995E-2</v>
      </c>
      <c r="H94" s="41">
        <v>1.24</v>
      </c>
      <c r="I94" s="26">
        <v>1.675</v>
      </c>
      <c r="J94" s="39">
        <v>1.716</v>
      </c>
      <c r="K94" s="40">
        <v>0</v>
      </c>
      <c r="L94" s="41">
        <v>0</v>
      </c>
      <c r="M94" s="26">
        <v>1.716</v>
      </c>
    </row>
    <row r="95" spans="1:13" ht="36" customHeight="1">
      <c r="A95" s="1"/>
      <c r="B95" s="50"/>
      <c r="C95" s="1816" t="s">
        <v>77</v>
      </c>
      <c r="D95" s="1816"/>
      <c r="E95" s="1817"/>
      <c r="F95" s="39">
        <v>0.38200000000000001</v>
      </c>
      <c r="G95" s="40">
        <v>7.2999999999999995E-2</v>
      </c>
      <c r="H95" s="41">
        <v>2.254</v>
      </c>
      <c r="I95" s="26">
        <v>2.7090000000000001</v>
      </c>
      <c r="J95" s="39">
        <v>2.246</v>
      </c>
      <c r="K95" s="40">
        <v>0</v>
      </c>
      <c r="L95" s="41">
        <v>0</v>
      </c>
      <c r="M95" s="26">
        <v>2.246</v>
      </c>
    </row>
    <row r="96" spans="1:13" ht="26.25" customHeight="1">
      <c r="B96" s="50"/>
      <c r="C96" s="1816" t="s">
        <v>78</v>
      </c>
      <c r="D96" s="1816" t="s">
        <v>42</v>
      </c>
      <c r="E96" s="1817"/>
      <c r="F96" s="39">
        <v>-0.02</v>
      </c>
      <c r="G96" s="40">
        <v>0</v>
      </c>
      <c r="H96" s="41">
        <v>-1.014</v>
      </c>
      <c r="I96" s="26">
        <v>-1.034</v>
      </c>
      <c r="J96" s="39">
        <v>-0.53</v>
      </c>
      <c r="K96" s="40">
        <v>0</v>
      </c>
      <c r="L96" s="41">
        <v>0</v>
      </c>
      <c r="M96" s="26">
        <v>-0.53</v>
      </c>
    </row>
    <row r="97" spans="1:14" ht="26.25" customHeight="1">
      <c r="A97" s="1"/>
      <c r="B97" s="1853" t="s">
        <v>79</v>
      </c>
      <c r="C97" s="1854"/>
      <c r="D97" s="1854"/>
      <c r="E97" s="1855"/>
      <c r="F97" s="39">
        <v>30.363</v>
      </c>
      <c r="G97" s="40">
        <v>0</v>
      </c>
      <c r="H97" s="41">
        <v>62.719000000000001</v>
      </c>
      <c r="I97" s="26">
        <v>93.081999999999994</v>
      </c>
      <c r="J97" s="39">
        <v>53.298999999999999</v>
      </c>
      <c r="K97" s="40">
        <v>5.3360000000000003</v>
      </c>
      <c r="L97" s="41">
        <v>2.198</v>
      </c>
      <c r="M97" s="26">
        <v>60.832999999999998</v>
      </c>
    </row>
    <row r="98" spans="1:14" ht="26.25" customHeight="1">
      <c r="A98" s="1"/>
      <c r="B98" s="50"/>
      <c r="C98" s="1816" t="s">
        <v>79</v>
      </c>
      <c r="D98" s="1816"/>
      <c r="E98" s="1817"/>
      <c r="F98" s="39">
        <v>46.593000000000004</v>
      </c>
      <c r="G98" s="40">
        <v>0</v>
      </c>
      <c r="H98" s="41">
        <v>63.454999999999998</v>
      </c>
      <c r="I98" s="26">
        <v>110.048</v>
      </c>
      <c r="J98" s="39">
        <v>67.887</v>
      </c>
      <c r="K98" s="40">
        <v>5.3360000000000003</v>
      </c>
      <c r="L98" s="41">
        <v>2.3839999999999999</v>
      </c>
      <c r="M98" s="26">
        <v>75.606999999999999</v>
      </c>
    </row>
    <row r="99" spans="1:14" ht="26.25" customHeight="1">
      <c r="A99" s="1"/>
      <c r="B99" s="53"/>
      <c r="C99" s="1860" t="s">
        <v>80</v>
      </c>
      <c r="D99" s="1860"/>
      <c r="E99" s="1861"/>
      <c r="F99" s="39">
        <v>-6.133</v>
      </c>
      <c r="G99" s="40">
        <v>0</v>
      </c>
      <c r="H99" s="41">
        <v>-0.47599999999999998</v>
      </c>
      <c r="I99" s="26">
        <v>-6.609</v>
      </c>
      <c r="J99" s="39">
        <v>-4.2290000000000001</v>
      </c>
      <c r="K99" s="40">
        <v>0</v>
      </c>
      <c r="L99" s="41">
        <v>-5.2999999999999999E-2</v>
      </c>
      <c r="M99" s="26">
        <v>-4.282</v>
      </c>
    </row>
    <row r="100" spans="1:14" ht="41.25" customHeight="1">
      <c r="A100" s="1"/>
      <c r="B100" s="54"/>
      <c r="C100" s="1860" t="s">
        <v>81</v>
      </c>
      <c r="D100" s="1860" t="s">
        <v>42</v>
      </c>
      <c r="E100" s="1861"/>
      <c r="F100" s="39">
        <v>-10.097</v>
      </c>
      <c r="G100" s="40">
        <v>0</v>
      </c>
      <c r="H100" s="41">
        <v>-0.26</v>
      </c>
      <c r="I100" s="26">
        <v>-10.356999999999999</v>
      </c>
      <c r="J100" s="39">
        <v>-10.359</v>
      </c>
      <c r="K100" s="40">
        <v>0</v>
      </c>
      <c r="L100" s="41">
        <v>-0.13300000000000001</v>
      </c>
      <c r="M100" s="26">
        <v>-10.492000000000001</v>
      </c>
    </row>
    <row r="101" spans="1:14" ht="36.75" customHeight="1">
      <c r="A101" s="1"/>
      <c r="B101" s="1862" t="s">
        <v>82</v>
      </c>
      <c r="C101" s="1863"/>
      <c r="D101" s="1863"/>
      <c r="E101" s="1864"/>
      <c r="F101" s="39">
        <v>0</v>
      </c>
      <c r="G101" s="40">
        <v>0</v>
      </c>
      <c r="H101" s="41">
        <v>-0.26</v>
      </c>
      <c r="I101" s="26">
        <v>0</v>
      </c>
      <c r="J101" s="39">
        <v>0</v>
      </c>
      <c r="K101" s="40">
        <v>0</v>
      </c>
      <c r="L101" s="41">
        <v>2.044</v>
      </c>
      <c r="M101" s="26">
        <v>2.044</v>
      </c>
    </row>
    <row r="102" spans="1:14" ht="27.75" customHeight="1">
      <c r="A102" s="1"/>
      <c r="B102" s="54"/>
      <c r="C102" s="1860" t="s">
        <v>82</v>
      </c>
      <c r="D102" s="1860"/>
      <c r="E102" s="1861"/>
      <c r="F102" s="39">
        <v>0</v>
      </c>
      <c r="G102" s="40">
        <v>0</v>
      </c>
      <c r="H102" s="41">
        <v>-0.26</v>
      </c>
      <c r="I102" s="26">
        <v>0</v>
      </c>
      <c r="J102" s="39">
        <v>0</v>
      </c>
      <c r="K102" s="40">
        <v>0</v>
      </c>
      <c r="L102" s="41">
        <v>2.06</v>
      </c>
      <c r="M102" s="26">
        <v>2.06</v>
      </c>
      <c r="N102" s="2"/>
    </row>
    <row r="103" spans="1:14" ht="28.5" customHeight="1">
      <c r="A103" s="2"/>
      <c r="B103" s="335"/>
      <c r="C103" s="1818" t="s">
        <v>275</v>
      </c>
      <c r="D103" s="1818"/>
      <c r="E103" s="1819"/>
      <c r="F103" s="39">
        <v>0</v>
      </c>
      <c r="G103" s="40">
        <v>0</v>
      </c>
      <c r="H103" s="41">
        <v>0</v>
      </c>
      <c r="I103" s="26">
        <v>0</v>
      </c>
      <c r="J103" s="39">
        <v>0</v>
      </c>
      <c r="K103" s="40">
        <v>0</v>
      </c>
      <c r="L103" s="41">
        <v>-1.4E-2</v>
      </c>
      <c r="M103" s="26">
        <v>-1.4E-2</v>
      </c>
      <c r="N103" s="2"/>
    </row>
    <row r="104" spans="1:14" s="2" customFormat="1" ht="30" customHeight="1">
      <c r="B104" s="335"/>
      <c r="C104" s="1818" t="s">
        <v>276</v>
      </c>
      <c r="D104" s="1818" t="s">
        <v>42</v>
      </c>
      <c r="E104" s="1819"/>
      <c r="F104" s="39">
        <v>0</v>
      </c>
      <c r="G104" s="40">
        <v>0</v>
      </c>
      <c r="H104" s="41">
        <v>0</v>
      </c>
      <c r="I104" s="26">
        <v>0</v>
      </c>
      <c r="J104" s="39">
        <v>0</v>
      </c>
      <c r="K104" s="40">
        <v>0</v>
      </c>
      <c r="L104" s="41">
        <v>-2E-3</v>
      </c>
      <c r="M104" s="26">
        <v>-2E-3</v>
      </c>
    </row>
    <row r="105" spans="1:14" s="2" customFormat="1" ht="12.75" customHeight="1">
      <c r="B105" s="1853" t="s">
        <v>83</v>
      </c>
      <c r="C105" s="1854"/>
      <c r="D105" s="1854"/>
      <c r="E105" s="1855"/>
      <c r="F105" s="39">
        <v>0</v>
      </c>
      <c r="G105" s="40">
        <v>3.2930000000000001</v>
      </c>
      <c r="H105" s="41">
        <v>11.506</v>
      </c>
      <c r="I105" s="26">
        <v>14.798999999999999</v>
      </c>
      <c r="J105" s="39">
        <v>0</v>
      </c>
      <c r="K105" s="40">
        <v>3.0270000000000001</v>
      </c>
      <c r="L105" s="41">
        <v>6.24</v>
      </c>
      <c r="M105" s="26">
        <v>9.2669999999999995</v>
      </c>
    </row>
    <row r="106" spans="1:14" s="2" customFormat="1" ht="26.25" customHeight="1">
      <c r="B106" s="52"/>
      <c r="C106" s="1865" t="s">
        <v>83</v>
      </c>
      <c r="D106" s="1865"/>
      <c r="E106" s="1866"/>
      <c r="F106" s="39">
        <v>0</v>
      </c>
      <c r="G106" s="40">
        <v>3.4660000000000002</v>
      </c>
      <c r="H106" s="41">
        <v>11.706</v>
      </c>
      <c r="I106" s="26">
        <v>15.172000000000001</v>
      </c>
      <c r="J106" s="39">
        <v>0</v>
      </c>
      <c r="K106" s="40">
        <v>3.1859999999999999</v>
      </c>
      <c r="L106" s="41">
        <v>6.4729999999999999</v>
      </c>
      <c r="M106" s="26">
        <v>9.6590000000000007</v>
      </c>
    </row>
    <row r="107" spans="1:14" s="2" customFormat="1" ht="12.75" customHeight="1">
      <c r="B107" s="52"/>
      <c r="C107" s="1856" t="s">
        <v>84</v>
      </c>
      <c r="D107" s="1857"/>
      <c r="E107" s="1858"/>
      <c r="F107" s="39">
        <v>0</v>
      </c>
      <c r="G107" s="40">
        <v>-0.17299999999999999</v>
      </c>
      <c r="H107" s="41">
        <v>-0.2</v>
      </c>
      <c r="I107" s="26">
        <v>-0.373</v>
      </c>
      <c r="J107" s="39">
        <v>0</v>
      </c>
      <c r="K107" s="40">
        <v>-0.159</v>
      </c>
      <c r="L107" s="41">
        <v>-0.23300000000000001</v>
      </c>
      <c r="M107" s="26">
        <v>-0.39200000000000002</v>
      </c>
    </row>
    <row r="108" spans="1:14" s="2" customFormat="1" ht="12.75" customHeight="1">
      <c r="B108" s="1853" t="s">
        <v>85</v>
      </c>
      <c r="C108" s="1854"/>
      <c r="D108" s="1854"/>
      <c r="E108" s="1855"/>
      <c r="F108" s="39">
        <v>0</v>
      </c>
      <c r="G108" s="40">
        <v>6.0789999999999997</v>
      </c>
      <c r="H108" s="41">
        <v>15.074999999999999</v>
      </c>
      <c r="I108" s="26">
        <v>21.154</v>
      </c>
      <c r="J108" s="39">
        <v>0</v>
      </c>
      <c r="K108" s="40">
        <v>0</v>
      </c>
      <c r="L108" s="41">
        <v>12.375999999999999</v>
      </c>
      <c r="M108" s="26">
        <v>12.375999999999999</v>
      </c>
    </row>
    <row r="109" spans="1:14" s="2" customFormat="1" ht="26.25" customHeight="1">
      <c r="B109" s="50"/>
      <c r="C109" s="1859" t="s">
        <v>85</v>
      </c>
      <c r="D109" s="1854"/>
      <c r="E109" s="1855"/>
      <c r="F109" s="39">
        <v>0</v>
      </c>
      <c r="G109" s="40">
        <v>6.399</v>
      </c>
      <c r="H109" s="41">
        <v>15.387</v>
      </c>
      <c r="I109" s="26">
        <v>21.786000000000001</v>
      </c>
      <c r="J109" s="39">
        <v>0</v>
      </c>
      <c r="K109" s="40">
        <v>0</v>
      </c>
      <c r="L109" s="41">
        <v>13.316000000000001</v>
      </c>
      <c r="M109" s="26">
        <v>13.316000000000001</v>
      </c>
      <c r="N109" s="4"/>
    </row>
    <row r="110" spans="1:14" s="2" customFormat="1" ht="26.25" customHeight="1">
      <c r="A110" s="1"/>
      <c r="B110" s="55"/>
      <c r="C110" s="1859" t="s">
        <v>86</v>
      </c>
      <c r="D110" s="1854"/>
      <c r="E110" s="1855"/>
      <c r="F110" s="39">
        <v>0</v>
      </c>
      <c r="G110" s="40">
        <v>-0.32</v>
      </c>
      <c r="H110" s="41">
        <v>-0.312</v>
      </c>
      <c r="I110" s="26">
        <v>-0.63200000000000001</v>
      </c>
      <c r="J110" s="39">
        <v>0</v>
      </c>
      <c r="K110" s="40">
        <v>0</v>
      </c>
      <c r="L110" s="41">
        <v>-0.94</v>
      </c>
      <c r="M110" s="26">
        <v>-0.94</v>
      </c>
      <c r="N110" s="4"/>
    </row>
    <row r="111" spans="1:14" ht="12.75" customHeight="1">
      <c r="A111" s="1"/>
      <c r="B111" s="1853" t="s">
        <v>87</v>
      </c>
      <c r="C111" s="1854"/>
      <c r="D111" s="1854"/>
      <c r="E111" s="1855"/>
      <c r="F111" s="39">
        <v>1063.595</v>
      </c>
      <c r="G111" s="40">
        <v>180.899</v>
      </c>
      <c r="H111" s="41">
        <v>0</v>
      </c>
      <c r="I111" s="26">
        <v>1244.4939999999999</v>
      </c>
      <c r="J111" s="39">
        <v>1226.635</v>
      </c>
      <c r="K111" s="40">
        <v>329.92899999999997</v>
      </c>
      <c r="L111" s="41">
        <v>0</v>
      </c>
      <c r="M111" s="26">
        <v>1556.5640000000001</v>
      </c>
    </row>
    <row r="112" spans="1:14" ht="12.75" customHeight="1">
      <c r="A112" s="1"/>
      <c r="B112" s="50"/>
      <c r="C112" s="1859" t="s">
        <v>87</v>
      </c>
      <c r="D112" s="1854"/>
      <c r="E112" s="1855"/>
      <c r="F112" s="39">
        <v>1063.954</v>
      </c>
      <c r="G112" s="40">
        <v>190.70500000000001</v>
      </c>
      <c r="H112" s="41">
        <v>0</v>
      </c>
      <c r="I112" s="26">
        <v>1254.6590000000001</v>
      </c>
      <c r="J112" s="39">
        <v>1227.9000000000001</v>
      </c>
      <c r="K112" s="40">
        <v>332.20499999999998</v>
      </c>
      <c r="L112" s="41">
        <v>0</v>
      </c>
      <c r="M112" s="26">
        <v>1560.105</v>
      </c>
    </row>
    <row r="113" spans="1:14" ht="33" customHeight="1">
      <c r="A113" s="1"/>
      <c r="B113" s="50"/>
      <c r="C113" s="1816" t="s">
        <v>88</v>
      </c>
      <c r="D113" s="1854"/>
      <c r="E113" s="1855"/>
      <c r="F113" s="39">
        <v>-0.22600000000000001</v>
      </c>
      <c r="G113" s="40">
        <v>-0.187</v>
      </c>
      <c r="H113" s="41">
        <v>0</v>
      </c>
      <c r="I113" s="26">
        <v>-0.41299999999999998</v>
      </c>
      <c r="J113" s="39">
        <v>-0.17699999999999999</v>
      </c>
      <c r="K113" s="40">
        <v>-0.34200000000000003</v>
      </c>
      <c r="L113" s="41">
        <v>0</v>
      </c>
      <c r="M113" s="26">
        <v>-0.51900000000000002</v>
      </c>
    </row>
    <row r="114" spans="1:14" ht="30.75" customHeight="1">
      <c r="B114" s="50"/>
      <c r="C114" s="1816" t="s">
        <v>89</v>
      </c>
      <c r="D114" s="1816" t="s">
        <v>42</v>
      </c>
      <c r="E114" s="1817"/>
      <c r="F114" s="39">
        <v>-0.13300000000000001</v>
      </c>
      <c r="G114" s="40">
        <v>-9.6189999999999998</v>
      </c>
      <c r="H114" s="41">
        <v>0</v>
      </c>
      <c r="I114" s="26">
        <v>-9.7520000000000007</v>
      </c>
      <c r="J114" s="39">
        <v>-1.0880000000000001</v>
      </c>
      <c r="K114" s="40">
        <v>-1.9339999999999999</v>
      </c>
      <c r="L114" s="41">
        <v>0</v>
      </c>
      <c r="M114" s="26">
        <v>-3.0219999999999998</v>
      </c>
    </row>
    <row r="115" spans="1:14" ht="12.75" customHeight="1">
      <c r="B115" s="1853" t="s">
        <v>90</v>
      </c>
      <c r="C115" s="1854"/>
      <c r="D115" s="1854"/>
      <c r="E115" s="1855"/>
      <c r="F115" s="39">
        <v>11.397</v>
      </c>
      <c r="G115" s="40">
        <v>9.5630000000000006</v>
      </c>
      <c r="H115" s="41">
        <v>18.765999999999998</v>
      </c>
      <c r="I115" s="26">
        <v>39.725999999999999</v>
      </c>
      <c r="J115" s="39">
        <v>24.626999999999999</v>
      </c>
      <c r="K115" s="40">
        <v>73.649000000000001</v>
      </c>
      <c r="L115" s="41">
        <v>17.637</v>
      </c>
      <c r="M115" s="26">
        <v>115.913</v>
      </c>
    </row>
    <row r="116" spans="1:14" ht="12.75" customHeight="1">
      <c r="B116" s="50"/>
      <c r="C116" s="1816" t="s">
        <v>90</v>
      </c>
      <c r="D116" s="1816"/>
      <c r="E116" s="1817"/>
      <c r="F116" s="39">
        <v>11.403</v>
      </c>
      <c r="G116" s="40">
        <v>9.5690000000000008</v>
      </c>
      <c r="H116" s="41">
        <v>18.774000000000001</v>
      </c>
      <c r="I116" s="26">
        <v>39.746000000000002</v>
      </c>
      <c r="J116" s="39">
        <v>24.841000000000001</v>
      </c>
      <c r="K116" s="40">
        <v>73.891000000000005</v>
      </c>
      <c r="L116" s="41">
        <v>17.643999999999998</v>
      </c>
      <c r="M116" s="26">
        <v>116.376</v>
      </c>
    </row>
    <row r="117" spans="1:14" ht="26.25" customHeight="1">
      <c r="B117" s="56"/>
      <c r="C117" s="1851" t="s">
        <v>91</v>
      </c>
      <c r="D117" s="1851"/>
      <c r="E117" s="1852"/>
      <c r="F117" s="39">
        <v>-4.0000000000000001E-3</v>
      </c>
      <c r="G117" s="40">
        <v>-1E-3</v>
      </c>
      <c r="H117" s="41">
        <v>0</v>
      </c>
      <c r="I117" s="26">
        <v>-5.0000000000000001E-3</v>
      </c>
      <c r="J117" s="39">
        <v>0.10100000000000001</v>
      </c>
      <c r="K117" s="40">
        <v>-1E-3</v>
      </c>
      <c r="L117" s="41">
        <v>0</v>
      </c>
      <c r="M117" s="26">
        <v>0.1</v>
      </c>
    </row>
    <row r="118" spans="1:14" ht="12.75" customHeight="1">
      <c r="B118" s="56"/>
      <c r="C118" s="1851" t="s">
        <v>92</v>
      </c>
      <c r="D118" s="1851"/>
      <c r="E118" s="1852"/>
      <c r="F118" s="39">
        <v>-2E-3</v>
      </c>
      <c r="G118" s="40">
        <v>-5.0000000000000001E-3</v>
      </c>
      <c r="H118" s="41">
        <v>-8.0000000000000002E-3</v>
      </c>
      <c r="I118" s="26">
        <v>-1.4999999999999999E-2</v>
      </c>
      <c r="J118" s="39">
        <v>-0.315</v>
      </c>
      <c r="K118" s="40">
        <v>-0.24099999999999999</v>
      </c>
      <c r="L118" s="41">
        <v>-7.0000000000000001E-3</v>
      </c>
      <c r="M118" s="26">
        <v>-0.56299999999999994</v>
      </c>
    </row>
    <row r="119" spans="1:14" ht="12.75" customHeight="1">
      <c r="B119" s="1847" t="s">
        <v>93</v>
      </c>
      <c r="C119" s="1848"/>
      <c r="D119" s="1848"/>
      <c r="E119" s="1849"/>
      <c r="F119" s="39">
        <v>0.57999999999999996</v>
      </c>
      <c r="G119" s="40">
        <v>63.789000000000001</v>
      </c>
      <c r="H119" s="41">
        <v>0</v>
      </c>
      <c r="I119" s="26">
        <v>64.369</v>
      </c>
      <c r="J119" s="39">
        <v>0.65400000000000003</v>
      </c>
      <c r="K119" s="40">
        <v>3.7999999999999999E-2</v>
      </c>
      <c r="L119" s="41">
        <v>0</v>
      </c>
      <c r="M119" s="26">
        <v>0.69199999999999995</v>
      </c>
    </row>
    <row r="120" spans="1:14" ht="26.25" customHeight="1">
      <c r="B120" s="56"/>
      <c r="C120" s="1850" t="s">
        <v>93</v>
      </c>
      <c r="D120" s="1848"/>
      <c r="E120" s="1849"/>
      <c r="F120" s="39">
        <v>0.58699999999999997</v>
      </c>
      <c r="G120" s="40">
        <v>63.828000000000003</v>
      </c>
      <c r="H120" s="41">
        <v>0</v>
      </c>
      <c r="I120" s="26">
        <v>64.415000000000006</v>
      </c>
      <c r="J120" s="39">
        <v>0.70199999999999996</v>
      </c>
      <c r="K120" s="40">
        <v>5.3999999999999999E-2</v>
      </c>
      <c r="L120" s="41">
        <v>0</v>
      </c>
      <c r="M120" s="26">
        <v>0.75600000000000001</v>
      </c>
      <c r="N120" s="18"/>
    </row>
    <row r="121" spans="1:14" ht="12.75" customHeight="1">
      <c r="A121" s="18"/>
      <c r="B121" s="56"/>
      <c r="C121" s="1851" t="s">
        <v>94</v>
      </c>
      <c r="D121" s="1851" t="s">
        <v>42</v>
      </c>
      <c r="E121" s="1852"/>
      <c r="F121" s="39">
        <v>-7.0000000000000001E-3</v>
      </c>
      <c r="G121" s="40">
        <v>-3.9E-2</v>
      </c>
      <c r="H121" s="41">
        <v>0</v>
      </c>
      <c r="I121" s="26">
        <v>-4.5999999999999999E-2</v>
      </c>
      <c r="J121" s="39">
        <v>-4.8000000000000001E-2</v>
      </c>
      <c r="K121" s="40">
        <v>-1.6E-2</v>
      </c>
      <c r="L121" s="41">
        <v>0</v>
      </c>
      <c r="M121" s="26">
        <v>-6.4000000000000001E-2</v>
      </c>
    </row>
    <row r="122" spans="1:14" s="18" customFormat="1" ht="12.75" customHeight="1">
      <c r="A122" s="4"/>
      <c r="B122" s="1853" t="s">
        <v>95</v>
      </c>
      <c r="C122" s="1854"/>
      <c r="D122" s="1854"/>
      <c r="E122" s="1855"/>
      <c r="F122" s="39">
        <v>2901.8270000000002</v>
      </c>
      <c r="G122" s="40">
        <v>2203.0039999999999</v>
      </c>
      <c r="H122" s="41">
        <v>105.786</v>
      </c>
      <c r="I122" s="26">
        <v>5210.6170000000002</v>
      </c>
      <c r="J122" s="39">
        <v>2846.8670000000002</v>
      </c>
      <c r="K122" s="40">
        <v>277.90699999999998</v>
      </c>
      <c r="L122" s="41">
        <v>54.398000000000003</v>
      </c>
      <c r="M122" s="26">
        <v>3179.172</v>
      </c>
      <c r="N122" s="4"/>
    </row>
    <row r="123" spans="1:14" ht="12.75" customHeight="1">
      <c r="B123" s="50"/>
      <c r="C123" s="1854" t="s">
        <v>95</v>
      </c>
      <c r="D123" s="1854"/>
      <c r="E123" s="1855"/>
      <c r="F123" s="39">
        <v>11108.356</v>
      </c>
      <c r="G123" s="40">
        <v>4582.0119999999997</v>
      </c>
      <c r="H123" s="41">
        <v>454.86599999999999</v>
      </c>
      <c r="I123" s="26">
        <v>16145.234</v>
      </c>
      <c r="J123" s="39">
        <v>10420.544</v>
      </c>
      <c r="K123" s="40">
        <v>1234.242</v>
      </c>
      <c r="L123" s="41">
        <v>219.542</v>
      </c>
      <c r="M123" s="26">
        <v>11874.328</v>
      </c>
    </row>
    <row r="124" spans="1:14" ht="26.25" customHeight="1">
      <c r="B124" s="50"/>
      <c r="C124" s="1816" t="s">
        <v>96</v>
      </c>
      <c r="D124" s="1816" t="s">
        <v>42</v>
      </c>
      <c r="E124" s="1817"/>
      <c r="F124" s="39">
        <v>-8206.5290000000005</v>
      </c>
      <c r="G124" s="40">
        <v>-2379.0079999999998</v>
      </c>
      <c r="H124" s="41">
        <v>-349.08</v>
      </c>
      <c r="I124" s="26">
        <v>-10934.617</v>
      </c>
      <c r="J124" s="39">
        <v>-7573.6769999999997</v>
      </c>
      <c r="K124" s="40">
        <v>-956.33500000000004</v>
      </c>
      <c r="L124" s="41">
        <v>-165.14400000000001</v>
      </c>
      <c r="M124" s="26">
        <v>-8695.1560000000009</v>
      </c>
    </row>
    <row r="125" spans="1:14" ht="13.8" thickBot="1">
      <c r="B125" s="1841" t="s">
        <v>97</v>
      </c>
      <c r="C125" s="1842"/>
      <c r="D125" s="1842"/>
      <c r="E125" s="1843"/>
      <c r="F125" s="39">
        <v>-7.4950000000000001</v>
      </c>
      <c r="G125" s="40">
        <v>-9.9559999999999995</v>
      </c>
      <c r="H125" s="41">
        <v>0</v>
      </c>
      <c r="I125" s="26">
        <v>-17.451000000000001</v>
      </c>
      <c r="J125" s="39">
        <v>-5.7910000000000004</v>
      </c>
      <c r="K125" s="40">
        <v>-9.4689999999999994</v>
      </c>
      <c r="L125" s="41">
        <v>0</v>
      </c>
      <c r="M125" s="26">
        <v>-15.26</v>
      </c>
    </row>
    <row r="126" spans="1:14" ht="18.75" customHeight="1" thickBot="1">
      <c r="B126" s="1785" t="s">
        <v>98</v>
      </c>
      <c r="C126" s="1786"/>
      <c r="D126" s="1786"/>
      <c r="E126" s="1787"/>
      <c r="F126" s="15">
        <v>1066.9290000000001</v>
      </c>
      <c r="G126" s="16">
        <v>299.17099999999999</v>
      </c>
      <c r="H126" s="17">
        <v>57.566000000000003</v>
      </c>
      <c r="I126" s="14">
        <v>1423.6659999999999</v>
      </c>
      <c r="J126" s="15">
        <v>3172.0250000000001</v>
      </c>
      <c r="K126" s="16">
        <v>720.84900000000005</v>
      </c>
      <c r="L126" s="17">
        <v>150.38499999999999</v>
      </c>
      <c r="M126" s="14">
        <v>4043.259</v>
      </c>
    </row>
    <row r="127" spans="1:14" ht="24.75" customHeight="1">
      <c r="B127" s="1844" t="s">
        <v>99</v>
      </c>
      <c r="C127" s="1845"/>
      <c r="D127" s="1845"/>
      <c r="E127" s="1846"/>
      <c r="F127" s="35">
        <v>454.74299999999999</v>
      </c>
      <c r="G127" s="36">
        <v>151.54300000000001</v>
      </c>
      <c r="H127" s="37">
        <v>31.315999999999999</v>
      </c>
      <c r="I127" s="22">
        <v>637.60199999999998</v>
      </c>
      <c r="J127" s="35">
        <v>1688.6410000000001</v>
      </c>
      <c r="K127" s="36">
        <v>396.97300000000001</v>
      </c>
      <c r="L127" s="37">
        <v>83.643000000000001</v>
      </c>
      <c r="M127" s="22">
        <v>2169.2570000000001</v>
      </c>
    </row>
    <row r="128" spans="1:14" ht="26.25" customHeight="1">
      <c r="B128" s="1776" t="s">
        <v>100</v>
      </c>
      <c r="C128" s="1777"/>
      <c r="D128" s="1777"/>
      <c r="E128" s="1778"/>
      <c r="F128" s="39">
        <v>69.424000000000007</v>
      </c>
      <c r="G128" s="40">
        <v>77.272000000000006</v>
      </c>
      <c r="H128" s="41">
        <v>8.5250000000000004</v>
      </c>
      <c r="I128" s="26">
        <v>155.221</v>
      </c>
      <c r="J128" s="39">
        <v>127.506</v>
      </c>
      <c r="K128" s="40">
        <v>125.196</v>
      </c>
      <c r="L128" s="41">
        <v>21.99</v>
      </c>
      <c r="M128" s="26">
        <v>274.69200000000001</v>
      </c>
    </row>
    <row r="129" spans="1:14" ht="12.75" customHeight="1">
      <c r="B129" s="1776" t="s">
        <v>101</v>
      </c>
      <c r="C129" s="1777"/>
      <c r="D129" s="1777"/>
      <c r="E129" s="1778"/>
      <c r="F129" s="39">
        <v>217.05099999999999</v>
      </c>
      <c r="G129" s="40">
        <v>44.048000000000002</v>
      </c>
      <c r="H129" s="41">
        <v>7.0279999999999996</v>
      </c>
      <c r="I129" s="26">
        <v>268.12700000000001</v>
      </c>
      <c r="J129" s="39">
        <v>817.02300000000002</v>
      </c>
      <c r="K129" s="40">
        <v>152.08000000000001</v>
      </c>
      <c r="L129" s="41">
        <v>36.006999999999998</v>
      </c>
      <c r="M129" s="26">
        <v>1005.11</v>
      </c>
    </row>
    <row r="130" spans="1:14" ht="12.75" customHeight="1">
      <c r="B130" s="1776" t="s">
        <v>102</v>
      </c>
      <c r="C130" s="1777"/>
      <c r="D130" s="1777"/>
      <c r="E130" s="1778"/>
      <c r="F130" s="39">
        <v>137.95400000000001</v>
      </c>
      <c r="G130" s="40">
        <v>9.016</v>
      </c>
      <c r="H130" s="41">
        <v>7.899</v>
      </c>
      <c r="I130" s="26">
        <v>154.869</v>
      </c>
      <c r="J130" s="39">
        <v>155.786</v>
      </c>
      <c r="K130" s="40">
        <v>7.657</v>
      </c>
      <c r="L130" s="41">
        <v>7.0380000000000003</v>
      </c>
      <c r="M130" s="26">
        <v>170.48099999999999</v>
      </c>
    </row>
    <row r="131" spans="1:14" ht="12.75" customHeight="1">
      <c r="B131" s="1776" t="s">
        <v>103</v>
      </c>
      <c r="C131" s="1777"/>
      <c r="D131" s="1777"/>
      <c r="E131" s="1778"/>
      <c r="F131" s="39">
        <v>151.477</v>
      </c>
      <c r="G131" s="40">
        <v>14.795999999999999</v>
      </c>
      <c r="H131" s="41">
        <v>0</v>
      </c>
      <c r="I131" s="26">
        <v>166.273</v>
      </c>
      <c r="J131" s="39">
        <v>363.22199999999998</v>
      </c>
      <c r="K131" s="40">
        <v>36.953000000000003</v>
      </c>
      <c r="L131" s="41">
        <v>1.048</v>
      </c>
      <c r="M131" s="26">
        <v>401.22300000000001</v>
      </c>
      <c r="N131" s="18"/>
    </row>
    <row r="132" spans="1:14" ht="28.5" customHeight="1">
      <c r="A132" s="18"/>
      <c r="B132" s="1776" t="s">
        <v>104</v>
      </c>
      <c r="C132" s="1777"/>
      <c r="D132" s="1777"/>
      <c r="E132" s="1778"/>
      <c r="F132" s="39">
        <v>18.716999999999999</v>
      </c>
      <c r="G132" s="40">
        <v>0</v>
      </c>
      <c r="H132" s="41">
        <v>2.1440000000000001</v>
      </c>
      <c r="I132" s="26">
        <v>20.861000000000001</v>
      </c>
      <c r="J132" s="39">
        <v>17.905999999999999</v>
      </c>
      <c r="K132" s="40">
        <v>0</v>
      </c>
      <c r="L132" s="41">
        <v>2.069</v>
      </c>
      <c r="M132" s="26">
        <v>19.975000000000001</v>
      </c>
    </row>
    <row r="133" spans="1:14" s="18" customFormat="1" ht="15.75" customHeight="1">
      <c r="A133" s="4"/>
      <c r="B133" s="1776" t="s">
        <v>105</v>
      </c>
      <c r="C133" s="1777"/>
      <c r="D133" s="1777"/>
      <c r="E133" s="1778"/>
      <c r="F133" s="39">
        <v>0.13</v>
      </c>
      <c r="G133" s="40">
        <v>2.2869999999999999</v>
      </c>
      <c r="H133" s="41">
        <v>0</v>
      </c>
      <c r="I133" s="26">
        <v>2.4169999999999998</v>
      </c>
      <c r="J133" s="39">
        <v>0.19800000000000001</v>
      </c>
      <c r="K133" s="40">
        <v>2.0129999999999999</v>
      </c>
      <c r="L133" s="41">
        <v>0</v>
      </c>
      <c r="M133" s="26">
        <v>2.2109999999999999</v>
      </c>
      <c r="N133" s="4"/>
    </row>
    <row r="134" spans="1:14" ht="12.75" customHeight="1">
      <c r="B134" s="1776" t="s">
        <v>106</v>
      </c>
      <c r="C134" s="1777"/>
      <c r="D134" s="1777"/>
      <c r="E134" s="1778"/>
      <c r="F134" s="39">
        <v>0</v>
      </c>
      <c r="G134" s="40">
        <v>1.4E-2</v>
      </c>
      <c r="H134" s="41">
        <v>0</v>
      </c>
      <c r="I134" s="26">
        <v>1.4E-2</v>
      </c>
      <c r="J134" s="39">
        <v>4.0000000000000001E-3</v>
      </c>
      <c r="K134" s="40">
        <v>0</v>
      </c>
      <c r="L134" s="41">
        <v>0</v>
      </c>
      <c r="M134" s="26">
        <v>4.0000000000000001E-3</v>
      </c>
      <c r="N134" s="18"/>
    </row>
    <row r="135" spans="1:14" ht="12.75" customHeight="1">
      <c r="A135" s="18"/>
      <c r="B135" s="1776" t="s">
        <v>107</v>
      </c>
      <c r="C135" s="1777"/>
      <c r="D135" s="1777"/>
      <c r="E135" s="1778"/>
      <c r="F135" s="39">
        <v>17.460999999999999</v>
      </c>
      <c r="G135" s="40">
        <v>0.192</v>
      </c>
      <c r="H135" s="41">
        <v>0.65400000000000003</v>
      </c>
      <c r="I135" s="26">
        <v>18.306999999999999</v>
      </c>
      <c r="J135" s="39">
        <v>1.913</v>
      </c>
      <c r="K135" s="40">
        <v>8.0000000000000002E-3</v>
      </c>
      <c r="L135" s="41">
        <v>0.24399999999999999</v>
      </c>
      <c r="M135" s="26">
        <v>2.165</v>
      </c>
    </row>
    <row r="136" spans="1:14" s="18" customFormat="1" ht="12.75" customHeight="1" thickBot="1">
      <c r="A136" s="4"/>
      <c r="B136" s="1832" t="s">
        <v>108</v>
      </c>
      <c r="C136" s="1833"/>
      <c r="D136" s="1833"/>
      <c r="E136" s="1834"/>
      <c r="F136" s="57">
        <v>-2.8000000000000001E-2</v>
      </c>
      <c r="G136" s="58">
        <v>3.0000000000000001E-3</v>
      </c>
      <c r="H136" s="59">
        <v>0</v>
      </c>
      <c r="I136" s="34">
        <v>-2.5000000000000001E-2</v>
      </c>
      <c r="J136" s="57">
        <v>-0.17399999999999999</v>
      </c>
      <c r="K136" s="58">
        <v>-3.1E-2</v>
      </c>
      <c r="L136" s="59">
        <v>-1.6539999999999999</v>
      </c>
      <c r="M136" s="34">
        <v>-1.859</v>
      </c>
      <c r="N136" s="4"/>
    </row>
    <row r="137" spans="1:14" ht="12.75" customHeight="1" thickBot="1">
      <c r="B137" s="1785" t="s">
        <v>109</v>
      </c>
      <c r="C137" s="1786"/>
      <c r="D137" s="1786"/>
      <c r="E137" s="1787"/>
      <c r="F137" s="15">
        <v>931.75099999999998</v>
      </c>
      <c r="G137" s="16">
        <v>0</v>
      </c>
      <c r="H137" s="17">
        <v>0</v>
      </c>
      <c r="I137" s="14">
        <v>931.75099999999998</v>
      </c>
      <c r="J137" s="15">
        <v>966.21600000000001</v>
      </c>
      <c r="K137" s="16">
        <v>0</v>
      </c>
      <c r="L137" s="17">
        <v>0</v>
      </c>
      <c r="M137" s="14">
        <v>966.21600000000001</v>
      </c>
    </row>
    <row r="138" spans="1:14" ht="12.75" customHeight="1">
      <c r="B138" s="1788" t="s">
        <v>110</v>
      </c>
      <c r="C138" s="1789"/>
      <c r="D138" s="1789"/>
      <c r="E138" s="1790"/>
      <c r="F138" s="35">
        <v>289.64999999999998</v>
      </c>
      <c r="G138" s="36">
        <v>0</v>
      </c>
      <c r="H138" s="37">
        <v>0</v>
      </c>
      <c r="I138" s="22">
        <v>289.64999999999998</v>
      </c>
      <c r="J138" s="35">
        <v>324.11500000000001</v>
      </c>
      <c r="K138" s="36">
        <v>0</v>
      </c>
      <c r="L138" s="37">
        <v>0</v>
      </c>
      <c r="M138" s="22">
        <v>324.11500000000001</v>
      </c>
    </row>
    <row r="139" spans="1:14" ht="12.75" customHeight="1" thickBot="1">
      <c r="B139" s="1782" t="s">
        <v>111</v>
      </c>
      <c r="C139" s="1783"/>
      <c r="D139" s="1783"/>
      <c r="E139" s="1784"/>
      <c r="F139" s="39">
        <v>642.101</v>
      </c>
      <c r="G139" s="40">
        <v>0</v>
      </c>
      <c r="H139" s="41">
        <v>0</v>
      </c>
      <c r="I139" s="26">
        <v>642.101</v>
      </c>
      <c r="J139" s="39">
        <v>642.101</v>
      </c>
      <c r="K139" s="40">
        <v>0</v>
      </c>
      <c r="L139" s="41">
        <v>0</v>
      </c>
      <c r="M139" s="26">
        <v>642.101</v>
      </c>
    </row>
    <row r="140" spans="1:14" ht="12.75" customHeight="1" thickBot="1">
      <c r="B140" s="1794" t="s">
        <v>112</v>
      </c>
      <c r="C140" s="1795"/>
      <c r="D140" s="1795"/>
      <c r="E140" s="1796"/>
      <c r="F140" s="15">
        <v>5599.7910000000002</v>
      </c>
      <c r="G140" s="16">
        <v>1183.788</v>
      </c>
      <c r="H140" s="17">
        <v>208.41399999999999</v>
      </c>
      <c r="I140" s="14">
        <v>6991.9930000000004</v>
      </c>
      <c r="J140" s="15">
        <v>6659.7120000000004</v>
      </c>
      <c r="K140" s="16">
        <v>1085.2149999999999</v>
      </c>
      <c r="L140" s="17">
        <v>262.202</v>
      </c>
      <c r="M140" s="14">
        <v>8007.1289999999999</v>
      </c>
    </row>
    <row r="141" spans="1:14">
      <c r="B141" s="1797" t="s">
        <v>113</v>
      </c>
      <c r="C141" s="1798"/>
      <c r="D141" s="1798"/>
      <c r="E141" s="1799"/>
      <c r="F141" s="35">
        <v>88.207999999999998</v>
      </c>
      <c r="G141" s="36">
        <v>57.646999999999998</v>
      </c>
      <c r="H141" s="37">
        <v>3.036</v>
      </c>
      <c r="I141" s="22">
        <v>148.89099999999999</v>
      </c>
      <c r="J141" s="35">
        <v>102.575</v>
      </c>
      <c r="K141" s="36">
        <v>48.627000000000002</v>
      </c>
      <c r="L141" s="37">
        <v>5.0759999999999996</v>
      </c>
      <c r="M141" s="22">
        <v>156.27799999999999</v>
      </c>
      <c r="N141" s="18"/>
    </row>
    <row r="142" spans="1:14" ht="15" customHeight="1">
      <c r="A142" s="18"/>
      <c r="B142" s="1776" t="s">
        <v>114</v>
      </c>
      <c r="C142" s="1777"/>
      <c r="D142" s="1777"/>
      <c r="E142" s="1778"/>
      <c r="F142" s="39">
        <v>8.6379999999999999</v>
      </c>
      <c r="G142" s="40">
        <v>16.405000000000001</v>
      </c>
      <c r="H142" s="41">
        <v>0.52900000000000003</v>
      </c>
      <c r="I142" s="26">
        <v>25.571999999999999</v>
      </c>
      <c r="J142" s="39">
        <v>5.7249999999999996</v>
      </c>
      <c r="K142" s="40">
        <v>1.605</v>
      </c>
      <c r="L142" s="41">
        <v>0.41899999999999998</v>
      </c>
      <c r="M142" s="26">
        <v>7.7489999999999997</v>
      </c>
    </row>
    <row r="143" spans="1:14" s="18" customFormat="1" ht="12.75" customHeight="1">
      <c r="A143" s="4"/>
      <c r="B143" s="1776" t="s">
        <v>115</v>
      </c>
      <c r="C143" s="1777"/>
      <c r="D143" s="1777"/>
      <c r="E143" s="1778"/>
      <c r="F143" s="39">
        <v>0</v>
      </c>
      <c r="G143" s="40">
        <v>1.2999999999999999E-2</v>
      </c>
      <c r="H143" s="41">
        <v>0</v>
      </c>
      <c r="I143" s="26">
        <v>1.2999999999999999E-2</v>
      </c>
      <c r="J143" s="39">
        <v>1E-3</v>
      </c>
      <c r="K143" s="40">
        <v>1.2999999999999999E-2</v>
      </c>
      <c r="L143" s="41">
        <v>0</v>
      </c>
      <c r="M143" s="26">
        <v>1.4E-2</v>
      </c>
      <c r="N143" s="4"/>
    </row>
    <row r="144" spans="1:14" ht="12.75" customHeight="1">
      <c r="B144" s="1776" t="s">
        <v>116</v>
      </c>
      <c r="C144" s="1777"/>
      <c r="D144" s="1777"/>
      <c r="E144" s="1778"/>
      <c r="F144" s="39">
        <v>0</v>
      </c>
      <c r="G144" s="40">
        <v>8.8249999999999993</v>
      </c>
      <c r="H144" s="41">
        <v>0</v>
      </c>
      <c r="I144" s="26">
        <v>8.8249999999999993</v>
      </c>
      <c r="J144" s="39">
        <v>0</v>
      </c>
      <c r="K144" s="40">
        <v>0</v>
      </c>
      <c r="L144" s="41">
        <v>0</v>
      </c>
      <c r="M144" s="26">
        <v>0</v>
      </c>
      <c r="N144" s="18"/>
    </row>
    <row r="145" spans="1:14" ht="12.75" customHeight="1">
      <c r="A145" s="18"/>
      <c r="B145" s="1779" t="s">
        <v>117</v>
      </c>
      <c r="C145" s="1780"/>
      <c r="D145" s="1780"/>
      <c r="E145" s="1781"/>
      <c r="F145" s="39">
        <v>99.798000000000002</v>
      </c>
      <c r="G145" s="40">
        <v>18.344999999999999</v>
      </c>
      <c r="H145" s="41">
        <v>11.21</v>
      </c>
      <c r="I145" s="26">
        <v>129.35300000000001</v>
      </c>
      <c r="J145" s="39">
        <v>115.364</v>
      </c>
      <c r="K145" s="40">
        <v>14.805</v>
      </c>
      <c r="L145" s="41">
        <v>12.677</v>
      </c>
      <c r="M145" s="26">
        <v>142.846</v>
      </c>
    </row>
    <row r="146" spans="1:14" s="18" customFormat="1" ht="12.75" customHeight="1">
      <c r="A146" s="4"/>
      <c r="B146" s="1776" t="s">
        <v>118</v>
      </c>
      <c r="C146" s="1777"/>
      <c r="D146" s="1777"/>
      <c r="E146" s="1778"/>
      <c r="F146" s="39">
        <v>2811.1909999999998</v>
      </c>
      <c r="G146" s="40">
        <v>953.22400000000005</v>
      </c>
      <c r="H146" s="41">
        <v>180.07300000000001</v>
      </c>
      <c r="I146" s="26">
        <v>3944.4879999999998</v>
      </c>
      <c r="J146" s="39">
        <v>3337.0140000000001</v>
      </c>
      <c r="K146" s="40">
        <v>903.08500000000004</v>
      </c>
      <c r="L146" s="41">
        <v>235.441</v>
      </c>
      <c r="M146" s="26">
        <v>4475.54</v>
      </c>
      <c r="N146" s="4"/>
    </row>
    <row r="147" spans="1:14" ht="12.75" customHeight="1" thickBot="1">
      <c r="B147" s="1782" t="s">
        <v>119</v>
      </c>
      <c r="C147" s="1783"/>
      <c r="D147" s="1783"/>
      <c r="E147" s="1784"/>
      <c r="F147" s="60">
        <v>2591.9560000000001</v>
      </c>
      <c r="G147" s="61">
        <v>129.32900000000001</v>
      </c>
      <c r="H147" s="62">
        <v>13.566000000000001</v>
      </c>
      <c r="I147" s="30">
        <v>2734.8510000000001</v>
      </c>
      <c r="J147" s="60">
        <v>3099.0329999999999</v>
      </c>
      <c r="K147" s="61">
        <v>117.08</v>
      </c>
      <c r="L147" s="62">
        <v>8.5890000000000004</v>
      </c>
      <c r="M147" s="30">
        <v>3224.7020000000002</v>
      </c>
    </row>
    <row r="148" spans="1:14" ht="12.75" customHeight="1" thickBot="1">
      <c r="B148" s="1785" t="s">
        <v>120</v>
      </c>
      <c r="C148" s="1786"/>
      <c r="D148" s="1786"/>
      <c r="E148" s="1787"/>
      <c r="F148" s="15">
        <v>278.41800000000001</v>
      </c>
      <c r="G148" s="16">
        <v>479.59699999999998</v>
      </c>
      <c r="H148" s="17">
        <v>51.722000000000001</v>
      </c>
      <c r="I148" s="14">
        <v>809.73699999999997</v>
      </c>
      <c r="J148" s="15">
        <v>350.84399999999999</v>
      </c>
      <c r="K148" s="16">
        <v>316.803</v>
      </c>
      <c r="L148" s="17">
        <v>28.298999999999999</v>
      </c>
      <c r="M148" s="14">
        <v>695.94600000000003</v>
      </c>
    </row>
    <row r="149" spans="1:14" ht="12.75" customHeight="1">
      <c r="B149" s="1806" t="s">
        <v>121</v>
      </c>
      <c r="C149" s="1807"/>
      <c r="D149" s="1807"/>
      <c r="E149" s="1808"/>
      <c r="F149" s="35">
        <v>3121.377</v>
      </c>
      <c r="G149" s="36">
        <v>1057.415</v>
      </c>
      <c r="H149" s="37">
        <v>199.035</v>
      </c>
      <c r="I149" s="22">
        <v>4377.8270000000002</v>
      </c>
      <c r="J149" s="35">
        <v>2299.1909999999998</v>
      </c>
      <c r="K149" s="36">
        <v>672.34699999999998</v>
      </c>
      <c r="L149" s="37">
        <v>163.03299999999999</v>
      </c>
      <c r="M149" s="22">
        <v>3134.5709999999999</v>
      </c>
    </row>
    <row r="150" spans="1:14" ht="12.75" customHeight="1" thickBot="1">
      <c r="B150" s="1809" t="s">
        <v>122</v>
      </c>
      <c r="C150" s="1810"/>
      <c r="D150" s="1810"/>
      <c r="E150" s="1811"/>
      <c r="F150" s="60">
        <v>-2842.9589999999998</v>
      </c>
      <c r="G150" s="61">
        <v>-577.81799999999998</v>
      </c>
      <c r="H150" s="62">
        <v>-147.31299999999999</v>
      </c>
      <c r="I150" s="30">
        <v>-3568.09</v>
      </c>
      <c r="J150" s="60">
        <v>-1948.347</v>
      </c>
      <c r="K150" s="61">
        <v>-355.54399999999998</v>
      </c>
      <c r="L150" s="62">
        <v>-134.73400000000001</v>
      </c>
      <c r="M150" s="30">
        <v>-2438.625</v>
      </c>
      <c r="N150" s="18"/>
    </row>
    <row r="151" spans="1:14" ht="12.75" customHeight="1" thickBot="1">
      <c r="A151" s="18"/>
      <c r="B151" s="1785" t="s">
        <v>123</v>
      </c>
      <c r="C151" s="1786"/>
      <c r="D151" s="1786"/>
      <c r="E151" s="1787"/>
      <c r="F151" s="15">
        <v>592.274</v>
      </c>
      <c r="G151" s="16">
        <v>310.38400000000001</v>
      </c>
      <c r="H151" s="17">
        <v>115.146</v>
      </c>
      <c r="I151" s="14">
        <v>1017.804</v>
      </c>
      <c r="J151" s="15">
        <v>716.7</v>
      </c>
      <c r="K151" s="16">
        <v>351.76400000000001</v>
      </c>
      <c r="L151" s="17">
        <v>81.293000000000006</v>
      </c>
      <c r="M151" s="14">
        <v>1149.7570000000001</v>
      </c>
    </row>
    <row r="152" spans="1:14" s="18" customFormat="1" ht="12.75" customHeight="1">
      <c r="A152" s="4"/>
      <c r="B152" s="1779" t="s">
        <v>124</v>
      </c>
      <c r="C152" s="1780"/>
      <c r="D152" s="1780"/>
      <c r="E152" s="1781"/>
      <c r="F152" s="39">
        <v>386.25200000000001</v>
      </c>
      <c r="G152" s="40">
        <v>175.76599999999999</v>
      </c>
      <c r="H152" s="41">
        <v>58.136000000000003</v>
      </c>
      <c r="I152" s="26">
        <v>620.154</v>
      </c>
      <c r="J152" s="39">
        <v>470.85500000000002</v>
      </c>
      <c r="K152" s="40">
        <v>157.11500000000001</v>
      </c>
      <c r="L152" s="41">
        <v>60.314999999999998</v>
      </c>
      <c r="M152" s="26">
        <v>688.28499999999997</v>
      </c>
      <c r="N152" s="4"/>
    </row>
    <row r="153" spans="1:14" ht="12.75" customHeight="1">
      <c r="B153" s="1779" t="s">
        <v>125</v>
      </c>
      <c r="C153" s="1780"/>
      <c r="D153" s="1780"/>
      <c r="E153" s="1781"/>
      <c r="F153" s="39">
        <v>1955.2760000000001</v>
      </c>
      <c r="G153" s="40">
        <v>874.31899999999996</v>
      </c>
      <c r="H153" s="41">
        <v>297.63900000000001</v>
      </c>
      <c r="I153" s="26">
        <v>3127.2339999999999</v>
      </c>
      <c r="J153" s="39">
        <v>1808.5360000000001</v>
      </c>
      <c r="K153" s="40">
        <v>802.78200000000004</v>
      </c>
      <c r="L153" s="41">
        <v>364.697</v>
      </c>
      <c r="M153" s="26">
        <v>2976.0149999999999</v>
      </c>
    </row>
    <row r="154" spans="1:14" ht="12.75" customHeight="1">
      <c r="B154" s="1779" t="s">
        <v>126</v>
      </c>
      <c r="C154" s="1780"/>
      <c r="D154" s="1780"/>
      <c r="E154" s="1781"/>
      <c r="F154" s="39">
        <v>6.726</v>
      </c>
      <c r="G154" s="40">
        <v>0</v>
      </c>
      <c r="H154" s="41">
        <v>77.323999999999998</v>
      </c>
      <c r="I154" s="26">
        <v>84.05</v>
      </c>
      <c r="J154" s="39">
        <v>6.726</v>
      </c>
      <c r="K154" s="40">
        <v>0</v>
      </c>
      <c r="L154" s="41">
        <v>78.007999999999996</v>
      </c>
      <c r="M154" s="26">
        <v>84.733999999999995</v>
      </c>
    </row>
    <row r="155" spans="1:14" ht="12.75" customHeight="1">
      <c r="B155" s="1779" t="s">
        <v>127</v>
      </c>
      <c r="C155" s="1780"/>
      <c r="D155" s="1780"/>
      <c r="E155" s="1781"/>
      <c r="F155" s="39">
        <v>173.87799999999999</v>
      </c>
      <c r="G155" s="40">
        <v>11.066000000000001</v>
      </c>
      <c r="H155" s="41">
        <v>53.085000000000001</v>
      </c>
      <c r="I155" s="26">
        <v>238.029</v>
      </c>
      <c r="J155" s="39">
        <v>197.03399999999999</v>
      </c>
      <c r="K155" s="40">
        <v>102.824</v>
      </c>
      <c r="L155" s="41">
        <v>5.085</v>
      </c>
      <c r="M155" s="26">
        <v>304.94299999999998</v>
      </c>
    </row>
    <row r="156" spans="1:14" ht="12.75" customHeight="1">
      <c r="B156" s="1779" t="s">
        <v>128</v>
      </c>
      <c r="C156" s="1780"/>
      <c r="D156" s="1780"/>
      <c r="E156" s="1781"/>
      <c r="F156" s="39">
        <v>-1929.8579999999999</v>
      </c>
      <c r="G156" s="40">
        <v>-750.76700000000005</v>
      </c>
      <c r="H156" s="41">
        <v>-371.03800000000001</v>
      </c>
      <c r="I156" s="26">
        <v>-3051.663</v>
      </c>
      <c r="J156" s="39">
        <v>-1766.451</v>
      </c>
      <c r="K156" s="40">
        <v>-710.95699999999999</v>
      </c>
      <c r="L156" s="41">
        <v>-388.58699999999999</v>
      </c>
      <c r="M156" s="26">
        <v>-2865.9949999999999</v>
      </c>
    </row>
    <row r="157" spans="1:14" ht="17.25" customHeight="1" thickBot="1">
      <c r="B157" s="1803" t="s">
        <v>277</v>
      </c>
      <c r="C157" s="1804"/>
      <c r="D157" s="1804"/>
      <c r="E157" s="1805"/>
      <c r="F157" s="57">
        <v>0</v>
      </c>
      <c r="G157" s="58">
        <v>0</v>
      </c>
      <c r="H157" s="59">
        <v>0</v>
      </c>
      <c r="I157" s="34">
        <v>0</v>
      </c>
      <c r="J157" s="57">
        <v>0</v>
      </c>
      <c r="K157" s="58">
        <v>0</v>
      </c>
      <c r="L157" s="59">
        <v>-38.225000000000001</v>
      </c>
      <c r="M157" s="34">
        <v>-38.225000000000001</v>
      </c>
    </row>
    <row r="158" spans="1:14" ht="17.25" customHeight="1" thickBot="1">
      <c r="B158" s="1785" t="s">
        <v>129</v>
      </c>
      <c r="C158" s="1786"/>
      <c r="D158" s="1786"/>
      <c r="E158" s="1787"/>
      <c r="F158" s="15">
        <v>7201.75</v>
      </c>
      <c r="G158" s="16">
        <v>3216.9029999999998</v>
      </c>
      <c r="H158" s="17">
        <v>292.76499999999999</v>
      </c>
      <c r="I158" s="14">
        <v>10711.418</v>
      </c>
      <c r="J158" s="15">
        <v>8650.2569999999996</v>
      </c>
      <c r="K158" s="16">
        <v>2410.2460000000001</v>
      </c>
      <c r="L158" s="17">
        <v>286.36900000000003</v>
      </c>
      <c r="M158" s="14">
        <v>11346.871999999999</v>
      </c>
    </row>
    <row r="159" spans="1:14" ht="12.75" customHeight="1">
      <c r="B159" s="1826" t="s">
        <v>130</v>
      </c>
      <c r="C159" s="1827"/>
      <c r="D159" s="1827"/>
      <c r="E159" s="1828"/>
      <c r="F159" s="35">
        <v>234.828</v>
      </c>
      <c r="G159" s="36">
        <v>104.613</v>
      </c>
      <c r="H159" s="37">
        <v>0</v>
      </c>
      <c r="I159" s="22">
        <v>339.44099999999997</v>
      </c>
      <c r="J159" s="35">
        <v>234.84</v>
      </c>
      <c r="K159" s="36">
        <v>104.072</v>
      </c>
      <c r="L159" s="37">
        <v>0</v>
      </c>
      <c r="M159" s="22">
        <v>338.91199999999998</v>
      </c>
    </row>
    <row r="160" spans="1:14" ht="12.75" customHeight="1">
      <c r="A160" s="18"/>
      <c r="B160" s="1829" t="s">
        <v>131</v>
      </c>
      <c r="C160" s="1830"/>
      <c r="D160" s="1830"/>
      <c r="E160" s="1831"/>
      <c r="F160" s="39">
        <v>8082.3530000000001</v>
      </c>
      <c r="G160" s="40">
        <v>3420.57</v>
      </c>
      <c r="H160" s="41">
        <v>363.66500000000002</v>
      </c>
      <c r="I160" s="26">
        <v>11866.588</v>
      </c>
      <c r="J160" s="39">
        <v>9571.375</v>
      </c>
      <c r="K160" s="40">
        <v>2662.335</v>
      </c>
      <c r="L160" s="41">
        <v>363.66500000000002</v>
      </c>
      <c r="M160" s="26">
        <v>12597.375</v>
      </c>
    </row>
    <row r="161" spans="1:14" s="18" customFormat="1" ht="12.75" customHeight="1">
      <c r="A161" s="4"/>
      <c r="B161" s="1829" t="s">
        <v>132</v>
      </c>
      <c r="C161" s="1830"/>
      <c r="D161" s="1830"/>
      <c r="E161" s="1831"/>
      <c r="F161" s="39">
        <v>4777.7929999999997</v>
      </c>
      <c r="G161" s="40">
        <v>1632.768</v>
      </c>
      <c r="H161" s="41">
        <v>438.291</v>
      </c>
      <c r="I161" s="26">
        <v>6848.8519999999999</v>
      </c>
      <c r="J161" s="39">
        <v>5075.0230000000001</v>
      </c>
      <c r="K161" s="40">
        <v>1436.2950000000001</v>
      </c>
      <c r="L161" s="41">
        <v>443.36200000000002</v>
      </c>
      <c r="M161" s="26">
        <v>6954.68</v>
      </c>
    </row>
    <row r="162" spans="1:14" ht="16.5" customHeight="1">
      <c r="B162" s="1829" t="s">
        <v>133</v>
      </c>
      <c r="C162" s="1830"/>
      <c r="D162" s="1830"/>
      <c r="E162" s="1831"/>
      <c r="F162" s="39">
        <v>677.62199999999996</v>
      </c>
      <c r="G162" s="40">
        <v>138.41300000000001</v>
      </c>
      <c r="H162" s="41">
        <v>36.118000000000002</v>
      </c>
      <c r="I162" s="26">
        <v>852.15300000000002</v>
      </c>
      <c r="J162" s="39">
        <v>718.58600000000001</v>
      </c>
      <c r="K162" s="40">
        <v>149.684</v>
      </c>
      <c r="L162" s="41">
        <v>36.371000000000002</v>
      </c>
      <c r="M162" s="26">
        <v>904.64099999999996</v>
      </c>
    </row>
    <row r="163" spans="1:14" ht="12.75" customHeight="1">
      <c r="A163" s="18"/>
      <c r="B163" s="1829" t="s">
        <v>134</v>
      </c>
      <c r="C163" s="1830"/>
      <c r="D163" s="1830"/>
      <c r="E163" s="1831"/>
      <c r="F163" s="39">
        <v>95.766999999999996</v>
      </c>
      <c r="G163" s="40">
        <v>15.497999999999999</v>
      </c>
      <c r="H163" s="41">
        <v>0.219</v>
      </c>
      <c r="I163" s="26">
        <v>111.48399999999999</v>
      </c>
      <c r="J163" s="39">
        <v>98.661000000000001</v>
      </c>
      <c r="K163" s="40">
        <v>18.542999999999999</v>
      </c>
      <c r="L163" s="41">
        <v>0.26</v>
      </c>
      <c r="M163" s="26">
        <v>117.464</v>
      </c>
    </row>
    <row r="164" spans="1:14" s="18" customFormat="1" ht="12.75" customHeight="1">
      <c r="A164" s="4"/>
      <c r="B164" s="1776" t="s">
        <v>135</v>
      </c>
      <c r="C164" s="1777"/>
      <c r="D164" s="1777"/>
      <c r="E164" s="1778"/>
      <c r="F164" s="39">
        <v>-6666.3149999999996</v>
      </c>
      <c r="G164" s="40">
        <v>-2069.2869999999998</v>
      </c>
      <c r="H164" s="41">
        <v>-545.52800000000002</v>
      </c>
      <c r="I164" s="26">
        <v>-9281.1299999999992</v>
      </c>
      <c r="J164" s="39">
        <v>-7047.93</v>
      </c>
      <c r="K164" s="40">
        <v>-1935.0519999999999</v>
      </c>
      <c r="L164" s="41">
        <v>-557.28899999999999</v>
      </c>
      <c r="M164" s="26">
        <v>-9540.2710000000006</v>
      </c>
      <c r="N164" s="4"/>
    </row>
    <row r="165" spans="1:14" ht="13.8" thickBot="1">
      <c r="B165" s="1832" t="s">
        <v>136</v>
      </c>
      <c r="C165" s="1833"/>
      <c r="D165" s="1833"/>
      <c r="E165" s="1834"/>
      <c r="F165" s="60">
        <v>-0.29799999999999999</v>
      </c>
      <c r="G165" s="61">
        <v>-25.672000000000001</v>
      </c>
      <c r="H165" s="62">
        <v>0</v>
      </c>
      <c r="I165" s="30">
        <v>-25.97</v>
      </c>
      <c r="J165" s="60">
        <v>-0.29799999999999999</v>
      </c>
      <c r="K165" s="61">
        <v>-25.631</v>
      </c>
      <c r="L165" s="62">
        <v>0</v>
      </c>
      <c r="M165" s="30">
        <v>-25.928999999999998</v>
      </c>
    </row>
    <row r="166" spans="1:14" ht="13.8" thickBot="1">
      <c r="B166" s="1835" t="s">
        <v>137</v>
      </c>
      <c r="C166" s="1836"/>
      <c r="D166" s="1836"/>
      <c r="E166" s="1837"/>
      <c r="F166" s="11">
        <v>0</v>
      </c>
      <c r="G166" s="12">
        <v>0</v>
      </c>
      <c r="H166" s="13">
        <v>3.746</v>
      </c>
      <c r="I166" s="14">
        <v>3.746</v>
      </c>
      <c r="J166" s="11">
        <v>0</v>
      </c>
      <c r="K166" s="12">
        <v>0</v>
      </c>
      <c r="L166" s="13">
        <v>0</v>
      </c>
      <c r="M166" s="14">
        <v>0</v>
      </c>
    </row>
    <row r="167" spans="1:14">
      <c r="B167" s="1838" t="s">
        <v>138</v>
      </c>
      <c r="C167" s="1839"/>
      <c r="D167" s="1839"/>
      <c r="E167" s="1840"/>
      <c r="F167" s="63">
        <v>0</v>
      </c>
      <c r="G167" s="64">
        <v>0</v>
      </c>
      <c r="H167" s="65">
        <v>3.746</v>
      </c>
      <c r="I167" s="22">
        <v>3.746</v>
      </c>
      <c r="J167" s="63">
        <v>0</v>
      </c>
      <c r="K167" s="64">
        <v>0</v>
      </c>
      <c r="L167" s="65">
        <v>0</v>
      </c>
      <c r="M167" s="22">
        <v>0</v>
      </c>
    </row>
    <row r="168" spans="1:14" ht="21.75" customHeight="1" thickBot="1">
      <c r="B168" s="1820" t="s">
        <v>139</v>
      </c>
      <c r="C168" s="1821"/>
      <c r="D168" s="1821"/>
      <c r="E168" s="1822"/>
      <c r="F168" s="72">
        <v>0</v>
      </c>
      <c r="G168" s="73">
        <v>0</v>
      </c>
      <c r="H168" s="74">
        <v>0</v>
      </c>
      <c r="I168" s="34">
        <v>0</v>
      </c>
      <c r="J168" s="72">
        <v>0</v>
      </c>
      <c r="K168" s="73">
        <v>0</v>
      </c>
      <c r="L168" s="74">
        <v>0</v>
      </c>
      <c r="M168" s="34">
        <v>0</v>
      </c>
    </row>
    <row r="169" spans="1:14" ht="13.8" thickBot="1">
      <c r="B169" s="1823" t="s">
        <v>140</v>
      </c>
      <c r="C169" s="1824"/>
      <c r="D169" s="1824"/>
      <c r="E169" s="1825"/>
      <c r="F169" s="15">
        <v>-6.2750000000000004</v>
      </c>
      <c r="G169" s="16">
        <v>-15.521000000000001</v>
      </c>
      <c r="H169" s="17">
        <v>0</v>
      </c>
      <c r="I169" s="14">
        <v>-21.795999999999999</v>
      </c>
      <c r="J169" s="15">
        <v>-4.8179999999999996</v>
      </c>
      <c r="K169" s="16">
        <v>-48.551000000000002</v>
      </c>
      <c r="L169" s="17">
        <v>0</v>
      </c>
      <c r="M169" s="14">
        <v>-53.369</v>
      </c>
      <c r="N169" s="18"/>
    </row>
    <row r="170" spans="1:14" ht="12.75" customHeight="1">
      <c r="B170" s="1826" t="s">
        <v>141</v>
      </c>
      <c r="C170" s="1827"/>
      <c r="D170" s="1827"/>
      <c r="E170" s="1828"/>
      <c r="F170" s="63">
        <v>44801.934999999998</v>
      </c>
      <c r="G170" s="64">
        <v>2907.6509999999998</v>
      </c>
      <c r="H170" s="65">
        <v>35.526000000000003</v>
      </c>
      <c r="I170" s="22">
        <v>47745.112000000001</v>
      </c>
      <c r="J170" s="63">
        <v>48091.684999999998</v>
      </c>
      <c r="K170" s="64">
        <v>3386.0610000000001</v>
      </c>
      <c r="L170" s="65">
        <v>35.652999999999999</v>
      </c>
      <c r="M170" s="22">
        <v>51513.398999999998</v>
      </c>
    </row>
    <row r="171" spans="1:14" ht="12.75" customHeight="1">
      <c r="A171" s="18"/>
      <c r="B171" s="1829" t="s">
        <v>142</v>
      </c>
      <c r="C171" s="1830"/>
      <c r="D171" s="1830"/>
      <c r="E171" s="1831"/>
      <c r="F171" s="66">
        <v>689.18799999999999</v>
      </c>
      <c r="G171" s="67">
        <v>27.731000000000002</v>
      </c>
      <c r="H171" s="68">
        <v>0</v>
      </c>
      <c r="I171" s="26">
        <v>716.91899999999998</v>
      </c>
      <c r="J171" s="66">
        <v>743.41099999999994</v>
      </c>
      <c r="K171" s="67">
        <v>11.702999999999999</v>
      </c>
      <c r="L171" s="68">
        <v>0</v>
      </c>
      <c r="M171" s="26">
        <v>755.11400000000003</v>
      </c>
    </row>
    <row r="172" spans="1:14" ht="12.75" customHeight="1">
      <c r="B172" s="1829" t="s">
        <v>143</v>
      </c>
      <c r="C172" s="1830"/>
      <c r="D172" s="1830"/>
      <c r="E172" s="1831"/>
      <c r="F172" s="66">
        <v>-44778.398000000001</v>
      </c>
      <c r="G172" s="67">
        <v>-2540.7170000000001</v>
      </c>
      <c r="H172" s="68">
        <v>-35.526000000000003</v>
      </c>
      <c r="I172" s="26">
        <v>-47354.641000000003</v>
      </c>
      <c r="J172" s="66">
        <v>-48052.442000000003</v>
      </c>
      <c r="K172" s="67">
        <v>-3080.8829999999998</v>
      </c>
      <c r="L172" s="68">
        <v>-35.652999999999999</v>
      </c>
      <c r="M172" s="26">
        <v>-51168.978000000003</v>
      </c>
    </row>
    <row r="173" spans="1:14" ht="13.5" customHeight="1">
      <c r="B173" s="1829" t="s">
        <v>144</v>
      </c>
      <c r="C173" s="1830"/>
      <c r="D173" s="1830"/>
      <c r="E173" s="1831"/>
      <c r="F173" s="66">
        <v>-688.89200000000005</v>
      </c>
      <c r="G173" s="67">
        <v>-410.18599999999998</v>
      </c>
      <c r="H173" s="68">
        <v>0</v>
      </c>
      <c r="I173" s="26">
        <v>-1099.078</v>
      </c>
      <c r="J173" s="66">
        <v>-739.38900000000001</v>
      </c>
      <c r="K173" s="67">
        <v>-365.43200000000002</v>
      </c>
      <c r="L173" s="68">
        <v>0</v>
      </c>
      <c r="M173" s="26">
        <v>-1104.8209999999999</v>
      </c>
      <c r="N173" s="2"/>
    </row>
    <row r="174" spans="1:14" ht="12.75" customHeight="1">
      <c r="B174" s="1791" t="s">
        <v>145</v>
      </c>
      <c r="C174" s="1792"/>
      <c r="D174" s="1792"/>
      <c r="E174" s="1793"/>
      <c r="F174" s="66">
        <v>76.864999999999995</v>
      </c>
      <c r="G174" s="67">
        <v>146.29</v>
      </c>
      <c r="H174" s="68">
        <v>0.40400000000000003</v>
      </c>
      <c r="I174" s="26">
        <v>223.559</v>
      </c>
      <c r="J174" s="66">
        <v>85.119</v>
      </c>
      <c r="K174" s="67">
        <v>145.578</v>
      </c>
      <c r="L174" s="68">
        <v>0.40400000000000003</v>
      </c>
      <c r="M174" s="26">
        <v>231.101</v>
      </c>
      <c r="N174" s="2"/>
    </row>
    <row r="175" spans="1:14" ht="13.5" customHeight="1" thickBot="1">
      <c r="A175" s="2"/>
      <c r="B175" s="1791" t="s">
        <v>146</v>
      </c>
      <c r="C175" s="1792"/>
      <c r="D175" s="1792"/>
      <c r="E175" s="1793"/>
      <c r="F175" s="69">
        <v>-106.973</v>
      </c>
      <c r="G175" s="70">
        <v>-146.29</v>
      </c>
      <c r="H175" s="71">
        <v>-0.40400000000000003</v>
      </c>
      <c r="I175" s="30">
        <v>-253.667</v>
      </c>
      <c r="J175" s="69">
        <v>-133.202</v>
      </c>
      <c r="K175" s="70">
        <v>-145.578</v>
      </c>
      <c r="L175" s="71">
        <v>-0.40400000000000003</v>
      </c>
      <c r="M175" s="30">
        <v>-279.18400000000003</v>
      </c>
    </row>
    <row r="176" spans="1:14" s="2" customFormat="1" ht="13.8" thickBot="1">
      <c r="B176" s="1800" t="s">
        <v>147</v>
      </c>
      <c r="C176" s="1801"/>
      <c r="D176" s="1801"/>
      <c r="E176" s="1802"/>
      <c r="F176" s="15">
        <v>0</v>
      </c>
      <c r="G176" s="16">
        <v>-345.73099999999999</v>
      </c>
      <c r="H176" s="17">
        <v>0</v>
      </c>
      <c r="I176" s="14">
        <f>H176+G176+F176</f>
        <v>-345.73099999999999</v>
      </c>
      <c r="J176" s="15">
        <v>0</v>
      </c>
      <c r="K176" s="16">
        <v>0</v>
      </c>
      <c r="L176" s="17">
        <v>0</v>
      </c>
      <c r="M176" s="14">
        <v>0</v>
      </c>
    </row>
    <row r="177" spans="1:14" s="2" customFormat="1" ht="13.5" customHeight="1" thickBot="1">
      <c r="A177" s="4"/>
      <c r="B177" s="1785" t="s">
        <v>148</v>
      </c>
      <c r="C177" s="1786"/>
      <c r="D177" s="1786"/>
      <c r="E177" s="1787"/>
      <c r="F177" s="15">
        <v>410972.114</v>
      </c>
      <c r="G177" s="16">
        <v>120614.137</v>
      </c>
      <c r="H177" s="17">
        <v>18383.133000000002</v>
      </c>
      <c r="I177" s="14">
        <f>SUM(F177:H177)</f>
        <v>549969.38400000008</v>
      </c>
      <c r="J177" s="15">
        <v>447890.364</v>
      </c>
      <c r="K177" s="16">
        <v>119068.848</v>
      </c>
      <c r="L177" s="17">
        <v>18541.324000000001</v>
      </c>
      <c r="M177" s="14">
        <v>585500.53599999996</v>
      </c>
    </row>
    <row r="178" spans="1:14">
      <c r="A178" s="2"/>
      <c r="E178" s="4"/>
      <c r="F178" s="4"/>
      <c r="G178" s="4"/>
      <c r="H178" s="4"/>
      <c r="I178" s="4"/>
    </row>
    <row r="179" spans="1:14" s="2" customFormat="1">
      <c r="B179" s="1812" t="s">
        <v>149</v>
      </c>
      <c r="C179" s="1812"/>
      <c r="D179" s="1812"/>
      <c r="E179" s="1812"/>
      <c r="F179" s="75"/>
      <c r="G179" s="75"/>
      <c r="H179" s="75"/>
      <c r="I179" s="75"/>
    </row>
    <row r="180" spans="1:14" s="2" customFormat="1">
      <c r="A180" s="4"/>
      <c r="B180" s="1"/>
      <c r="C180" s="1"/>
      <c r="D180" s="1"/>
      <c r="E180" s="76"/>
      <c r="F180" s="339"/>
      <c r="G180" s="339"/>
      <c r="H180" s="339"/>
      <c r="I180" s="339"/>
      <c r="J180" s="339"/>
      <c r="K180" s="339"/>
      <c r="L180" s="339"/>
      <c r="M180" s="339"/>
      <c r="N180" s="4"/>
    </row>
    <row r="181" spans="1:14">
      <c r="A181" s="2"/>
    </row>
    <row r="182" spans="1:14" s="2" customFormat="1">
      <c r="A182" s="4"/>
      <c r="B182" s="1"/>
      <c r="C182" s="1"/>
      <c r="D182" s="1"/>
      <c r="E182" s="1"/>
      <c r="F182" s="1"/>
      <c r="G182" s="1"/>
      <c r="H182" s="1"/>
      <c r="I182" s="1"/>
      <c r="N182" s="4"/>
    </row>
  </sheetData>
  <mergeCells count="177">
    <mergeCell ref="B8:E8"/>
    <mergeCell ref="B9:E9"/>
    <mergeCell ref="B10:E10"/>
    <mergeCell ref="B11:E11"/>
    <mergeCell ref="B12:E12"/>
    <mergeCell ref="B13:E13"/>
    <mergeCell ref="L4:M4"/>
    <mergeCell ref="B5:E6"/>
    <mergeCell ref="F5:I5"/>
    <mergeCell ref="J5:M5"/>
    <mergeCell ref="B7:E7"/>
    <mergeCell ref="B22:E22"/>
    <mergeCell ref="B23:E23"/>
    <mergeCell ref="B24:E24"/>
    <mergeCell ref="B25:E25"/>
    <mergeCell ref="B26:E26"/>
    <mergeCell ref="B27:E27"/>
    <mergeCell ref="B14:E14"/>
    <mergeCell ref="B15:E15"/>
    <mergeCell ref="B16:E16"/>
    <mergeCell ref="B17:E17"/>
    <mergeCell ref="B18:E18"/>
    <mergeCell ref="B19:E19"/>
    <mergeCell ref="B20:E20"/>
    <mergeCell ref="C21:E21"/>
    <mergeCell ref="B34:E34"/>
    <mergeCell ref="B35:E35"/>
    <mergeCell ref="B36:E36"/>
    <mergeCell ref="B37:E37"/>
    <mergeCell ref="B38:E38"/>
    <mergeCell ref="B39:E39"/>
    <mergeCell ref="B28:E28"/>
    <mergeCell ref="B29:E29"/>
    <mergeCell ref="B30:E30"/>
    <mergeCell ref="B31:E31"/>
    <mergeCell ref="B32:E32"/>
    <mergeCell ref="B33:E33"/>
    <mergeCell ref="B46:E46"/>
    <mergeCell ref="C47:E47"/>
    <mergeCell ref="C48:E48"/>
    <mergeCell ref="B49:E49"/>
    <mergeCell ref="C50:E50"/>
    <mergeCell ref="C51:E51"/>
    <mergeCell ref="B40:E40"/>
    <mergeCell ref="C41:E41"/>
    <mergeCell ref="C42:E42"/>
    <mergeCell ref="B43:E43"/>
    <mergeCell ref="C44:E44"/>
    <mergeCell ref="C45:E45"/>
    <mergeCell ref="C58:E58"/>
    <mergeCell ref="C59:E59"/>
    <mergeCell ref="B60:E60"/>
    <mergeCell ref="C61:E61"/>
    <mergeCell ref="C62:E62"/>
    <mergeCell ref="C63:E63"/>
    <mergeCell ref="B52:E52"/>
    <mergeCell ref="C53:E53"/>
    <mergeCell ref="C54:E54"/>
    <mergeCell ref="C55:E55"/>
    <mergeCell ref="B56:E56"/>
    <mergeCell ref="C57:E57"/>
    <mergeCell ref="B64:E64"/>
    <mergeCell ref="C65:E65"/>
    <mergeCell ref="C67:E67"/>
    <mergeCell ref="B68:E68"/>
    <mergeCell ref="C69:E69"/>
    <mergeCell ref="B74:E74"/>
    <mergeCell ref="C66:E66"/>
    <mergeCell ref="C70:E70"/>
    <mergeCell ref="B71:E71"/>
    <mergeCell ref="C81:E81"/>
    <mergeCell ref="B82:E82"/>
    <mergeCell ref="C83:E83"/>
    <mergeCell ref="C84:E84"/>
    <mergeCell ref="C85:E85"/>
    <mergeCell ref="B86:E86"/>
    <mergeCell ref="C75:E75"/>
    <mergeCell ref="C76:E76"/>
    <mergeCell ref="B77:E77"/>
    <mergeCell ref="B78:E78"/>
    <mergeCell ref="C79:E79"/>
    <mergeCell ref="C80:E80"/>
    <mergeCell ref="C93:E93"/>
    <mergeCell ref="B94:E94"/>
    <mergeCell ref="C95:E95"/>
    <mergeCell ref="C96:E96"/>
    <mergeCell ref="B97:E97"/>
    <mergeCell ref="C98:E98"/>
    <mergeCell ref="C87:E87"/>
    <mergeCell ref="C88:E88"/>
    <mergeCell ref="C89:E89"/>
    <mergeCell ref="B90:E90"/>
    <mergeCell ref="C91:E91"/>
    <mergeCell ref="C92:E92"/>
    <mergeCell ref="C107:E107"/>
    <mergeCell ref="B108:E108"/>
    <mergeCell ref="C109:E109"/>
    <mergeCell ref="C110:E110"/>
    <mergeCell ref="B111:E111"/>
    <mergeCell ref="C112:E112"/>
    <mergeCell ref="C99:E99"/>
    <mergeCell ref="C100:E100"/>
    <mergeCell ref="B101:E101"/>
    <mergeCell ref="C102:E102"/>
    <mergeCell ref="B105:E105"/>
    <mergeCell ref="C106:E106"/>
    <mergeCell ref="B119:E119"/>
    <mergeCell ref="C120:E120"/>
    <mergeCell ref="C121:E121"/>
    <mergeCell ref="B122:E122"/>
    <mergeCell ref="C123:E123"/>
    <mergeCell ref="C124:E124"/>
    <mergeCell ref="C113:E113"/>
    <mergeCell ref="C114:E114"/>
    <mergeCell ref="B115:E115"/>
    <mergeCell ref="C116:E116"/>
    <mergeCell ref="C117:E117"/>
    <mergeCell ref="C118:E118"/>
    <mergeCell ref="B131:E131"/>
    <mergeCell ref="B132:E132"/>
    <mergeCell ref="B133:E133"/>
    <mergeCell ref="B134:E134"/>
    <mergeCell ref="B135:E135"/>
    <mergeCell ref="B136:E136"/>
    <mergeCell ref="B125:E125"/>
    <mergeCell ref="B126:E126"/>
    <mergeCell ref="B127:E127"/>
    <mergeCell ref="B128:E128"/>
    <mergeCell ref="B129:E129"/>
    <mergeCell ref="B130:E130"/>
    <mergeCell ref="B179:E179"/>
    <mergeCell ref="B2:M2"/>
    <mergeCell ref="C72:E72"/>
    <mergeCell ref="C73:E73"/>
    <mergeCell ref="C103:E103"/>
    <mergeCell ref="C104:E104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5:E155"/>
    <mergeCell ref="B156:E156"/>
    <mergeCell ref="B158:E158"/>
    <mergeCell ref="B159:E159"/>
    <mergeCell ref="B160:E160"/>
    <mergeCell ref="B161:E161"/>
    <mergeCell ref="B175:E175"/>
    <mergeCell ref="B176:E176"/>
    <mergeCell ref="B177:E177"/>
    <mergeCell ref="B157:E157"/>
    <mergeCell ref="B149:E149"/>
    <mergeCell ref="B150:E150"/>
    <mergeCell ref="B151:E151"/>
    <mergeCell ref="B152:E152"/>
    <mergeCell ref="B153:E153"/>
    <mergeCell ref="B154:E154"/>
    <mergeCell ref="B143:E143"/>
    <mergeCell ref="B144:E144"/>
    <mergeCell ref="B145:E145"/>
    <mergeCell ref="B146:E146"/>
    <mergeCell ref="B147:E147"/>
    <mergeCell ref="B148:E148"/>
    <mergeCell ref="B137:E137"/>
    <mergeCell ref="B138:E138"/>
    <mergeCell ref="B174:E174"/>
    <mergeCell ref="B139:E139"/>
    <mergeCell ref="B140:E140"/>
    <mergeCell ref="B141:E141"/>
    <mergeCell ref="B142:E14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4" fitToHeight="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5"/>
  <sheetViews>
    <sheetView workbookViewId="0">
      <selection activeCell="D3" sqref="D3"/>
    </sheetView>
  </sheetViews>
  <sheetFormatPr defaultColWidth="9.109375" defaultRowHeight="13.2"/>
  <cols>
    <col min="1" max="1" width="3.5546875" style="406" customWidth="1"/>
    <col min="2" max="2" width="11.5546875" style="406" customWidth="1"/>
    <col min="3" max="3" width="21.6640625" style="557" customWidth="1"/>
    <col min="4" max="7" width="10.6640625" style="406" customWidth="1"/>
    <col min="8" max="8" width="10.88671875" style="406" customWidth="1"/>
    <col min="9" max="9" width="10.44140625" style="406" customWidth="1"/>
    <col min="10" max="13" width="10.6640625" style="406" customWidth="1"/>
    <col min="14" max="14" width="9.5546875" style="406" customWidth="1"/>
    <col min="15" max="15" width="10.33203125" style="406" customWidth="1"/>
    <col min="16" max="16" width="10.109375" style="406" customWidth="1"/>
    <col min="17" max="17" width="10" style="406" customWidth="1"/>
    <col min="18" max="18" width="10.44140625" style="406" customWidth="1"/>
    <col min="19" max="16384" width="9.109375" style="406"/>
  </cols>
  <sheetData>
    <row r="1" spans="1:18">
      <c r="Q1" s="2142" t="s">
        <v>457</v>
      </c>
      <c r="R1" s="2142"/>
    </row>
    <row r="2" spans="1:18" ht="13.2" customHeight="1">
      <c r="B2" s="2143" t="s">
        <v>458</v>
      </c>
      <c r="C2" s="2143"/>
      <c r="D2" s="2143"/>
      <c r="E2" s="2143"/>
      <c r="F2" s="2143"/>
      <c r="G2" s="2143"/>
      <c r="H2" s="2143"/>
      <c r="I2" s="2143"/>
      <c r="J2" s="2143"/>
      <c r="K2" s="2143"/>
      <c r="L2" s="2143"/>
      <c r="M2" s="2143"/>
      <c r="N2" s="2143"/>
      <c r="O2" s="2143"/>
      <c r="P2" s="2143"/>
    </row>
    <row r="3" spans="1:18" ht="13.8" thickBot="1">
      <c r="B3" s="636"/>
      <c r="C3" s="636"/>
      <c r="D3" s="637"/>
      <c r="E3" s="637"/>
      <c r="F3" s="637"/>
      <c r="G3" s="637"/>
      <c r="H3" s="637"/>
      <c r="N3" s="408"/>
    </row>
    <row r="4" spans="1:18" ht="22.95" customHeight="1" thickBot="1">
      <c r="A4" s="1081"/>
      <c r="B4" s="2144" t="s">
        <v>258</v>
      </c>
      <c r="C4" s="2145"/>
      <c r="D4" s="2148" t="s">
        <v>324</v>
      </c>
      <c r="E4" s="2149"/>
      <c r="F4" s="2149"/>
      <c r="G4" s="2149"/>
      <c r="H4" s="2150"/>
      <c r="I4" s="2148" t="s">
        <v>325</v>
      </c>
      <c r="J4" s="2149"/>
      <c r="K4" s="2149"/>
      <c r="L4" s="2149"/>
      <c r="M4" s="2149"/>
      <c r="N4" s="2148" t="s">
        <v>326</v>
      </c>
      <c r="O4" s="2149"/>
      <c r="P4" s="2149"/>
      <c r="Q4" s="2149"/>
      <c r="R4" s="2150"/>
    </row>
    <row r="5" spans="1:18" ht="13.8" thickBot="1">
      <c r="A5" s="1081"/>
      <c r="B5" s="2146"/>
      <c r="C5" s="2147"/>
      <c r="D5" s="640" t="s">
        <v>332</v>
      </c>
      <c r="E5" s="640" t="s">
        <v>333</v>
      </c>
      <c r="F5" s="1082" t="s">
        <v>334</v>
      </c>
      <c r="G5" s="1082" t="s">
        <v>249</v>
      </c>
      <c r="H5" s="641" t="s">
        <v>278</v>
      </c>
      <c r="I5" s="640" t="s">
        <v>332</v>
      </c>
      <c r="J5" s="640" t="s">
        <v>333</v>
      </c>
      <c r="K5" s="640" t="s">
        <v>334</v>
      </c>
      <c r="L5" s="641" t="s">
        <v>249</v>
      </c>
      <c r="M5" s="641" t="s">
        <v>278</v>
      </c>
      <c r="N5" s="640" t="s">
        <v>332</v>
      </c>
      <c r="O5" s="640" t="s">
        <v>333</v>
      </c>
      <c r="P5" s="639" t="s">
        <v>334</v>
      </c>
      <c r="Q5" s="641" t="s">
        <v>249</v>
      </c>
      <c r="R5" s="641" t="s">
        <v>278</v>
      </c>
    </row>
    <row r="6" spans="1:18" ht="26.4">
      <c r="A6" s="1081"/>
      <c r="B6" s="2135" t="s">
        <v>335</v>
      </c>
      <c r="C6" s="565" t="s">
        <v>284</v>
      </c>
      <c r="D6" s="645">
        <v>151201.98699999999</v>
      </c>
      <c r="E6" s="645">
        <v>155535.891</v>
      </c>
      <c r="F6" s="646">
        <v>162774.538</v>
      </c>
      <c r="G6" s="646">
        <v>166722.54699999999</v>
      </c>
      <c r="H6" s="675">
        <v>168420.31700000001</v>
      </c>
      <c r="I6" s="645">
        <v>-6040.301999999996</v>
      </c>
      <c r="J6" s="645">
        <v>4333.9040000000095</v>
      </c>
      <c r="K6" s="646">
        <v>7238.6469999999972</v>
      </c>
      <c r="L6" s="646">
        <f>G6-F6</f>
        <v>3948.0089999999909</v>
      </c>
      <c r="M6" s="675">
        <f>H6-G6</f>
        <v>1697.7700000000186</v>
      </c>
      <c r="N6" s="1083">
        <v>-3.8413979079126713E-2</v>
      </c>
      <c r="O6" s="1083">
        <v>2.8663009567460311E-2</v>
      </c>
      <c r="P6" s="1084">
        <v>4.6540042645205261E-2</v>
      </c>
      <c r="Q6" s="1084">
        <f>L6/F6</f>
        <v>2.4254462943092431E-2</v>
      </c>
      <c r="R6" s="1085">
        <f>M6/G6</f>
        <v>1.0183205754408363E-2</v>
      </c>
    </row>
    <row r="7" spans="1:18">
      <c r="A7" s="1081"/>
      <c r="B7" s="2136"/>
      <c r="C7" s="1086" t="s">
        <v>285</v>
      </c>
      <c r="D7" s="645">
        <v>126588.212</v>
      </c>
      <c r="E7" s="645">
        <v>138829.81400000001</v>
      </c>
      <c r="F7" s="645">
        <v>153229.23000000001</v>
      </c>
      <c r="G7" s="645">
        <v>169510.34599999999</v>
      </c>
      <c r="H7" s="675">
        <v>181166.29800000001</v>
      </c>
      <c r="I7" s="645">
        <v>9744.3800000000047</v>
      </c>
      <c r="J7" s="645">
        <v>12241.602000000014</v>
      </c>
      <c r="K7" s="645">
        <v>14399.415999999997</v>
      </c>
      <c r="L7" s="645">
        <f t="shared" ref="L7:M16" si="0">G7-F7</f>
        <v>16281.11599999998</v>
      </c>
      <c r="M7" s="675">
        <f t="shared" si="0"/>
        <v>11655.952000000019</v>
      </c>
      <c r="N7" s="1083">
        <v>8.3396614380124107E-2</v>
      </c>
      <c r="O7" s="1083">
        <v>9.6704122813584051E-2</v>
      </c>
      <c r="P7" s="1083">
        <v>0.10371991134411515</v>
      </c>
      <c r="Q7" s="1083">
        <f t="shared" ref="Q7:R16" si="1">L7/F7</f>
        <v>0.10625333038611484</v>
      </c>
      <c r="R7" s="1085">
        <f t="shared" si="1"/>
        <v>6.8762481317807114E-2</v>
      </c>
    </row>
    <row r="8" spans="1:18" ht="13.8" thickBot="1">
      <c r="A8" s="1081"/>
      <c r="B8" s="2137"/>
      <c r="C8" s="1087" t="s">
        <v>286</v>
      </c>
      <c r="D8" s="662">
        <v>3172.0889999999999</v>
      </c>
      <c r="E8" s="662">
        <v>3210.0059999999999</v>
      </c>
      <c r="F8" s="662">
        <v>4081.5160000000001</v>
      </c>
      <c r="G8" s="662">
        <v>3465.83</v>
      </c>
      <c r="H8" s="674">
        <v>3915.6770000000001</v>
      </c>
      <c r="I8" s="662">
        <v>-275.02100000000019</v>
      </c>
      <c r="J8" s="662">
        <v>37.916999999999916</v>
      </c>
      <c r="K8" s="662">
        <v>871.51000000000022</v>
      </c>
      <c r="L8" s="662">
        <f t="shared" si="0"/>
        <v>-615.68600000000015</v>
      </c>
      <c r="M8" s="674">
        <f t="shared" si="0"/>
        <v>449.84700000000021</v>
      </c>
      <c r="N8" s="1088">
        <v>-7.9783064654159616E-2</v>
      </c>
      <c r="O8" s="1088">
        <v>1.1953321612350699E-2</v>
      </c>
      <c r="P8" s="1088">
        <v>0.27149793489482582</v>
      </c>
      <c r="Q8" s="1088">
        <f t="shared" si="1"/>
        <v>-0.15084738121815525</v>
      </c>
      <c r="R8" s="1089">
        <f t="shared" si="1"/>
        <v>0.12979488318815413</v>
      </c>
    </row>
    <row r="9" spans="1:18">
      <c r="A9" s="1081"/>
      <c r="B9" s="2138" t="s">
        <v>336</v>
      </c>
      <c r="C9" s="1090" t="s">
        <v>422</v>
      </c>
      <c r="D9" s="645">
        <v>3356.0479999999998</v>
      </c>
      <c r="E9" s="645">
        <v>2042.9649999999999</v>
      </c>
      <c r="F9" s="645">
        <v>2652.71</v>
      </c>
      <c r="G9" s="645">
        <v>57611.455000000002</v>
      </c>
      <c r="H9" s="675">
        <v>1333.7940000000001</v>
      </c>
      <c r="I9" s="645">
        <v>644.47199999999975</v>
      </c>
      <c r="J9" s="645">
        <v>-1313.0829999999999</v>
      </c>
      <c r="K9" s="645">
        <v>609.74500000000012</v>
      </c>
      <c r="L9" s="645">
        <f t="shared" si="0"/>
        <v>54958.745000000003</v>
      </c>
      <c r="M9" s="675">
        <f t="shared" si="0"/>
        <v>-56277.661</v>
      </c>
      <c r="N9" s="1083">
        <v>0.23767432666464069</v>
      </c>
      <c r="O9" s="1083">
        <v>-0.39125870666927287</v>
      </c>
      <c r="P9" s="1083">
        <v>0.29846081553036891</v>
      </c>
      <c r="Q9" s="1083">
        <f t="shared" si="1"/>
        <v>20.717962008662841</v>
      </c>
      <c r="R9" s="1085">
        <f t="shared" si="1"/>
        <v>-0.97684845834912515</v>
      </c>
    </row>
    <row r="10" spans="1:18">
      <c r="A10" s="1081"/>
      <c r="B10" s="2139"/>
      <c r="C10" s="1091" t="s">
        <v>314</v>
      </c>
      <c r="D10" s="645">
        <v>52908.387000000002</v>
      </c>
      <c r="E10" s="645">
        <v>56056.334000000003</v>
      </c>
      <c r="F10" s="645">
        <v>59506.707999999999</v>
      </c>
      <c r="G10" s="645">
        <v>1945.4780000000001</v>
      </c>
      <c r="H10" s="675">
        <v>54762.858999999997</v>
      </c>
      <c r="I10" s="645">
        <v>-1339.2509999999966</v>
      </c>
      <c r="J10" s="645">
        <v>3147.9470000000001</v>
      </c>
      <c r="K10" s="645">
        <v>3450.3739999999962</v>
      </c>
      <c r="L10" s="645">
        <f t="shared" si="0"/>
        <v>-57561.229999999996</v>
      </c>
      <c r="M10" s="675">
        <f t="shared" si="0"/>
        <v>52817.380999999994</v>
      </c>
      <c r="N10" s="1083">
        <v>-2.4687729261133849E-2</v>
      </c>
      <c r="O10" s="1083">
        <v>5.9498071638434187E-2</v>
      </c>
      <c r="P10" s="1083">
        <v>6.1551902413026084E-2</v>
      </c>
      <c r="Q10" s="1083">
        <f t="shared" si="1"/>
        <v>-0.96730657659637287</v>
      </c>
      <c r="R10" s="1085">
        <f t="shared" si="1"/>
        <v>27.148793766878882</v>
      </c>
    </row>
    <row r="11" spans="1:18">
      <c r="A11" s="1081"/>
      <c r="B11" s="2139"/>
      <c r="C11" s="1091" t="s">
        <v>315</v>
      </c>
      <c r="D11" s="645">
        <v>206196.91</v>
      </c>
      <c r="E11" s="645">
        <v>220598.18700000001</v>
      </c>
      <c r="F11" s="645">
        <v>241316.96900000001</v>
      </c>
      <c r="G11" s="645">
        <v>263996.55599999998</v>
      </c>
      <c r="H11" s="675">
        <v>285531.31099999999</v>
      </c>
      <c r="I11" s="645">
        <v>15630.890000000014</v>
      </c>
      <c r="J11" s="645">
        <v>14401.277000000002</v>
      </c>
      <c r="K11" s="645">
        <v>20718.782000000007</v>
      </c>
      <c r="L11" s="645">
        <f t="shared" si="0"/>
        <v>22679.58699999997</v>
      </c>
      <c r="M11" s="675">
        <f t="shared" si="0"/>
        <v>21534.755000000005</v>
      </c>
      <c r="N11" s="1083">
        <v>8.202348981208725E-2</v>
      </c>
      <c r="O11" s="1083">
        <v>6.9842351177813483E-2</v>
      </c>
      <c r="P11" s="1083">
        <v>9.3920907881260174E-2</v>
      </c>
      <c r="Q11" s="1083">
        <f t="shared" si="1"/>
        <v>9.3982561997121586E-2</v>
      </c>
      <c r="R11" s="1085">
        <f t="shared" si="1"/>
        <v>8.1572105811865234E-2</v>
      </c>
    </row>
    <row r="12" spans="1:18" ht="13.8" thickBot="1">
      <c r="A12" s="1081"/>
      <c r="B12" s="2140"/>
      <c r="C12" s="1092" t="s">
        <v>423</v>
      </c>
      <c r="D12" s="676">
        <v>18500.942999999999</v>
      </c>
      <c r="E12" s="664">
        <v>18878.224999999999</v>
      </c>
      <c r="F12" s="664">
        <v>16608.897000000001</v>
      </c>
      <c r="G12" s="664">
        <v>16145.234</v>
      </c>
      <c r="H12" s="647">
        <v>11874.328</v>
      </c>
      <c r="I12" s="676">
        <v>-11507.054</v>
      </c>
      <c r="J12" s="664">
        <v>377.28199999999924</v>
      </c>
      <c r="K12" s="664">
        <v>-2269.3279999999977</v>
      </c>
      <c r="L12" s="664">
        <f t="shared" si="0"/>
        <v>-463.66300000000047</v>
      </c>
      <c r="M12" s="647">
        <f t="shared" si="0"/>
        <v>-4270.9060000000009</v>
      </c>
      <c r="N12" s="1093">
        <v>-0.38346624734733215</v>
      </c>
      <c r="O12" s="1094">
        <v>2.0392582151082746E-2</v>
      </c>
      <c r="P12" s="1094">
        <v>-0.12020875903322467</v>
      </c>
      <c r="Q12" s="1094">
        <f t="shared" si="1"/>
        <v>-2.7916543765669717E-2</v>
      </c>
      <c r="R12" s="1095">
        <f t="shared" si="1"/>
        <v>-0.26453044904768808</v>
      </c>
    </row>
    <row r="13" spans="1:18">
      <c r="A13" s="1081"/>
      <c r="B13" s="2135" t="s">
        <v>337</v>
      </c>
      <c r="C13" s="1090" t="s">
        <v>287</v>
      </c>
      <c r="D13" s="645">
        <v>154750.13500000001</v>
      </c>
      <c r="E13" s="646">
        <v>170982.80100000001</v>
      </c>
      <c r="F13" s="646">
        <v>187517.986</v>
      </c>
      <c r="G13" s="646">
        <v>195987.40400000001</v>
      </c>
      <c r="H13" s="1096">
        <v>204120.11199999999</v>
      </c>
      <c r="I13" s="645">
        <v>6229.7180000000226</v>
      </c>
      <c r="J13" s="646">
        <v>16232.665999999997</v>
      </c>
      <c r="K13" s="646">
        <v>16535.184999999998</v>
      </c>
      <c r="L13" s="646">
        <f t="shared" si="0"/>
        <v>8469.4180000000051</v>
      </c>
      <c r="M13" s="1096">
        <f t="shared" si="0"/>
        <v>8132.7079999999842</v>
      </c>
      <c r="N13" s="1083">
        <v>4.1945195992817763E-2</v>
      </c>
      <c r="O13" s="1084">
        <v>0.10489597311175203</v>
      </c>
      <c r="P13" s="1084">
        <v>9.6706714963688059E-2</v>
      </c>
      <c r="Q13" s="1084">
        <f t="shared" si="1"/>
        <v>4.5165896779629476E-2</v>
      </c>
      <c r="R13" s="1097">
        <f t="shared" si="1"/>
        <v>4.1496074921222918E-2</v>
      </c>
    </row>
    <row r="14" spans="1:18" ht="26.4">
      <c r="A14" s="1081"/>
      <c r="B14" s="2136"/>
      <c r="C14" s="1098" t="s">
        <v>288</v>
      </c>
      <c r="D14" s="645">
        <v>75772.800000000003</v>
      </c>
      <c r="E14" s="645">
        <v>77563.471999999994</v>
      </c>
      <c r="F14" s="645">
        <v>82944</v>
      </c>
      <c r="G14" s="645">
        <v>93453.466</v>
      </c>
      <c r="H14" s="675">
        <v>97837.732999999993</v>
      </c>
      <c r="I14" s="645">
        <v>3758.9079999999958</v>
      </c>
      <c r="J14" s="645">
        <v>1790.6719999999914</v>
      </c>
      <c r="K14" s="645">
        <v>5380.5280000000057</v>
      </c>
      <c r="L14" s="645">
        <f t="shared" si="0"/>
        <v>10509.466</v>
      </c>
      <c r="M14" s="675">
        <f t="shared" si="0"/>
        <v>4384.2669999999925</v>
      </c>
      <c r="N14" s="1083">
        <v>5.2196984437391541E-2</v>
      </c>
      <c r="O14" s="1083">
        <v>2.3632121288905666E-2</v>
      </c>
      <c r="P14" s="1083">
        <v>6.9369354687990326E-2</v>
      </c>
      <c r="Q14" s="1083">
        <f t="shared" si="1"/>
        <v>0.12670556037808642</v>
      </c>
      <c r="R14" s="1085">
        <f t="shared" si="1"/>
        <v>4.6913904723448058E-2</v>
      </c>
    </row>
    <row r="15" spans="1:18" ht="13.8" thickBot="1">
      <c r="A15" s="1081"/>
      <c r="B15" s="2141"/>
      <c r="C15" s="1099" t="s">
        <v>289</v>
      </c>
      <c r="D15" s="662">
        <v>50439.353000000003</v>
      </c>
      <c r="E15" s="662">
        <v>49029.438000000002</v>
      </c>
      <c r="F15" s="662">
        <v>49623.298000000003</v>
      </c>
      <c r="G15" s="662">
        <v>50257.853000000003</v>
      </c>
      <c r="H15" s="674">
        <v>51544.447</v>
      </c>
      <c r="I15" s="662">
        <v>-6559.5689999999959</v>
      </c>
      <c r="J15" s="662">
        <v>-1409.9150000000009</v>
      </c>
      <c r="K15" s="662">
        <v>593.86000000000058</v>
      </c>
      <c r="L15" s="662">
        <f t="shared" si="0"/>
        <v>634.55500000000029</v>
      </c>
      <c r="M15" s="674">
        <f t="shared" si="0"/>
        <v>1286.5939999999973</v>
      </c>
      <c r="N15" s="1088">
        <v>-0.11508233436414808</v>
      </c>
      <c r="O15" s="1088">
        <v>-2.7952678140022946E-2</v>
      </c>
      <c r="P15" s="1088">
        <v>1.2112315054478099E-2</v>
      </c>
      <c r="Q15" s="1088">
        <f t="shared" si="1"/>
        <v>1.2787441092689976E-2</v>
      </c>
      <c r="R15" s="1089">
        <f t="shared" si="1"/>
        <v>2.5599859986060233E-2</v>
      </c>
    </row>
    <row r="16" spans="1:18" ht="13.8" thickBot="1">
      <c r="A16" s="1081"/>
      <c r="B16" s="638"/>
      <c r="C16" s="1100" t="s">
        <v>8</v>
      </c>
      <c r="D16" s="685">
        <v>280962.288</v>
      </c>
      <c r="E16" s="682">
        <v>297575.71100000001</v>
      </c>
      <c r="F16" s="682">
        <v>320085.28399999999</v>
      </c>
      <c r="G16" s="682">
        <v>339698.723</v>
      </c>
      <c r="H16" s="684">
        <v>353502.29200000002</v>
      </c>
      <c r="I16" s="685">
        <v>3429.0569999999716</v>
      </c>
      <c r="J16" s="682">
        <v>16613.42300000001</v>
      </c>
      <c r="K16" s="682">
        <v>22509.572999999975</v>
      </c>
      <c r="L16" s="682">
        <f t="shared" si="0"/>
        <v>19613.439000000013</v>
      </c>
      <c r="M16" s="684">
        <f>H16-G16</f>
        <v>13803.569000000018</v>
      </c>
      <c r="N16" s="1101">
        <v>1.2355482576426933E-2</v>
      </c>
      <c r="O16" s="1102">
        <v>5.9130437462838463E-2</v>
      </c>
      <c r="P16" s="1102">
        <v>7.5643179762073978E-2</v>
      </c>
      <c r="Q16" s="1102">
        <f t="shared" si="1"/>
        <v>6.1275666144026832E-2</v>
      </c>
      <c r="R16" s="1103">
        <f t="shared" si="1"/>
        <v>4.0634739153847271E-2</v>
      </c>
    </row>
    <row r="17" spans="3:18" ht="12.75" customHeight="1">
      <c r="D17" s="596"/>
      <c r="E17" s="692"/>
      <c r="F17" s="596"/>
      <c r="G17" s="596"/>
      <c r="H17" s="596"/>
      <c r="I17" s="694"/>
      <c r="J17" s="694"/>
      <c r="K17" s="408"/>
      <c r="L17" s="408"/>
      <c r="M17" s="408"/>
      <c r="N17" s="408"/>
      <c r="Q17" s="694"/>
    </row>
    <row r="18" spans="3:18">
      <c r="D18" s="408"/>
      <c r="E18" s="408"/>
      <c r="F18" s="408"/>
      <c r="G18" s="408"/>
      <c r="H18" s="408"/>
      <c r="L18" s="1104"/>
      <c r="Q18" s="408"/>
    </row>
    <row r="19" spans="3:18">
      <c r="C19" s="1105"/>
      <c r="K19" s="408"/>
      <c r="N19" s="1104"/>
      <c r="O19" s="1104"/>
      <c r="P19" s="1104"/>
    </row>
    <row r="20" spans="3:18">
      <c r="C20" s="1105"/>
      <c r="D20" s="1106"/>
      <c r="E20" s="1106"/>
      <c r="F20" s="1106"/>
      <c r="G20" s="1106"/>
      <c r="H20" s="1106"/>
      <c r="I20" s="408"/>
      <c r="J20" s="408"/>
      <c r="O20" s="408"/>
      <c r="R20" s="408"/>
    </row>
    <row r="21" spans="3:18">
      <c r="C21" s="1105"/>
      <c r="D21" s="698"/>
      <c r="E21" s="698"/>
      <c r="F21" s="698"/>
      <c r="G21" s="698"/>
      <c r="H21" s="698"/>
      <c r="I21" s="408"/>
    </row>
    <row r="22" spans="3:18">
      <c r="D22" s="700"/>
      <c r="E22" s="700"/>
      <c r="F22" s="700"/>
      <c r="G22" s="700"/>
      <c r="H22" s="700"/>
      <c r="L22" s="408"/>
    </row>
    <row r="23" spans="3:18">
      <c r="D23" s="700"/>
      <c r="E23" s="700"/>
      <c r="F23" s="700"/>
      <c r="G23" s="700"/>
      <c r="H23" s="700"/>
      <c r="K23" s="408"/>
      <c r="L23" s="408"/>
      <c r="O23" s="408"/>
    </row>
    <row r="24" spans="3:18">
      <c r="D24" s="703"/>
      <c r="E24" s="703"/>
      <c r="F24" s="703"/>
      <c r="G24" s="703"/>
      <c r="H24" s="703"/>
      <c r="I24" s="408"/>
    </row>
    <row r="25" spans="3:18">
      <c r="D25" s="700"/>
      <c r="E25" s="700"/>
      <c r="F25" s="700"/>
      <c r="G25" s="700"/>
      <c r="H25" s="700"/>
    </row>
    <row r="26" spans="3:18">
      <c r="D26" s="704"/>
      <c r="E26" s="704"/>
      <c r="F26" s="704"/>
      <c r="G26" s="704"/>
      <c r="H26" s="704"/>
    </row>
    <row r="27" spans="3:18">
      <c r="D27" s="700"/>
      <c r="E27" s="700"/>
      <c r="F27" s="700"/>
      <c r="G27" s="700"/>
      <c r="H27" s="700"/>
    </row>
    <row r="28" spans="3:18">
      <c r="D28" s="703"/>
      <c r="E28" s="703"/>
      <c r="F28" s="703"/>
      <c r="G28" s="703"/>
      <c r="H28" s="703"/>
    </row>
    <row r="29" spans="3:18">
      <c r="D29" s="700"/>
      <c r="E29" s="700"/>
      <c r="F29" s="700"/>
      <c r="G29" s="700"/>
      <c r="H29" s="700"/>
    </row>
    <row r="30" spans="3:18">
      <c r="D30" s="700"/>
      <c r="E30" s="700"/>
      <c r="F30" s="700"/>
      <c r="G30" s="700"/>
      <c r="H30" s="700"/>
    </row>
    <row r="31" spans="3:18">
      <c r="D31" s="700"/>
      <c r="E31" s="700"/>
      <c r="F31" s="700"/>
      <c r="G31" s="700"/>
      <c r="H31" s="700"/>
    </row>
    <row r="32" spans="3:18">
      <c r="D32" s="703"/>
      <c r="E32" s="703"/>
      <c r="F32" s="703"/>
      <c r="G32" s="703"/>
      <c r="H32" s="703"/>
    </row>
    <row r="35" spans="4:8">
      <c r="D35" s="485"/>
      <c r="E35" s="485"/>
      <c r="F35" s="485"/>
      <c r="G35" s="485"/>
      <c r="H35" s="485"/>
    </row>
  </sheetData>
  <mergeCells count="9">
    <mergeCell ref="B6:B8"/>
    <mergeCell ref="B9:B12"/>
    <mergeCell ref="B13:B15"/>
    <mergeCell ref="Q1:R1"/>
    <mergeCell ref="B2:P2"/>
    <mergeCell ref="B4:C5"/>
    <mergeCell ref="D4:H4"/>
    <mergeCell ref="I4:M4"/>
    <mergeCell ref="N4:R4"/>
  </mergeCells>
  <pageMargins left="0.7" right="0.7" top="0.92" bottom="0.75" header="0.3" footer="0.3"/>
  <pageSetup paperSize="9" scale="6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workbookViewId="0">
      <selection activeCell="D21" sqref="D21"/>
    </sheetView>
  </sheetViews>
  <sheetFormatPr defaultColWidth="9.109375" defaultRowHeight="13.2"/>
  <cols>
    <col min="1" max="1" width="5" style="406" customWidth="1"/>
    <col min="2" max="2" width="9.6640625" style="406" customWidth="1"/>
    <col min="3" max="3" width="27.6640625" style="406" customWidth="1"/>
    <col min="4" max="4" width="11" style="406" customWidth="1"/>
    <col min="5" max="5" width="13.33203125" style="406" bestFit="1" customWidth="1"/>
    <col min="6" max="6" width="13.109375" style="406" customWidth="1"/>
    <col min="7" max="7" width="10.33203125" style="406" customWidth="1"/>
    <col min="8" max="8" width="11.88671875" style="406" bestFit="1" customWidth="1"/>
    <col min="9" max="9" width="13.44140625" style="406" customWidth="1"/>
    <col min="10" max="10" width="11.88671875" style="406" bestFit="1" customWidth="1"/>
    <col min="11" max="11" width="13.33203125" style="406" bestFit="1" customWidth="1"/>
    <col min="12" max="12" width="12.88671875" style="406" bestFit="1" customWidth="1"/>
    <col min="13" max="13" width="12.33203125" style="406" customWidth="1"/>
    <col min="14" max="14" width="10.6640625" style="406" bestFit="1" customWidth="1"/>
    <col min="15" max="15" width="13.109375" style="406" customWidth="1"/>
    <col min="16" max="16" width="10.109375" style="406" customWidth="1"/>
    <col min="17" max="17" width="0" style="406" hidden="1" customWidth="1"/>
    <col min="18" max="16384" width="9.109375" style="406"/>
  </cols>
  <sheetData>
    <row r="1" spans="1:19"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</row>
    <row r="2" spans="1:19">
      <c r="A2" s="408"/>
      <c r="B2" s="409"/>
      <c r="C2" s="409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2157" t="s">
        <v>280</v>
      </c>
      <c r="O2" s="2157"/>
      <c r="P2" s="2157"/>
    </row>
    <row r="3" spans="1:19" ht="13.8">
      <c r="B3" s="2055" t="s">
        <v>281</v>
      </c>
      <c r="C3" s="2055"/>
      <c r="D3" s="2055"/>
      <c r="E3" s="2055"/>
      <c r="F3" s="2055"/>
      <c r="G3" s="2055"/>
      <c r="H3" s="2055"/>
      <c r="I3" s="2055"/>
      <c r="J3" s="2055"/>
      <c r="K3" s="2055"/>
      <c r="L3" s="2055"/>
      <c r="M3" s="2055"/>
      <c r="N3" s="2055"/>
      <c r="O3" s="2055"/>
      <c r="P3" s="2055"/>
    </row>
    <row r="4" spans="1:19" ht="13.8"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</row>
    <row r="5" spans="1:19" ht="13.8" thickBot="1"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2158" t="s">
        <v>2</v>
      </c>
      <c r="O5" s="2158"/>
      <c r="P5" s="2158"/>
    </row>
    <row r="6" spans="1:19">
      <c r="B6" s="2159" t="s">
        <v>282</v>
      </c>
      <c r="C6" s="2159" t="s">
        <v>283</v>
      </c>
      <c r="D6" s="2159" t="s">
        <v>8</v>
      </c>
      <c r="E6" s="2161" t="s">
        <v>8</v>
      </c>
      <c r="F6" s="2162"/>
      <c r="G6" s="2163"/>
      <c r="H6" s="2161" t="s">
        <v>284</v>
      </c>
      <c r="I6" s="2162"/>
      <c r="J6" s="2163"/>
      <c r="K6" s="2164" t="s">
        <v>285</v>
      </c>
      <c r="L6" s="2165"/>
      <c r="M6" s="2166"/>
      <c r="N6" s="2161" t="s">
        <v>286</v>
      </c>
      <c r="O6" s="2162"/>
      <c r="P6" s="2163"/>
      <c r="Q6" s="406">
        <v>1000</v>
      </c>
    </row>
    <row r="7" spans="1:19" ht="27" thickBot="1">
      <c r="B7" s="2160"/>
      <c r="C7" s="2160"/>
      <c r="D7" s="2160"/>
      <c r="E7" s="412" t="s">
        <v>287</v>
      </c>
      <c r="F7" s="413" t="s">
        <v>288</v>
      </c>
      <c r="G7" s="414" t="s">
        <v>289</v>
      </c>
      <c r="H7" s="412" t="s">
        <v>287</v>
      </c>
      <c r="I7" s="413" t="s">
        <v>288</v>
      </c>
      <c r="J7" s="414" t="s">
        <v>289</v>
      </c>
      <c r="K7" s="415" t="s">
        <v>287</v>
      </c>
      <c r="L7" s="413" t="s">
        <v>288</v>
      </c>
      <c r="M7" s="416" t="s">
        <v>289</v>
      </c>
      <c r="N7" s="412" t="s">
        <v>287</v>
      </c>
      <c r="O7" s="413" t="s">
        <v>288</v>
      </c>
      <c r="P7" s="414" t="s">
        <v>289</v>
      </c>
    </row>
    <row r="8" spans="1:19" ht="13.2" customHeight="1">
      <c r="B8" s="2151" t="s">
        <v>4</v>
      </c>
      <c r="C8" s="417" t="s">
        <v>290</v>
      </c>
      <c r="D8" s="418">
        <v>219524.00700000001</v>
      </c>
      <c r="E8" s="419">
        <v>140457.88699999999</v>
      </c>
      <c r="F8" s="420">
        <v>14.484</v>
      </c>
      <c r="G8" s="419">
        <v>79051.635999999999</v>
      </c>
      <c r="H8" s="421">
        <v>67565.160999999993</v>
      </c>
      <c r="I8" s="422">
        <v>14.484</v>
      </c>
      <c r="J8" s="423">
        <v>24130.794000000002</v>
      </c>
      <c r="K8" s="424">
        <v>68286.599000000002</v>
      </c>
      <c r="L8" s="422">
        <v>0</v>
      </c>
      <c r="M8" s="419">
        <v>49583.932000000001</v>
      </c>
      <c r="N8" s="421">
        <v>4606.1270000000004</v>
      </c>
      <c r="O8" s="422">
        <v>0</v>
      </c>
      <c r="P8" s="425">
        <v>5336.91</v>
      </c>
      <c r="S8" s="408"/>
    </row>
    <row r="9" spans="1:19" ht="26.4">
      <c r="B9" s="2152"/>
      <c r="C9" s="426" t="s">
        <v>291</v>
      </c>
      <c r="D9" s="427">
        <v>80481.542000000001</v>
      </c>
      <c r="E9" s="428">
        <v>36215.688999999998</v>
      </c>
      <c r="F9" s="429">
        <v>180.51</v>
      </c>
      <c r="G9" s="430">
        <v>44085.343000000001</v>
      </c>
      <c r="H9" s="431">
        <v>8141.5519999999997</v>
      </c>
      <c r="I9" s="432">
        <v>143.36799999999999</v>
      </c>
      <c r="J9" s="433">
        <v>2563.7350000000001</v>
      </c>
      <c r="K9" s="434">
        <v>27014.690999999999</v>
      </c>
      <c r="L9" s="431">
        <v>7.5999999999999998E-2</v>
      </c>
      <c r="M9" s="428">
        <v>41164.302000000003</v>
      </c>
      <c r="N9" s="434">
        <v>1059.4459999999999</v>
      </c>
      <c r="O9" s="431">
        <v>37.066000000000003</v>
      </c>
      <c r="P9" s="430">
        <v>357.30599999999998</v>
      </c>
    </row>
    <row r="10" spans="1:19" ht="26.4">
      <c r="B10" s="2152"/>
      <c r="C10" s="426" t="s">
        <v>292</v>
      </c>
      <c r="D10" s="427">
        <v>105581.149</v>
      </c>
      <c r="E10" s="428">
        <v>63386.298999999999</v>
      </c>
      <c r="F10" s="429">
        <v>82.864999999999995</v>
      </c>
      <c r="G10" s="428">
        <v>42111.985000000001</v>
      </c>
      <c r="H10" s="434">
        <v>9702.5859999999993</v>
      </c>
      <c r="I10" s="431">
        <v>70.739999999999995</v>
      </c>
      <c r="J10" s="435">
        <v>2520.3440000000001</v>
      </c>
      <c r="K10" s="434">
        <v>52386.468999999997</v>
      </c>
      <c r="L10" s="431">
        <v>1.05</v>
      </c>
      <c r="M10" s="436">
        <v>38234.284</v>
      </c>
      <c r="N10" s="434">
        <v>1297.2439999999999</v>
      </c>
      <c r="O10" s="431">
        <v>11.074999999999999</v>
      </c>
      <c r="P10" s="436">
        <v>1357.357</v>
      </c>
    </row>
    <row r="11" spans="1:19" ht="13.8" thickBot="1">
      <c r="B11" s="2153"/>
      <c r="C11" s="437" t="s">
        <v>293</v>
      </c>
      <c r="D11" s="438">
        <v>405586.69799999997</v>
      </c>
      <c r="E11" s="439">
        <v>240059.875</v>
      </c>
      <c r="F11" s="440">
        <v>277.85899999999998</v>
      </c>
      <c r="G11" s="441">
        <v>165248.96400000001</v>
      </c>
      <c r="H11" s="439">
        <v>85409.298999999985</v>
      </c>
      <c r="I11" s="442">
        <v>228.59199999999998</v>
      </c>
      <c r="J11" s="443">
        <v>29214.873000000003</v>
      </c>
      <c r="K11" s="439">
        <v>147687.75900000002</v>
      </c>
      <c r="L11" s="442">
        <v>1.1260000000000001</v>
      </c>
      <c r="M11" s="443">
        <v>128982.518</v>
      </c>
      <c r="N11" s="439">
        <v>6962.817</v>
      </c>
      <c r="O11" s="442">
        <v>48.141000000000005</v>
      </c>
      <c r="P11" s="443">
        <v>7051.5729999999994</v>
      </c>
    </row>
    <row r="12" spans="1:19">
      <c r="B12" s="2151" t="s">
        <v>269</v>
      </c>
      <c r="C12" s="444" t="s">
        <v>290</v>
      </c>
      <c r="D12" s="445">
        <v>258129.359</v>
      </c>
      <c r="E12" s="446">
        <v>163127.09900000002</v>
      </c>
      <c r="F12" s="447">
        <v>22.091000000000001</v>
      </c>
      <c r="G12" s="445">
        <v>94980.168999999994</v>
      </c>
      <c r="H12" s="446">
        <v>75476.024999999994</v>
      </c>
      <c r="I12" s="447">
        <v>22.091000000000001</v>
      </c>
      <c r="J12" s="448">
        <v>30774.904999999999</v>
      </c>
      <c r="K12" s="445">
        <v>82034.202000000005</v>
      </c>
      <c r="L12" s="447">
        <v>0</v>
      </c>
      <c r="M12" s="445">
        <v>59410.084000000003</v>
      </c>
      <c r="N12" s="446">
        <v>5616.8720000000003</v>
      </c>
      <c r="O12" s="447">
        <v>0</v>
      </c>
      <c r="P12" s="448">
        <v>4795.18</v>
      </c>
      <c r="R12" s="408"/>
    </row>
    <row r="13" spans="1:19" ht="26.4">
      <c r="B13" s="2152"/>
      <c r="C13" s="426" t="s">
        <v>291</v>
      </c>
      <c r="D13" s="428">
        <v>73630.471000000005</v>
      </c>
      <c r="E13" s="434">
        <v>31204.652999999998</v>
      </c>
      <c r="F13" s="449">
        <v>301.09199999999998</v>
      </c>
      <c r="G13" s="428">
        <v>42124.726000000002</v>
      </c>
      <c r="H13" s="434">
        <v>5772.6930000000002</v>
      </c>
      <c r="I13" s="429">
        <v>264.024</v>
      </c>
      <c r="J13" s="430">
        <v>1744.116</v>
      </c>
      <c r="K13" s="428">
        <v>24394.716</v>
      </c>
      <c r="L13" s="429">
        <v>0</v>
      </c>
      <c r="M13" s="428">
        <v>40108.472000000002</v>
      </c>
      <c r="N13" s="434">
        <v>1037.2439999999999</v>
      </c>
      <c r="O13" s="429">
        <v>37.067999999999998</v>
      </c>
      <c r="P13" s="436">
        <v>272.13799999999998</v>
      </c>
      <c r="R13" s="408"/>
    </row>
    <row r="14" spans="1:19" ht="26.4">
      <c r="B14" s="2152"/>
      <c r="C14" s="426" t="s">
        <v>292</v>
      </c>
      <c r="D14" s="450">
        <v>99110.23599999999</v>
      </c>
      <c r="E14" s="424">
        <v>55846.373999999996</v>
      </c>
      <c r="F14" s="451">
        <v>117.755</v>
      </c>
      <c r="G14" s="430">
        <v>43146.106999999996</v>
      </c>
      <c r="H14" s="422">
        <v>9123.3459999999995</v>
      </c>
      <c r="I14" s="451">
        <v>106.643</v>
      </c>
      <c r="J14" s="425">
        <v>4100.7179999999998</v>
      </c>
      <c r="K14" s="452">
        <v>45790.13</v>
      </c>
      <c r="L14" s="451">
        <v>0</v>
      </c>
      <c r="M14" s="452">
        <v>37254.417999999998</v>
      </c>
      <c r="N14" s="424">
        <v>932.89800000000002</v>
      </c>
      <c r="O14" s="429">
        <v>11.112</v>
      </c>
      <c r="P14" s="436">
        <v>1790.971</v>
      </c>
      <c r="R14" s="408"/>
      <c r="S14" s="408"/>
    </row>
    <row r="15" spans="1:19" ht="13.8" thickBot="1">
      <c r="B15" s="2153"/>
      <c r="C15" s="437" t="s">
        <v>293</v>
      </c>
      <c r="D15" s="453">
        <v>430870.06599999999</v>
      </c>
      <c r="E15" s="454">
        <v>250178.12600000002</v>
      </c>
      <c r="F15" s="455">
        <v>440.93800000000005</v>
      </c>
      <c r="G15" s="456">
        <v>180251.00200000001</v>
      </c>
      <c r="H15" s="439">
        <v>90372.063999999998</v>
      </c>
      <c r="I15" s="442">
        <v>392.75800000000004</v>
      </c>
      <c r="J15" s="443">
        <v>36619.739000000001</v>
      </c>
      <c r="K15" s="439">
        <v>152219.04800000001</v>
      </c>
      <c r="L15" s="440">
        <v>0</v>
      </c>
      <c r="M15" s="441">
        <v>136772.97400000002</v>
      </c>
      <c r="N15" s="439">
        <v>7587.0140000000001</v>
      </c>
      <c r="O15" s="442">
        <v>48.18</v>
      </c>
      <c r="P15" s="443">
        <v>6858.2890000000007</v>
      </c>
      <c r="R15" s="408"/>
    </row>
    <row r="16" spans="1:19" ht="29.4" customHeight="1">
      <c r="B16" s="2154" t="s">
        <v>294</v>
      </c>
      <c r="C16" s="457" t="s">
        <v>295</v>
      </c>
      <c r="D16" s="458">
        <v>25283.368000000017</v>
      </c>
      <c r="E16" s="459">
        <v>10118.251000000018</v>
      </c>
      <c r="F16" s="460">
        <v>163.07900000000006</v>
      </c>
      <c r="G16" s="461">
        <v>15002.038</v>
      </c>
      <c r="H16" s="459">
        <v>4962.765000000014</v>
      </c>
      <c r="I16" s="460">
        <v>164.16600000000005</v>
      </c>
      <c r="J16" s="461">
        <v>7404.8659999999982</v>
      </c>
      <c r="K16" s="459">
        <v>4531.2889999999898</v>
      </c>
      <c r="L16" s="460">
        <v>-1.1260000000000001</v>
      </c>
      <c r="M16" s="461">
        <v>7790.4560000000201</v>
      </c>
      <c r="N16" s="459">
        <v>624.19700000000012</v>
      </c>
      <c r="O16" s="460">
        <v>3.8999999999994373E-2</v>
      </c>
      <c r="P16" s="461">
        <v>-193.28399999999874</v>
      </c>
      <c r="Q16" s="462">
        <f>Q15-Q11</f>
        <v>0</v>
      </c>
      <c r="R16" s="463"/>
      <c r="S16" s="407"/>
    </row>
    <row r="17" spans="2:19" ht="21.6" customHeight="1">
      <c r="B17" s="2155"/>
      <c r="C17" s="426" t="s">
        <v>296</v>
      </c>
      <c r="D17" s="464">
        <v>6.2337764341571227E-2</v>
      </c>
      <c r="E17" s="465">
        <v>4.2148863903224219E-2</v>
      </c>
      <c r="F17" s="466">
        <v>0.58691278670116886</v>
      </c>
      <c r="G17" s="467">
        <v>9.0784460228144001E-2</v>
      </c>
      <c r="H17" s="465">
        <v>5.8105675355092361E-2</v>
      </c>
      <c r="I17" s="466">
        <v>0.71816161545460933</v>
      </c>
      <c r="J17" s="467">
        <v>0.25346220057160601</v>
      </c>
      <c r="K17" s="465">
        <v>3.0681547547891149E-2</v>
      </c>
      <c r="L17" s="466">
        <v>-1</v>
      </c>
      <c r="M17" s="467">
        <v>6.0399317060937055E-2</v>
      </c>
      <c r="N17" s="465">
        <v>8.9647193082914592E-2</v>
      </c>
      <c r="O17" s="466">
        <v>8.1012027170175875E-4</v>
      </c>
      <c r="P17" s="467">
        <v>-2.7410054465861554E-2</v>
      </c>
      <c r="Q17" s="464" t="e">
        <f>Q16/Q11</f>
        <v>#DIV/0!</v>
      </c>
      <c r="R17" s="407"/>
      <c r="S17" s="407"/>
    </row>
    <row r="18" spans="2:19" ht="19.2" customHeight="1" thickBot="1">
      <c r="B18" s="2156"/>
      <c r="C18" s="468" t="s">
        <v>297</v>
      </c>
      <c r="D18" s="469"/>
      <c r="E18" s="470">
        <v>0.40019395359036075</v>
      </c>
      <c r="F18" s="471">
        <v>6.4500504837804815E-3</v>
      </c>
      <c r="G18" s="472">
        <v>0.59335599592585886</v>
      </c>
      <c r="H18" s="470">
        <v>0.19628575591669634</v>
      </c>
      <c r="I18" s="471">
        <v>6.493043173678441E-3</v>
      </c>
      <c r="J18" s="473">
        <v>0.29287498406066759</v>
      </c>
      <c r="K18" s="471">
        <v>0.17922014978384157</v>
      </c>
      <c r="L18" s="474">
        <v>-4.4535205910858053E-5</v>
      </c>
      <c r="M18" s="472">
        <v>0.30812572122511583</v>
      </c>
      <c r="N18" s="471">
        <v>2.4688047889822262E-2</v>
      </c>
      <c r="O18" s="475">
        <v>1.5425160128980579E-6</v>
      </c>
      <c r="P18" s="472">
        <v>-7.644709359923829E-3</v>
      </c>
      <c r="S18" s="408"/>
    </row>
    <row r="19" spans="2:19">
      <c r="B19" s="476"/>
      <c r="C19" s="407"/>
      <c r="D19" s="477"/>
      <c r="E19" s="478"/>
      <c r="F19" s="478"/>
      <c r="G19" s="479"/>
      <c r="H19" s="478"/>
      <c r="I19" s="477"/>
      <c r="J19" s="479"/>
      <c r="K19" s="480"/>
      <c r="L19" s="477"/>
      <c r="M19" s="479"/>
      <c r="N19" s="477"/>
      <c r="O19" s="481"/>
      <c r="P19" s="477"/>
    </row>
    <row r="20" spans="2:19">
      <c r="B20" s="476"/>
      <c r="C20" s="407"/>
      <c r="D20" s="479"/>
      <c r="E20" s="482"/>
      <c r="F20" s="482"/>
      <c r="G20" s="482"/>
      <c r="H20" s="482"/>
      <c r="I20" s="482"/>
      <c r="J20" s="482"/>
      <c r="K20" s="482"/>
      <c r="L20" s="482"/>
      <c r="M20" s="482"/>
      <c r="N20" s="482"/>
      <c r="O20" s="482"/>
      <c r="P20" s="482"/>
    </row>
    <row r="21" spans="2:19">
      <c r="I21" s="483"/>
    </row>
    <row r="22" spans="2:19">
      <c r="D22" s="484"/>
      <c r="I22" s="407"/>
      <c r="P22" s="485"/>
    </row>
    <row r="23" spans="2:19">
      <c r="G23" s="408"/>
      <c r="I23" s="483"/>
    </row>
    <row r="24" spans="2:19">
      <c r="G24" s="408"/>
      <c r="I24" s="483"/>
    </row>
    <row r="25" spans="2:19">
      <c r="E25" s="408"/>
      <c r="I25" s="483"/>
    </row>
    <row r="26" spans="2:19">
      <c r="E26" s="408"/>
      <c r="I26" s="483"/>
    </row>
    <row r="27" spans="2:19">
      <c r="G27" s="408"/>
      <c r="I27" s="407"/>
    </row>
    <row r="30" spans="2:19">
      <c r="J30" s="408"/>
    </row>
  </sheetData>
  <mergeCells count="13">
    <mergeCell ref="B8:B11"/>
    <mergeCell ref="B12:B15"/>
    <mergeCell ref="B16:B18"/>
    <mergeCell ref="N2:P2"/>
    <mergeCell ref="B3:P3"/>
    <mergeCell ref="N5:P5"/>
    <mergeCell ref="B6:B7"/>
    <mergeCell ref="C6:C7"/>
    <mergeCell ref="D6:D7"/>
    <mergeCell ref="E6:G6"/>
    <mergeCell ref="H6:J6"/>
    <mergeCell ref="K6:M6"/>
    <mergeCell ref="N6:P6"/>
  </mergeCells>
  <pageMargins left="0.7" right="0.7" top="0.75" bottom="0.75" header="0.3" footer="0.3"/>
  <pageSetup paperSize="9" scale="6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2"/>
  <sheetViews>
    <sheetView topLeftCell="A4" workbookViewId="0">
      <pane xSplit="3" ySplit="6" topLeftCell="O10" activePane="bottomRight" state="frozen"/>
      <selection activeCell="F13" sqref="F13"/>
      <selection pane="topRight" activeCell="F13" sqref="F13"/>
      <selection pane="bottomLeft" activeCell="F13" sqref="F13"/>
      <selection pane="bottomRight" activeCell="F13" sqref="F13"/>
    </sheetView>
  </sheetViews>
  <sheetFormatPr defaultColWidth="9.109375" defaultRowHeight="13.2"/>
  <cols>
    <col min="1" max="1" width="3.88671875" style="406" customWidth="1"/>
    <col min="2" max="2" width="7.88671875" style="406" customWidth="1"/>
    <col min="3" max="3" width="11.88671875" style="406" customWidth="1"/>
    <col min="4" max="4" width="10" style="406" customWidth="1"/>
    <col min="5" max="5" width="10.33203125" style="406" customWidth="1"/>
    <col min="6" max="6" width="8.33203125" style="406" customWidth="1"/>
    <col min="7" max="7" width="9" style="406" customWidth="1"/>
    <col min="8" max="8" width="8.5546875" style="406" customWidth="1"/>
    <col min="9" max="9" width="6.88671875" style="406" customWidth="1"/>
    <col min="10" max="10" width="8.33203125" style="406" customWidth="1"/>
    <col min="11" max="11" width="7.33203125" style="406" customWidth="1"/>
    <col min="12" max="12" width="7.44140625" style="406" customWidth="1"/>
    <col min="13" max="13" width="7.5546875" style="406" customWidth="1"/>
    <col min="14" max="14" width="8.6640625" style="406" customWidth="1"/>
    <col min="15" max="15" width="6.88671875" style="406" customWidth="1"/>
    <col min="16" max="16" width="8.44140625" style="406" bestFit="1" customWidth="1"/>
    <col min="17" max="17" width="8.6640625" style="406" customWidth="1"/>
    <col min="18" max="18" width="7" style="406" customWidth="1"/>
    <col min="19" max="19" width="7.6640625" style="406" customWidth="1"/>
    <col min="20" max="20" width="7.33203125" style="406" customWidth="1"/>
    <col min="21" max="21" width="7.109375" style="406" customWidth="1"/>
    <col min="22" max="22" width="6.88671875" style="406" customWidth="1"/>
    <col min="23" max="23" width="8.6640625" style="406" customWidth="1"/>
    <col min="24" max="24" width="7.6640625" style="406" customWidth="1"/>
    <col min="25" max="25" width="9" style="406" customWidth="1"/>
    <col min="26" max="26" width="8.44140625" style="406" customWidth="1"/>
    <col min="27" max="27" width="7.44140625" style="406" customWidth="1"/>
    <col min="28" max="28" width="9.33203125" style="406" customWidth="1"/>
    <col min="29" max="30" width="7.33203125" style="406" customWidth="1"/>
    <col min="31" max="31" width="7.5546875" style="406" customWidth="1"/>
    <col min="32" max="32" width="8" style="406" customWidth="1"/>
    <col min="33" max="34" width="7.33203125" style="406" customWidth="1"/>
    <col min="35" max="35" width="7.5546875" style="406" bestFit="1" customWidth="1"/>
    <col min="36" max="36" width="7.6640625" style="406" customWidth="1"/>
    <col min="37" max="37" width="8.44140625" style="406" customWidth="1"/>
    <col min="38" max="38" width="7.88671875" style="406" customWidth="1"/>
    <col min="39" max="39" width="7" style="406" customWidth="1"/>
    <col min="40" max="40" width="8.109375" style="406" customWidth="1"/>
    <col min="41" max="16384" width="9.109375" style="406"/>
  </cols>
  <sheetData>
    <row r="1" spans="1:41"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</row>
    <row r="2" spans="1:41" ht="13.8">
      <c r="A2" s="408"/>
      <c r="B2" s="409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2157"/>
      <c r="U2" s="2157"/>
      <c r="V2" s="2157"/>
      <c r="AM2" s="2180" t="s">
        <v>298</v>
      </c>
      <c r="AN2" s="2180"/>
    </row>
    <row r="3" spans="1:41" ht="13.8">
      <c r="B3" s="2055" t="s">
        <v>299</v>
      </c>
      <c r="C3" s="2055"/>
      <c r="D3" s="2055"/>
      <c r="E3" s="2055"/>
      <c r="F3" s="2055"/>
      <c r="G3" s="2055"/>
      <c r="H3" s="2055"/>
      <c r="I3" s="2055"/>
      <c r="J3" s="2055"/>
      <c r="K3" s="2055"/>
      <c r="L3" s="2055"/>
      <c r="M3" s="2055"/>
      <c r="N3" s="2055"/>
      <c r="O3" s="2055"/>
      <c r="P3" s="2055"/>
      <c r="Q3" s="2055"/>
      <c r="R3" s="2055"/>
      <c r="S3" s="2055"/>
      <c r="T3" s="2055"/>
      <c r="U3" s="2055"/>
      <c r="V3" s="2055"/>
      <c r="W3" s="2055"/>
      <c r="X3" s="2055"/>
      <c r="Y3" s="2055"/>
      <c r="Z3" s="2055"/>
      <c r="AA3" s="2055"/>
      <c r="AB3" s="2055"/>
      <c r="AC3" s="2055"/>
      <c r="AD3" s="2055"/>
      <c r="AE3" s="2055"/>
      <c r="AF3" s="2055"/>
      <c r="AG3" s="2055"/>
      <c r="AH3" s="2055"/>
      <c r="AI3" s="2055"/>
      <c r="AJ3" s="2055"/>
      <c r="AK3" s="2055"/>
      <c r="AL3" s="2055"/>
      <c r="AM3" s="2055"/>
      <c r="AN3" s="2055"/>
    </row>
    <row r="4" spans="1:41" ht="13.8"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1"/>
      <c r="AG4" s="411"/>
      <c r="AH4" s="411"/>
      <c r="AI4" s="411"/>
      <c r="AJ4" s="411"/>
      <c r="AK4" s="411"/>
      <c r="AL4" s="2157" t="s">
        <v>298</v>
      </c>
      <c r="AM4" s="2157"/>
      <c r="AN4" s="2157"/>
    </row>
    <row r="5" spans="1:41" ht="14.25" customHeight="1">
      <c r="B5" s="2181" t="s">
        <v>300</v>
      </c>
      <c r="C5" s="2181"/>
      <c r="D5" s="2181"/>
      <c r="E5" s="2181"/>
      <c r="F5" s="2181"/>
      <c r="G5" s="2181"/>
      <c r="H5" s="2181"/>
      <c r="I5" s="2181"/>
      <c r="J5" s="2181"/>
      <c r="K5" s="2181"/>
      <c r="L5" s="2181"/>
      <c r="M5" s="2181"/>
      <c r="N5" s="2181"/>
      <c r="O5" s="2181"/>
      <c r="P5" s="2181"/>
      <c r="Q5" s="2181"/>
      <c r="R5" s="2181"/>
      <c r="S5" s="2181"/>
      <c r="T5" s="2181"/>
      <c r="U5" s="2181"/>
      <c r="V5" s="2181"/>
      <c r="W5" s="2181"/>
      <c r="X5" s="2181"/>
      <c r="Y5" s="2181"/>
      <c r="Z5" s="2181"/>
      <c r="AA5" s="2181"/>
      <c r="AB5" s="2181"/>
      <c r="AC5" s="2181"/>
      <c r="AD5" s="2181"/>
      <c r="AE5" s="2181"/>
      <c r="AF5" s="2181"/>
      <c r="AG5" s="2181"/>
      <c r="AH5" s="2181"/>
      <c r="AI5" s="2181"/>
      <c r="AJ5" s="2181"/>
      <c r="AK5" s="2181"/>
      <c r="AL5" s="2181"/>
      <c r="AM5" s="2181"/>
      <c r="AN5" s="2181"/>
    </row>
    <row r="6" spans="1:41" ht="13.8" thickBot="1">
      <c r="B6" s="410"/>
      <c r="C6" s="410"/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  <c r="O6" s="410"/>
      <c r="P6" s="410"/>
      <c r="Q6" s="410"/>
      <c r="R6" s="410"/>
      <c r="S6" s="410"/>
      <c r="T6" s="2178"/>
      <c r="U6" s="2178"/>
      <c r="V6" s="2178"/>
      <c r="AL6" s="2179" t="s">
        <v>2</v>
      </c>
      <c r="AM6" s="2179"/>
      <c r="AN6" s="2179"/>
    </row>
    <row r="7" spans="1:41" ht="13.8" thickBot="1">
      <c r="B7" s="2159" t="s">
        <v>282</v>
      </c>
      <c r="C7" s="2159" t="s">
        <v>283</v>
      </c>
      <c r="D7" s="2171" t="s">
        <v>8</v>
      </c>
      <c r="E7" s="2173" t="s">
        <v>8</v>
      </c>
      <c r="F7" s="2174"/>
      <c r="G7" s="2174"/>
      <c r="H7" s="2174"/>
      <c r="I7" s="2174"/>
      <c r="J7" s="2174"/>
      <c r="K7" s="2174"/>
      <c r="L7" s="2174"/>
      <c r="M7" s="2174"/>
      <c r="N7" s="2173" t="s">
        <v>284</v>
      </c>
      <c r="O7" s="2174"/>
      <c r="P7" s="2174"/>
      <c r="Q7" s="2174"/>
      <c r="R7" s="2174"/>
      <c r="S7" s="2174"/>
      <c r="T7" s="2174"/>
      <c r="U7" s="2174"/>
      <c r="V7" s="2174"/>
      <c r="W7" s="2173" t="s">
        <v>285</v>
      </c>
      <c r="X7" s="2174"/>
      <c r="Y7" s="2174"/>
      <c r="Z7" s="2174"/>
      <c r="AA7" s="2174"/>
      <c r="AB7" s="2174"/>
      <c r="AC7" s="2174"/>
      <c r="AD7" s="2174"/>
      <c r="AE7" s="2175"/>
      <c r="AF7" s="2173" t="s">
        <v>286</v>
      </c>
      <c r="AG7" s="2174"/>
      <c r="AH7" s="2174"/>
      <c r="AI7" s="2174"/>
      <c r="AJ7" s="2174"/>
      <c r="AK7" s="2174"/>
      <c r="AL7" s="2174"/>
      <c r="AM7" s="2174"/>
      <c r="AN7" s="2175"/>
    </row>
    <row r="8" spans="1:41" ht="13.8" thickBot="1">
      <c r="B8" s="2170"/>
      <c r="C8" s="2170"/>
      <c r="D8" s="2172"/>
      <c r="E8" s="2171" t="s">
        <v>5</v>
      </c>
      <c r="F8" s="2176"/>
      <c r="G8" s="2177"/>
      <c r="H8" s="2173" t="s">
        <v>6</v>
      </c>
      <c r="I8" s="2174"/>
      <c r="J8" s="2175"/>
      <c r="K8" s="2173" t="s">
        <v>7</v>
      </c>
      <c r="L8" s="2174"/>
      <c r="M8" s="2175"/>
      <c r="N8" s="2173" t="s">
        <v>5</v>
      </c>
      <c r="O8" s="2174"/>
      <c r="P8" s="2175"/>
      <c r="Q8" s="2173" t="s">
        <v>6</v>
      </c>
      <c r="R8" s="2174"/>
      <c r="S8" s="2175"/>
      <c r="T8" s="2173" t="s">
        <v>7</v>
      </c>
      <c r="U8" s="2174"/>
      <c r="V8" s="2175"/>
      <c r="W8" s="2173" t="s">
        <v>5</v>
      </c>
      <c r="X8" s="2174"/>
      <c r="Y8" s="2175"/>
      <c r="Z8" s="2173" t="s">
        <v>6</v>
      </c>
      <c r="AA8" s="2174"/>
      <c r="AB8" s="2175"/>
      <c r="AC8" s="2173" t="s">
        <v>7</v>
      </c>
      <c r="AD8" s="2174"/>
      <c r="AE8" s="2175"/>
      <c r="AF8" s="2173" t="s">
        <v>5</v>
      </c>
      <c r="AG8" s="2174"/>
      <c r="AH8" s="2175"/>
      <c r="AI8" s="2173" t="s">
        <v>6</v>
      </c>
      <c r="AJ8" s="2174"/>
      <c r="AK8" s="2175"/>
      <c r="AL8" s="2173" t="s">
        <v>7</v>
      </c>
      <c r="AM8" s="2174"/>
      <c r="AN8" s="2175"/>
    </row>
    <row r="9" spans="1:41" ht="13.8" thickBot="1">
      <c r="B9" s="2160"/>
      <c r="C9" s="2170"/>
      <c r="D9" s="2172"/>
      <c r="E9" s="486" t="s">
        <v>301</v>
      </c>
      <c r="F9" s="487" t="s">
        <v>302</v>
      </c>
      <c r="G9" s="488" t="s">
        <v>303</v>
      </c>
      <c r="H9" s="486" t="s">
        <v>301</v>
      </c>
      <c r="I9" s="487" t="s">
        <v>302</v>
      </c>
      <c r="J9" s="489" t="s">
        <v>303</v>
      </c>
      <c r="K9" s="490" t="s">
        <v>301</v>
      </c>
      <c r="L9" s="491" t="s">
        <v>302</v>
      </c>
      <c r="M9" s="492" t="s">
        <v>303</v>
      </c>
      <c r="N9" s="490" t="s">
        <v>301</v>
      </c>
      <c r="O9" s="491" t="s">
        <v>302</v>
      </c>
      <c r="P9" s="492" t="s">
        <v>303</v>
      </c>
      <c r="Q9" s="490" t="s">
        <v>301</v>
      </c>
      <c r="R9" s="491" t="s">
        <v>302</v>
      </c>
      <c r="S9" s="492" t="s">
        <v>303</v>
      </c>
      <c r="T9" s="490" t="s">
        <v>301</v>
      </c>
      <c r="U9" s="491" t="s">
        <v>302</v>
      </c>
      <c r="V9" s="492" t="s">
        <v>303</v>
      </c>
      <c r="W9" s="490" t="s">
        <v>301</v>
      </c>
      <c r="X9" s="491" t="s">
        <v>302</v>
      </c>
      <c r="Y9" s="492" t="s">
        <v>303</v>
      </c>
      <c r="Z9" s="490" t="s">
        <v>301</v>
      </c>
      <c r="AA9" s="491" t="s">
        <v>302</v>
      </c>
      <c r="AB9" s="492" t="s">
        <v>303</v>
      </c>
      <c r="AC9" s="490" t="s">
        <v>301</v>
      </c>
      <c r="AD9" s="491" t="s">
        <v>302</v>
      </c>
      <c r="AE9" s="492" t="s">
        <v>303</v>
      </c>
      <c r="AF9" s="490" t="s">
        <v>301</v>
      </c>
      <c r="AG9" s="491" t="s">
        <v>302</v>
      </c>
      <c r="AH9" s="492" t="s">
        <v>303</v>
      </c>
      <c r="AI9" s="490" t="s">
        <v>301</v>
      </c>
      <c r="AJ9" s="491" t="s">
        <v>302</v>
      </c>
      <c r="AK9" s="492" t="s">
        <v>303</v>
      </c>
      <c r="AL9" s="486" t="s">
        <v>301</v>
      </c>
      <c r="AM9" s="487" t="s">
        <v>302</v>
      </c>
      <c r="AN9" s="488" t="s">
        <v>303</v>
      </c>
    </row>
    <row r="10" spans="1:41" ht="39.6">
      <c r="B10" s="2167" t="s">
        <v>4</v>
      </c>
      <c r="C10" s="444" t="s">
        <v>290</v>
      </c>
      <c r="D10" s="493">
        <v>219524.00700000001</v>
      </c>
      <c r="E10" s="446">
        <v>113343.476</v>
      </c>
      <c r="F10" s="451">
        <v>14.484</v>
      </c>
      <c r="G10" s="425">
        <v>63383.025999999998</v>
      </c>
      <c r="H10" s="494">
        <v>22759.260999999999</v>
      </c>
      <c r="I10" s="420">
        <v>0</v>
      </c>
      <c r="J10" s="495">
        <v>12828</v>
      </c>
      <c r="K10" s="494">
        <v>4355.1499999999996</v>
      </c>
      <c r="L10" s="451">
        <v>0</v>
      </c>
      <c r="M10" s="452">
        <v>2840.61</v>
      </c>
      <c r="N10" s="424">
        <v>52889.923000000003</v>
      </c>
      <c r="O10" s="451">
        <v>14.484</v>
      </c>
      <c r="P10" s="425">
        <v>19247.559000000001</v>
      </c>
      <c r="Q10" s="494">
        <v>12686.856</v>
      </c>
      <c r="R10" s="451">
        <v>0</v>
      </c>
      <c r="S10" s="496">
        <v>4504.8270000000002</v>
      </c>
      <c r="T10" s="494">
        <v>1988.3820000000001</v>
      </c>
      <c r="U10" s="451">
        <v>0</v>
      </c>
      <c r="V10" s="496">
        <v>378.40800000000002</v>
      </c>
      <c r="W10" s="424">
        <v>56605.252</v>
      </c>
      <c r="X10" s="451">
        <v>0</v>
      </c>
      <c r="Y10" s="425">
        <v>41024.508999999998</v>
      </c>
      <c r="Z10" s="494">
        <v>9448.152</v>
      </c>
      <c r="AA10" s="451">
        <v>0</v>
      </c>
      <c r="AB10" s="496">
        <v>6825.0940000000001</v>
      </c>
      <c r="AC10" s="494">
        <v>2233.1950000000002</v>
      </c>
      <c r="AD10" s="451">
        <v>0</v>
      </c>
      <c r="AE10" s="496">
        <v>1734.329</v>
      </c>
      <c r="AF10" s="424">
        <v>3848.3009999999999</v>
      </c>
      <c r="AG10" s="451">
        <v>0</v>
      </c>
      <c r="AH10" s="448">
        <v>3110.9580000000001</v>
      </c>
      <c r="AI10" s="494">
        <v>624.25300000000004</v>
      </c>
      <c r="AJ10" s="451">
        <v>0</v>
      </c>
      <c r="AK10" s="496">
        <v>1498.079</v>
      </c>
      <c r="AL10" s="494">
        <v>133.57300000000001</v>
      </c>
      <c r="AM10" s="451">
        <v>0</v>
      </c>
      <c r="AN10" s="496">
        <v>727.87300000000005</v>
      </c>
    </row>
    <row r="11" spans="1:41" ht="39.6">
      <c r="B11" s="2168"/>
      <c r="C11" s="426" t="s">
        <v>291</v>
      </c>
      <c r="D11" s="427">
        <v>80481.542000000001</v>
      </c>
      <c r="E11" s="450">
        <v>29537.988000000001</v>
      </c>
      <c r="F11" s="451">
        <v>113.11</v>
      </c>
      <c r="G11" s="496">
        <v>38442.088000000003</v>
      </c>
      <c r="H11" s="452">
        <v>5334.93</v>
      </c>
      <c r="I11" s="429">
        <v>31.164000000000001</v>
      </c>
      <c r="J11" s="430">
        <v>5135.2579999999998</v>
      </c>
      <c r="K11" s="494">
        <v>1342.771</v>
      </c>
      <c r="L11" s="451">
        <v>36.235999999999997</v>
      </c>
      <c r="M11" s="452">
        <v>507.99700000000001</v>
      </c>
      <c r="N11" s="450">
        <v>5175.8270000000002</v>
      </c>
      <c r="O11" s="451">
        <v>112.28</v>
      </c>
      <c r="P11" s="496">
        <v>1772.5730000000001</v>
      </c>
      <c r="Q11" s="494">
        <v>2241.5610000000001</v>
      </c>
      <c r="R11" s="451">
        <v>31.088000000000001</v>
      </c>
      <c r="S11" s="496">
        <v>778.25</v>
      </c>
      <c r="T11" s="494">
        <v>724.16399999999999</v>
      </c>
      <c r="U11" s="451">
        <v>0</v>
      </c>
      <c r="V11" s="496">
        <v>12.912000000000001</v>
      </c>
      <c r="W11" s="450">
        <v>23437.991000000002</v>
      </c>
      <c r="X11" s="451">
        <v>0</v>
      </c>
      <c r="Y11" s="496">
        <v>36395.955000000002</v>
      </c>
      <c r="Z11" s="494">
        <v>3051.614</v>
      </c>
      <c r="AA11" s="451">
        <v>7.5999999999999998E-2</v>
      </c>
      <c r="AB11" s="496">
        <v>4284.01</v>
      </c>
      <c r="AC11" s="494">
        <v>525.08600000000001</v>
      </c>
      <c r="AD11" s="451">
        <v>0</v>
      </c>
      <c r="AE11" s="496">
        <v>484.33699999999999</v>
      </c>
      <c r="AF11" s="450">
        <v>924.17</v>
      </c>
      <c r="AG11" s="451">
        <v>0.83</v>
      </c>
      <c r="AH11" s="496">
        <v>273.56</v>
      </c>
      <c r="AI11" s="494">
        <v>41.755000000000003</v>
      </c>
      <c r="AJ11" s="451">
        <v>0</v>
      </c>
      <c r="AK11" s="496">
        <v>72.998000000000005</v>
      </c>
      <c r="AL11" s="494">
        <v>93.521000000000001</v>
      </c>
      <c r="AM11" s="451">
        <v>36.235999999999997</v>
      </c>
      <c r="AN11" s="496">
        <v>10.747999999999999</v>
      </c>
    </row>
    <row r="12" spans="1:41" ht="40.200000000000003" thickBot="1">
      <c r="B12" s="2168"/>
      <c r="C12" s="468" t="s">
        <v>292</v>
      </c>
      <c r="D12" s="497">
        <v>105581.149</v>
      </c>
      <c r="E12" s="498">
        <v>46166.197</v>
      </c>
      <c r="F12" s="499">
        <v>21.14</v>
      </c>
      <c r="G12" s="500">
        <v>29681.894</v>
      </c>
      <c r="H12" s="501">
        <v>15192.781000000001</v>
      </c>
      <c r="I12" s="502">
        <v>36.404000000000003</v>
      </c>
      <c r="J12" s="503">
        <v>10650.316000000001</v>
      </c>
      <c r="K12" s="501">
        <v>2027.3209999999999</v>
      </c>
      <c r="L12" s="499">
        <v>25.321000000000002</v>
      </c>
      <c r="M12" s="504">
        <v>1779.7750000000001</v>
      </c>
      <c r="N12" s="498">
        <v>7447.616</v>
      </c>
      <c r="O12" s="499">
        <v>10.065</v>
      </c>
      <c r="P12" s="500">
        <v>2039.999</v>
      </c>
      <c r="Q12" s="501">
        <v>2197.7249999999999</v>
      </c>
      <c r="R12" s="499">
        <v>35.353999999999999</v>
      </c>
      <c r="S12" s="500">
        <v>469.41699999999997</v>
      </c>
      <c r="T12" s="501">
        <v>57.244999999999997</v>
      </c>
      <c r="U12" s="499">
        <v>25.321000000000002</v>
      </c>
      <c r="V12" s="500">
        <v>10.928000000000001</v>
      </c>
      <c r="W12" s="498">
        <v>37714.106</v>
      </c>
      <c r="X12" s="499">
        <v>0</v>
      </c>
      <c r="Y12" s="500">
        <v>26664.83</v>
      </c>
      <c r="Z12" s="501">
        <v>12732.258</v>
      </c>
      <c r="AA12" s="499">
        <v>1.05</v>
      </c>
      <c r="AB12" s="500">
        <v>9919.5550000000003</v>
      </c>
      <c r="AC12" s="501">
        <v>1940.105</v>
      </c>
      <c r="AD12" s="499">
        <v>0</v>
      </c>
      <c r="AE12" s="500">
        <v>1649.8989999999999</v>
      </c>
      <c r="AF12" s="498">
        <v>1004.475</v>
      </c>
      <c r="AG12" s="499">
        <v>11.074999999999999</v>
      </c>
      <c r="AH12" s="500">
        <v>977.06500000000005</v>
      </c>
      <c r="AI12" s="501">
        <v>262.798</v>
      </c>
      <c r="AJ12" s="499">
        <v>0</v>
      </c>
      <c r="AK12" s="500">
        <v>261.34399999999999</v>
      </c>
      <c r="AL12" s="501">
        <v>29.971</v>
      </c>
      <c r="AM12" s="499">
        <v>0</v>
      </c>
      <c r="AN12" s="500">
        <v>118.94799999999999</v>
      </c>
    </row>
    <row r="13" spans="1:41" ht="27" thickBot="1">
      <c r="B13" s="2169"/>
      <c r="C13" s="437" t="s">
        <v>293</v>
      </c>
      <c r="D13" s="505">
        <v>405586.69799999997</v>
      </c>
      <c r="E13" s="506">
        <v>189047.66100000002</v>
      </c>
      <c r="F13" s="507">
        <v>148.73399999999998</v>
      </c>
      <c r="G13" s="508">
        <v>131507.008</v>
      </c>
      <c r="H13" s="506">
        <v>43286.972000000002</v>
      </c>
      <c r="I13" s="509">
        <v>67.568000000000012</v>
      </c>
      <c r="J13" s="508">
        <v>28613.574000000001</v>
      </c>
      <c r="K13" s="509">
        <v>7725.2419999999993</v>
      </c>
      <c r="L13" s="509">
        <v>61.557000000000002</v>
      </c>
      <c r="M13" s="510">
        <v>5128.3819999999996</v>
      </c>
      <c r="N13" s="455">
        <v>65513.366000000002</v>
      </c>
      <c r="O13" s="455">
        <v>136.82900000000001</v>
      </c>
      <c r="P13" s="511">
        <v>23060.131000000001</v>
      </c>
      <c r="Q13" s="455">
        <v>17126.142</v>
      </c>
      <c r="R13" s="455">
        <v>66.442000000000007</v>
      </c>
      <c r="S13" s="511">
        <v>5752.4940000000006</v>
      </c>
      <c r="T13" s="455">
        <v>2769.7910000000002</v>
      </c>
      <c r="U13" s="455">
        <v>25.321000000000002</v>
      </c>
      <c r="V13" s="511">
        <v>402.24799999999999</v>
      </c>
      <c r="W13" s="512">
        <v>117757.349</v>
      </c>
      <c r="X13" s="455">
        <v>0</v>
      </c>
      <c r="Y13" s="511">
        <v>104085.29400000001</v>
      </c>
      <c r="Z13" s="455">
        <v>25232.023999999998</v>
      </c>
      <c r="AA13" s="455">
        <v>1.1260000000000001</v>
      </c>
      <c r="AB13" s="511">
        <v>21028.659</v>
      </c>
      <c r="AC13" s="455">
        <v>4698.3860000000004</v>
      </c>
      <c r="AD13" s="455">
        <v>0</v>
      </c>
      <c r="AE13" s="511">
        <v>3868.5650000000001</v>
      </c>
      <c r="AF13" s="512">
        <v>5776.9459999999999</v>
      </c>
      <c r="AG13" s="455">
        <v>11.904999999999999</v>
      </c>
      <c r="AH13" s="510">
        <v>4361.5830000000005</v>
      </c>
      <c r="AI13" s="455">
        <v>928.80600000000004</v>
      </c>
      <c r="AJ13" s="455">
        <v>0</v>
      </c>
      <c r="AK13" s="511">
        <v>1832.421</v>
      </c>
      <c r="AL13" s="455">
        <v>257.065</v>
      </c>
      <c r="AM13" s="455">
        <v>36.235999999999997</v>
      </c>
      <c r="AN13" s="511">
        <v>857.56900000000007</v>
      </c>
    </row>
    <row r="14" spans="1:41" ht="39.6">
      <c r="B14" s="2167" t="s">
        <v>269</v>
      </c>
      <c r="C14" s="444" t="s">
        <v>290</v>
      </c>
      <c r="D14" s="513">
        <v>258129.35899999997</v>
      </c>
      <c r="E14" s="514">
        <v>133380.45799999998</v>
      </c>
      <c r="F14" s="515">
        <v>22.091000000000001</v>
      </c>
      <c r="G14" s="514">
        <v>77599.769</v>
      </c>
      <c r="H14" s="516">
        <v>24917.929999999997</v>
      </c>
      <c r="I14" s="515">
        <v>0</v>
      </c>
      <c r="J14" s="514">
        <v>14524.721</v>
      </c>
      <c r="K14" s="516">
        <v>4828.7110000000011</v>
      </c>
      <c r="L14" s="515">
        <v>0</v>
      </c>
      <c r="M14" s="517">
        <v>2855.6789999999996</v>
      </c>
      <c r="N14" s="518">
        <v>60063.451000000001</v>
      </c>
      <c r="O14" s="519">
        <v>22.091000000000001</v>
      </c>
      <c r="P14" s="520">
        <v>24981.878000000001</v>
      </c>
      <c r="Q14" s="521">
        <v>13337.732</v>
      </c>
      <c r="R14" s="519">
        <v>0</v>
      </c>
      <c r="S14" s="520">
        <v>5457.1030000000001</v>
      </c>
      <c r="T14" s="522">
        <v>2074.8420000000001</v>
      </c>
      <c r="U14" s="519">
        <v>0</v>
      </c>
      <c r="V14" s="520">
        <v>335.92399999999998</v>
      </c>
      <c r="W14" s="522">
        <v>68479.827999999994</v>
      </c>
      <c r="X14" s="519">
        <v>0</v>
      </c>
      <c r="Y14" s="520">
        <v>49606.296000000002</v>
      </c>
      <c r="Z14" s="522">
        <v>10923.989</v>
      </c>
      <c r="AA14" s="519">
        <v>0</v>
      </c>
      <c r="AB14" s="520">
        <v>7886.2</v>
      </c>
      <c r="AC14" s="522">
        <v>2630.3850000000002</v>
      </c>
      <c r="AD14" s="519">
        <v>0</v>
      </c>
      <c r="AE14" s="520">
        <v>1917.588</v>
      </c>
      <c r="AF14" s="522">
        <v>4837.1790000000001</v>
      </c>
      <c r="AG14" s="519">
        <v>0</v>
      </c>
      <c r="AH14" s="520">
        <v>3011.5949999999998</v>
      </c>
      <c r="AI14" s="522">
        <v>656.20899999999995</v>
      </c>
      <c r="AJ14" s="519">
        <v>0</v>
      </c>
      <c r="AK14" s="520">
        <v>1181.4179999999999</v>
      </c>
      <c r="AL14" s="522">
        <v>123.48399999999999</v>
      </c>
      <c r="AM14" s="519">
        <v>0</v>
      </c>
      <c r="AN14" s="520">
        <v>602.16700000000003</v>
      </c>
      <c r="AO14" s="523"/>
    </row>
    <row r="15" spans="1:41" ht="39.6">
      <c r="B15" s="2168"/>
      <c r="C15" s="426" t="s">
        <v>291</v>
      </c>
      <c r="D15" s="524">
        <v>73630.47099999999</v>
      </c>
      <c r="E15" s="525">
        <v>26232.588</v>
      </c>
      <c r="F15" s="432">
        <v>209.25700000000001</v>
      </c>
      <c r="G15" s="525">
        <v>37363.462</v>
      </c>
      <c r="H15" s="526">
        <v>4152.6820000000007</v>
      </c>
      <c r="I15" s="432">
        <v>5.4770000000000003</v>
      </c>
      <c r="J15" s="525">
        <v>4349.527</v>
      </c>
      <c r="K15" s="526">
        <v>819.38299999999992</v>
      </c>
      <c r="L15" s="432">
        <v>86.358000000000004</v>
      </c>
      <c r="M15" s="527">
        <v>411.73700000000002</v>
      </c>
      <c r="N15" s="525">
        <v>3895.663</v>
      </c>
      <c r="O15" s="432">
        <v>208.548</v>
      </c>
      <c r="P15" s="528">
        <v>1114.9359999999999</v>
      </c>
      <c r="Q15" s="529">
        <v>1793.6890000000001</v>
      </c>
      <c r="R15" s="432">
        <v>5.4770000000000003</v>
      </c>
      <c r="S15" s="528">
        <v>624.86099999999999</v>
      </c>
      <c r="T15" s="526">
        <v>83.340999999999994</v>
      </c>
      <c r="U15" s="432">
        <v>49.999000000000002</v>
      </c>
      <c r="V15" s="528">
        <v>4.319</v>
      </c>
      <c r="W15" s="526">
        <v>21415.822</v>
      </c>
      <c r="X15" s="432">
        <v>0</v>
      </c>
      <c r="Y15" s="528">
        <v>36031.519</v>
      </c>
      <c r="Z15" s="526">
        <v>2320.9690000000001</v>
      </c>
      <c r="AA15" s="432">
        <v>0</v>
      </c>
      <c r="AB15" s="528">
        <v>3678.335</v>
      </c>
      <c r="AC15" s="526">
        <v>657.92499999999995</v>
      </c>
      <c r="AD15" s="432">
        <v>0</v>
      </c>
      <c r="AE15" s="528">
        <v>398.61799999999999</v>
      </c>
      <c r="AF15" s="526">
        <v>921.10299999999995</v>
      </c>
      <c r="AG15" s="432">
        <v>0.70899999999999996</v>
      </c>
      <c r="AH15" s="528">
        <v>217.00700000000001</v>
      </c>
      <c r="AI15" s="526">
        <v>38.024000000000001</v>
      </c>
      <c r="AJ15" s="432">
        <v>0</v>
      </c>
      <c r="AK15" s="528">
        <v>46.331000000000003</v>
      </c>
      <c r="AL15" s="526">
        <v>78.117000000000004</v>
      </c>
      <c r="AM15" s="432">
        <v>36.359000000000002</v>
      </c>
      <c r="AN15" s="528">
        <v>8.8000000000000007</v>
      </c>
    </row>
    <row r="16" spans="1:41" ht="40.200000000000003" thickBot="1">
      <c r="B16" s="2168"/>
      <c r="C16" s="468" t="s">
        <v>292</v>
      </c>
      <c r="D16" s="530">
        <v>99110.236000000004</v>
      </c>
      <c r="E16" s="514">
        <v>43442.835999999996</v>
      </c>
      <c r="F16" s="515">
        <v>21.212</v>
      </c>
      <c r="G16" s="514">
        <v>32123.690999999999</v>
      </c>
      <c r="H16" s="516">
        <v>10287.508</v>
      </c>
      <c r="I16" s="515">
        <v>96.543000000000006</v>
      </c>
      <c r="J16" s="514">
        <v>9334.6980000000003</v>
      </c>
      <c r="K16" s="516">
        <v>2116.0299999999997</v>
      </c>
      <c r="L16" s="515">
        <v>0</v>
      </c>
      <c r="M16" s="517">
        <v>1687.7179999999998</v>
      </c>
      <c r="N16" s="531">
        <v>7091.1019999999999</v>
      </c>
      <c r="O16" s="532">
        <v>10.1</v>
      </c>
      <c r="P16" s="533">
        <v>3715.0549999999998</v>
      </c>
      <c r="Q16" s="534">
        <v>1821.8620000000001</v>
      </c>
      <c r="R16" s="532">
        <v>96.543000000000006</v>
      </c>
      <c r="S16" s="535">
        <v>375.78399999999999</v>
      </c>
      <c r="T16" s="536">
        <v>210.38200000000001</v>
      </c>
      <c r="U16" s="532">
        <v>0</v>
      </c>
      <c r="V16" s="533">
        <v>9.8789999999999996</v>
      </c>
      <c r="W16" s="536">
        <v>35488.639999999999</v>
      </c>
      <c r="X16" s="532">
        <v>0</v>
      </c>
      <c r="Y16" s="533">
        <v>26954.923999999999</v>
      </c>
      <c r="Z16" s="536">
        <v>8413.0689999999995</v>
      </c>
      <c r="AA16" s="532">
        <v>0</v>
      </c>
      <c r="AB16" s="533">
        <v>8741.0390000000007</v>
      </c>
      <c r="AC16" s="536">
        <v>1888.421</v>
      </c>
      <c r="AD16" s="532">
        <v>0</v>
      </c>
      <c r="AE16" s="533">
        <v>1558.4549999999999</v>
      </c>
      <c r="AF16" s="536">
        <v>863.09400000000005</v>
      </c>
      <c r="AG16" s="532">
        <v>11.112</v>
      </c>
      <c r="AH16" s="533">
        <v>1453.712</v>
      </c>
      <c r="AI16" s="536">
        <v>52.576999999999998</v>
      </c>
      <c r="AJ16" s="532">
        <v>0</v>
      </c>
      <c r="AK16" s="533">
        <v>217.875</v>
      </c>
      <c r="AL16" s="536">
        <v>17.227</v>
      </c>
      <c r="AM16" s="532">
        <v>0</v>
      </c>
      <c r="AN16" s="533">
        <v>119.384</v>
      </c>
    </row>
    <row r="17" spans="2:41" ht="27" thickBot="1">
      <c r="B17" s="2169"/>
      <c r="C17" s="437" t="s">
        <v>293</v>
      </c>
      <c r="D17" s="537">
        <v>430870.06600000005</v>
      </c>
      <c r="E17" s="538">
        <v>203055.88199999998</v>
      </c>
      <c r="F17" s="538">
        <v>252.56</v>
      </c>
      <c r="G17" s="539">
        <v>147086.92200000002</v>
      </c>
      <c r="H17" s="538">
        <v>39358.119999999995</v>
      </c>
      <c r="I17" s="538">
        <v>102.02000000000001</v>
      </c>
      <c r="J17" s="539">
        <v>28208.946</v>
      </c>
      <c r="K17" s="538">
        <v>7764.1240000000007</v>
      </c>
      <c r="L17" s="538">
        <v>86.358000000000004</v>
      </c>
      <c r="M17" s="540">
        <v>4955.134</v>
      </c>
      <c r="N17" s="541">
        <v>71050.216</v>
      </c>
      <c r="O17" s="542">
        <v>240.739</v>
      </c>
      <c r="P17" s="543">
        <v>29811.869000000002</v>
      </c>
      <c r="Q17" s="542">
        <v>16953.282999999999</v>
      </c>
      <c r="R17" s="544">
        <v>102.02000000000001</v>
      </c>
      <c r="S17" s="543">
        <v>6457.7479999999996</v>
      </c>
      <c r="T17" s="541">
        <v>2368.5650000000001</v>
      </c>
      <c r="U17" s="545">
        <v>49.999000000000002</v>
      </c>
      <c r="V17" s="542">
        <v>350.12200000000001</v>
      </c>
      <c r="W17" s="546">
        <v>125384.29</v>
      </c>
      <c r="X17" s="544">
        <v>0</v>
      </c>
      <c r="Y17" s="542">
        <v>112592.739</v>
      </c>
      <c r="Z17" s="541">
        <v>21658.026999999998</v>
      </c>
      <c r="AA17" s="545">
        <v>0</v>
      </c>
      <c r="AB17" s="547">
        <v>20305.574000000001</v>
      </c>
      <c r="AC17" s="542">
        <v>5176.7310000000007</v>
      </c>
      <c r="AD17" s="544">
        <v>0</v>
      </c>
      <c r="AE17" s="542">
        <v>3874.6610000000001</v>
      </c>
      <c r="AF17" s="541">
        <v>6621.3760000000002</v>
      </c>
      <c r="AG17" s="545">
        <v>11.821</v>
      </c>
      <c r="AH17" s="547">
        <v>4682.3140000000003</v>
      </c>
      <c r="AI17" s="541">
        <v>746.81</v>
      </c>
      <c r="AJ17" s="542">
        <v>0</v>
      </c>
      <c r="AK17" s="543">
        <v>1445.6239999999998</v>
      </c>
      <c r="AL17" s="542">
        <v>218.828</v>
      </c>
      <c r="AM17" s="544">
        <v>36.359000000000002</v>
      </c>
      <c r="AN17" s="542">
        <v>730.351</v>
      </c>
      <c r="AO17" s="523"/>
    </row>
    <row r="18" spans="2:41">
      <c r="B18" s="476"/>
      <c r="C18" s="408"/>
      <c r="D18" s="476"/>
      <c r="E18" s="485"/>
      <c r="F18" s="476"/>
      <c r="G18" s="548"/>
      <c r="H18" s="548"/>
      <c r="I18" s="548"/>
      <c r="J18" s="548"/>
      <c r="K18" s="548"/>
      <c r="L18" s="548"/>
      <c r="M18" s="548"/>
      <c r="N18" s="485"/>
      <c r="O18" s="476"/>
      <c r="P18" s="549"/>
      <c r="Q18" s="485"/>
      <c r="R18" s="476"/>
      <c r="S18" s="549"/>
      <c r="T18" s="476"/>
      <c r="U18" s="476"/>
      <c r="V18" s="476"/>
    </row>
    <row r="19" spans="2:41">
      <c r="B19" s="550" t="s">
        <v>304</v>
      </c>
      <c r="D19" s="476"/>
      <c r="E19" s="478"/>
      <c r="F19" s="476"/>
      <c r="G19" s="548"/>
      <c r="H19" s="548"/>
      <c r="I19" s="548"/>
      <c r="J19" s="548"/>
      <c r="K19" s="548"/>
      <c r="L19" s="548"/>
      <c r="M19" s="548"/>
      <c r="N19" s="549"/>
      <c r="O19" s="549"/>
      <c r="P19" s="548"/>
      <c r="Q19" s="478"/>
      <c r="R19" s="477"/>
      <c r="S19" s="481"/>
      <c r="T19" s="485"/>
      <c r="U19" s="476"/>
      <c r="V19" s="476"/>
      <c r="AH19" s="408"/>
    </row>
    <row r="20" spans="2:41">
      <c r="B20" s="551" t="s">
        <v>305</v>
      </c>
      <c r="D20" s="552"/>
      <c r="E20" s="553"/>
      <c r="F20" s="554"/>
      <c r="G20" s="555"/>
      <c r="H20" s="555"/>
      <c r="I20" s="555"/>
      <c r="J20" s="555"/>
      <c r="K20" s="555"/>
      <c r="L20" s="555"/>
      <c r="M20" s="555"/>
      <c r="N20" s="477"/>
      <c r="O20" s="477"/>
      <c r="P20" s="549"/>
      <c r="Q20" s="477"/>
      <c r="R20" s="407"/>
      <c r="S20" s="478"/>
      <c r="T20" s="485"/>
    </row>
    <row r="21" spans="2:41">
      <c r="B21" s="551" t="s">
        <v>306</v>
      </c>
      <c r="D21" s="552"/>
      <c r="E21" s="553"/>
      <c r="F21" s="552"/>
      <c r="G21" s="555"/>
      <c r="H21" s="555"/>
      <c r="I21" s="555"/>
      <c r="J21" s="555"/>
      <c r="K21" s="555"/>
      <c r="L21" s="555"/>
      <c r="M21" s="555"/>
      <c r="N21" s="477"/>
      <c r="O21" s="477"/>
      <c r="P21" s="476"/>
      <c r="Q21" s="477"/>
      <c r="R21" s="483"/>
      <c r="S21" s="407"/>
    </row>
    <row r="22" spans="2:41">
      <c r="B22" s="551" t="s">
        <v>307</v>
      </c>
      <c r="D22" s="552"/>
      <c r="E22" s="553"/>
      <c r="F22" s="552"/>
      <c r="G22" s="555"/>
      <c r="H22" s="555"/>
      <c r="I22" s="555"/>
      <c r="J22" s="555"/>
      <c r="K22" s="555"/>
      <c r="L22" s="555"/>
      <c r="M22" s="555"/>
      <c r="N22" s="556"/>
      <c r="O22" s="556"/>
      <c r="P22" s="556"/>
      <c r="Q22" s="477"/>
      <c r="R22" s="477"/>
      <c r="S22" s="477"/>
      <c r="T22" s="476"/>
      <c r="U22" s="476"/>
      <c r="V22" s="476"/>
    </row>
    <row r="23" spans="2:41">
      <c r="D23" s="476"/>
      <c r="E23" s="476"/>
      <c r="F23" s="476"/>
      <c r="G23" s="476"/>
      <c r="H23" s="477"/>
      <c r="I23" s="477"/>
      <c r="J23" s="477"/>
      <c r="K23" s="477"/>
      <c r="L23" s="477"/>
      <c r="M23" s="481"/>
      <c r="N23" s="556"/>
      <c r="O23" s="556"/>
      <c r="P23" s="556"/>
      <c r="Q23" s="477"/>
      <c r="R23" s="477"/>
      <c r="S23" s="477"/>
      <c r="T23" s="476"/>
      <c r="U23" s="476"/>
      <c r="V23" s="476"/>
    </row>
    <row r="24" spans="2:41">
      <c r="D24" s="476"/>
      <c r="E24" s="476"/>
      <c r="F24" s="476"/>
      <c r="G24" s="476"/>
      <c r="H24" s="549"/>
      <c r="I24" s="476"/>
      <c r="J24" s="476"/>
      <c r="K24" s="476"/>
      <c r="L24" s="476"/>
      <c r="M24" s="476"/>
      <c r="N24" s="556"/>
      <c r="O24" s="556"/>
      <c r="P24" s="556"/>
      <c r="Q24" s="477"/>
      <c r="R24" s="477"/>
      <c r="S24" s="477"/>
      <c r="T24" s="476"/>
      <c r="U24" s="476"/>
      <c r="V24" s="476"/>
    </row>
    <row r="25" spans="2:41"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556"/>
      <c r="O25" s="556"/>
      <c r="P25" s="556"/>
      <c r="Q25" s="477"/>
      <c r="R25" s="477"/>
      <c r="S25" s="477"/>
      <c r="T25" s="476"/>
      <c r="U25" s="476"/>
      <c r="V25" s="476"/>
    </row>
    <row r="26" spans="2:41"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556"/>
      <c r="O26" s="556"/>
      <c r="P26" s="556"/>
      <c r="Q26" s="477"/>
      <c r="R26" s="477"/>
      <c r="S26" s="477"/>
      <c r="T26" s="476"/>
      <c r="U26" s="476"/>
      <c r="V26" s="476"/>
      <c r="AH26" s="408"/>
    </row>
    <row r="27" spans="2:41"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556"/>
      <c r="O27" s="556"/>
      <c r="P27" s="556"/>
      <c r="Q27" s="476"/>
    </row>
    <row r="28" spans="2:41">
      <c r="D28" s="476"/>
      <c r="E28" s="476"/>
      <c r="F28" s="476"/>
      <c r="G28" s="476"/>
      <c r="H28" s="476"/>
      <c r="I28" s="476"/>
      <c r="J28" s="476"/>
      <c r="K28" s="476"/>
      <c r="L28" s="476"/>
      <c r="M28" s="476"/>
      <c r="N28" s="476"/>
      <c r="O28" s="476"/>
      <c r="P28" s="476"/>
      <c r="Q28" s="476"/>
    </row>
    <row r="29" spans="2:41">
      <c r="Q29" s="476"/>
    </row>
    <row r="30" spans="2:41">
      <c r="N30" s="408"/>
      <c r="Q30" s="476"/>
    </row>
    <row r="31" spans="2:41">
      <c r="C31" s="408"/>
      <c r="Q31" s="476"/>
    </row>
    <row r="32" spans="2:41">
      <c r="Q32" s="476"/>
    </row>
    <row r="34" spans="3:7">
      <c r="C34" s="408"/>
    </row>
    <row r="40" spans="3:7">
      <c r="E40" s="476"/>
      <c r="F40" s="476"/>
      <c r="G40" s="476"/>
    </row>
    <row r="41" spans="3:7">
      <c r="E41" s="476"/>
      <c r="F41" s="476"/>
      <c r="G41" s="476"/>
    </row>
    <row r="42" spans="3:7">
      <c r="E42" s="476"/>
      <c r="F42" s="476"/>
      <c r="G42" s="476"/>
    </row>
  </sheetData>
  <mergeCells count="28">
    <mergeCell ref="T6:V6"/>
    <mergeCell ref="AL6:AN6"/>
    <mergeCell ref="T2:V2"/>
    <mergeCell ref="AM2:AN2"/>
    <mergeCell ref="B3:AN3"/>
    <mergeCell ref="AL4:AN4"/>
    <mergeCell ref="B5:AN5"/>
    <mergeCell ref="AF7:AN7"/>
    <mergeCell ref="E8:G8"/>
    <mergeCell ref="H8:J8"/>
    <mergeCell ref="K8:M8"/>
    <mergeCell ref="N8:P8"/>
    <mergeCell ref="Q8:S8"/>
    <mergeCell ref="T8:V8"/>
    <mergeCell ref="W8:Y8"/>
    <mergeCell ref="Z8:AB8"/>
    <mergeCell ref="AC8:AE8"/>
    <mergeCell ref="E7:M7"/>
    <mergeCell ref="N7:V7"/>
    <mergeCell ref="W7:AE7"/>
    <mergeCell ref="AF8:AH8"/>
    <mergeCell ref="AI8:AK8"/>
    <mergeCell ref="AL8:AN8"/>
    <mergeCell ref="B10:B13"/>
    <mergeCell ref="B14:B17"/>
    <mergeCell ref="B7:B9"/>
    <mergeCell ref="C7:C9"/>
    <mergeCell ref="D7:D9"/>
  </mergeCells>
  <pageMargins left="0.7" right="0.7" top="0.92" bottom="0.75" header="0.3" footer="0.3"/>
  <pageSetup paperSize="9" scale="4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21"/>
  <sheetViews>
    <sheetView workbookViewId="0">
      <selection activeCell="F13" sqref="F13"/>
    </sheetView>
  </sheetViews>
  <sheetFormatPr defaultColWidth="9.109375" defaultRowHeight="13.2"/>
  <cols>
    <col min="1" max="1" width="5" style="406" customWidth="1"/>
    <col min="2" max="2" width="11.5546875" style="406" customWidth="1"/>
    <col min="3" max="3" width="15.5546875" style="557" customWidth="1"/>
    <col min="4" max="5" width="9.109375" style="406"/>
    <col min="6" max="6" width="10.44140625" style="406" customWidth="1"/>
    <col min="7" max="7" width="14.5546875" style="406" customWidth="1"/>
    <col min="8" max="8" width="9.6640625" style="406" customWidth="1"/>
    <col min="9" max="9" width="10.44140625" style="406" customWidth="1"/>
    <col min="10" max="10" width="10" style="406" customWidth="1"/>
    <col min="11" max="11" width="12.33203125" style="406" customWidth="1"/>
    <col min="12" max="12" width="11.33203125" style="406" customWidth="1"/>
    <col min="13" max="13" width="10.33203125" style="406" customWidth="1"/>
    <col min="14" max="16384" width="9.109375" style="406"/>
  </cols>
  <sheetData>
    <row r="2" spans="2:15">
      <c r="K2" s="558" t="s">
        <v>308</v>
      </c>
    </row>
    <row r="3" spans="2:15">
      <c r="B3" s="2143" t="s">
        <v>309</v>
      </c>
      <c r="C3" s="2143"/>
      <c r="D3" s="2143"/>
      <c r="E3" s="2143"/>
      <c r="F3" s="2143"/>
      <c r="G3" s="2143"/>
      <c r="H3" s="2143"/>
      <c r="I3" s="2143"/>
      <c r="J3" s="2143"/>
      <c r="K3" s="2143"/>
    </row>
    <row r="4" spans="2:15" ht="13.8" thickBot="1">
      <c r="D4" s="559"/>
      <c r="E4" s="559"/>
      <c r="F4" s="560"/>
      <c r="G4" s="559"/>
    </row>
    <row r="5" spans="2:15" ht="13.8" thickBot="1">
      <c r="B5" s="2185" t="s">
        <v>310</v>
      </c>
      <c r="C5" s="2186"/>
      <c r="D5" s="2189" t="s">
        <v>4</v>
      </c>
      <c r="E5" s="2190"/>
      <c r="F5" s="2190"/>
      <c r="G5" s="2191"/>
      <c r="H5" s="2189" t="s">
        <v>269</v>
      </c>
      <c r="I5" s="2190"/>
      <c r="J5" s="2190"/>
      <c r="K5" s="2191"/>
    </row>
    <row r="6" spans="2:15" ht="27" thickBot="1">
      <c r="B6" s="2187"/>
      <c r="C6" s="2188"/>
      <c r="D6" s="561" t="s">
        <v>5</v>
      </c>
      <c r="E6" s="562" t="s">
        <v>6</v>
      </c>
      <c r="F6" s="562" t="s">
        <v>7</v>
      </c>
      <c r="G6" s="563" t="s">
        <v>8</v>
      </c>
      <c r="H6" s="561" t="s">
        <v>5</v>
      </c>
      <c r="I6" s="562" t="s">
        <v>6</v>
      </c>
      <c r="J6" s="562" t="s">
        <v>7</v>
      </c>
      <c r="K6" s="564" t="s">
        <v>8</v>
      </c>
    </row>
    <row r="7" spans="2:15" ht="26.4">
      <c r="B7" s="2182" t="s">
        <v>311</v>
      </c>
      <c r="C7" s="565" t="s">
        <v>284</v>
      </c>
      <c r="D7" s="566">
        <v>0.7723830311998412</v>
      </c>
      <c r="E7" s="567">
        <v>0.1997781960214732</v>
      </c>
      <c r="F7" s="568">
        <v>2.7838772778685586E-2</v>
      </c>
      <c r="G7" s="569">
        <v>0.99999999999999989</v>
      </c>
      <c r="H7" s="566">
        <v>0.793681928220485</v>
      </c>
      <c r="I7" s="567">
        <v>0.18458320863546407</v>
      </c>
      <c r="J7" s="568">
        <v>2.1734863144050872E-2</v>
      </c>
      <c r="K7" s="570">
        <v>0.99999999999999989</v>
      </c>
    </row>
    <row r="8" spans="2:15">
      <c r="B8" s="2183"/>
      <c r="C8" s="571" t="s">
        <v>285</v>
      </c>
      <c r="D8" s="572">
        <v>0.80182715161205154</v>
      </c>
      <c r="E8" s="573">
        <v>0.16720849534275864</v>
      </c>
      <c r="F8" s="573">
        <v>3.0964353045189855E-2</v>
      </c>
      <c r="G8" s="569">
        <v>1</v>
      </c>
      <c r="H8" s="572">
        <v>0.82347265974006711</v>
      </c>
      <c r="I8" s="573">
        <v>0.14520678013734234</v>
      </c>
      <c r="J8" s="573">
        <v>3.1320560122590511E-2</v>
      </c>
      <c r="K8" s="570">
        <v>1</v>
      </c>
    </row>
    <row r="9" spans="2:15" ht="27" thickBot="1">
      <c r="B9" s="2184"/>
      <c r="C9" s="574" t="s">
        <v>286</v>
      </c>
      <c r="D9" s="575">
        <v>0.72180704881646129</v>
      </c>
      <c r="E9" s="576">
        <v>0.19635348714964609</v>
      </c>
      <c r="F9" s="576">
        <v>8.1839464033892625E-2</v>
      </c>
      <c r="G9" s="569">
        <v>1</v>
      </c>
      <c r="H9" s="575">
        <v>0.78073096715261614</v>
      </c>
      <c r="I9" s="576">
        <v>0.1512703330179502</v>
      </c>
      <c r="J9" s="576">
        <v>6.7998699829433684E-2</v>
      </c>
      <c r="K9" s="570">
        <v>1</v>
      </c>
    </row>
    <row r="10" spans="2:15">
      <c r="B10" s="2182" t="s">
        <v>312</v>
      </c>
      <c r="C10" s="577" t="s">
        <v>313</v>
      </c>
      <c r="D10" s="566">
        <v>0.80511005796281776</v>
      </c>
      <c r="E10" s="567">
        <v>0.16211102141553019</v>
      </c>
      <c r="F10" s="567">
        <v>3.2778920621652101E-2</v>
      </c>
      <c r="G10" s="578">
        <v>1</v>
      </c>
      <c r="H10" s="566">
        <v>0.81742859013569236</v>
      </c>
      <c r="I10" s="567">
        <v>0.15280187868904907</v>
      </c>
      <c r="J10" s="567">
        <v>2.9769531175258525E-2</v>
      </c>
      <c r="K10" s="579">
        <v>0.99999999999999989</v>
      </c>
    </row>
    <row r="11" spans="2:15">
      <c r="B11" s="2183"/>
      <c r="C11" s="580" t="s">
        <v>314</v>
      </c>
      <c r="D11" s="572">
        <v>0.84607208445384907</v>
      </c>
      <c r="E11" s="573">
        <v>0.13048149599320549</v>
      </c>
      <c r="F11" s="581">
        <v>2.3446419552945446E-2</v>
      </c>
      <c r="G11" s="582">
        <v>1</v>
      </c>
      <c r="H11" s="572">
        <v>0.8665611686770277</v>
      </c>
      <c r="I11" s="573">
        <v>0.11554572291137456</v>
      </c>
      <c r="J11" s="581">
        <v>1.7893108411597695E-2</v>
      </c>
      <c r="K11" s="583">
        <v>1</v>
      </c>
    </row>
    <row r="12" spans="2:15" ht="13.8" thickBot="1">
      <c r="B12" s="2184"/>
      <c r="C12" s="584" t="s">
        <v>315</v>
      </c>
      <c r="D12" s="575">
        <v>0.71858690418305637</v>
      </c>
      <c r="E12" s="576">
        <v>0.24511478843633347</v>
      </c>
      <c r="F12" s="585">
        <v>3.6298307380610149E-2</v>
      </c>
      <c r="G12" s="586">
        <v>1</v>
      </c>
      <c r="H12" s="575">
        <v>0.76266329342611994</v>
      </c>
      <c r="I12" s="576">
        <v>0.1989577443847475</v>
      </c>
      <c r="J12" s="585">
        <v>3.8378962189132511E-2</v>
      </c>
      <c r="K12" s="587">
        <v>0.99999999999999989</v>
      </c>
    </row>
    <row r="13" spans="2:15">
      <c r="B13" s="2182" t="s">
        <v>316</v>
      </c>
      <c r="C13" s="588" t="s">
        <v>287</v>
      </c>
      <c r="D13" s="566">
        <v>0.78750212212682358</v>
      </c>
      <c r="E13" s="567">
        <v>0.18031739789916995</v>
      </c>
      <c r="F13" s="589">
        <v>3.2180479974006485E-2</v>
      </c>
      <c r="G13" s="578">
        <v>1</v>
      </c>
      <c r="H13" s="566">
        <v>0.81164522752880486</v>
      </c>
      <c r="I13" s="567">
        <v>0.15732038859384534</v>
      </c>
      <c r="J13" s="589">
        <v>3.1034383877349851E-2</v>
      </c>
      <c r="K13" s="579">
        <v>1</v>
      </c>
      <c r="L13" s="485"/>
      <c r="M13" s="485"/>
      <c r="N13" s="485"/>
      <c r="O13" s="408"/>
    </row>
    <row r="14" spans="2:15" ht="26.4">
      <c r="B14" s="2183"/>
      <c r="C14" s="580" t="s">
        <v>288</v>
      </c>
      <c r="D14" s="572">
        <v>0.53528588240798392</v>
      </c>
      <c r="E14" s="573">
        <v>0.2431736960112863</v>
      </c>
      <c r="F14" s="581">
        <v>0.22154042158072978</v>
      </c>
      <c r="G14" s="582">
        <v>1</v>
      </c>
      <c r="H14" s="572">
        <v>0.57277893944273339</v>
      </c>
      <c r="I14" s="573">
        <v>0.23137039674512064</v>
      </c>
      <c r="J14" s="581">
        <v>0.19585066381214591</v>
      </c>
      <c r="K14" s="583">
        <v>0.99999999999999989</v>
      </c>
      <c r="L14" s="485"/>
      <c r="M14" s="485"/>
      <c r="N14" s="485"/>
    </row>
    <row r="15" spans="2:15" ht="13.8" thickBot="1">
      <c r="B15" s="2184"/>
      <c r="C15" s="590" t="s">
        <v>289</v>
      </c>
      <c r="D15" s="575">
        <v>0.79581139159214331</v>
      </c>
      <c r="E15" s="576">
        <v>0.17315433215060883</v>
      </c>
      <c r="F15" s="585">
        <v>3.1034276257247823E-2</v>
      </c>
      <c r="G15" s="586">
        <v>1</v>
      </c>
      <c r="H15" s="575">
        <v>0.81601167465354785</v>
      </c>
      <c r="I15" s="576">
        <v>0.15649813697013457</v>
      </c>
      <c r="J15" s="585">
        <v>2.7490188376317597E-2</v>
      </c>
      <c r="K15" s="587">
        <v>1</v>
      </c>
      <c r="L15" s="485"/>
      <c r="M15" s="485"/>
      <c r="N15" s="485"/>
    </row>
    <row r="16" spans="2:15">
      <c r="F16" s="591"/>
      <c r="G16" s="592"/>
      <c r="H16" s="593"/>
      <c r="I16" s="593"/>
      <c r="J16" s="593"/>
      <c r="L16" s="485"/>
      <c r="M16" s="485"/>
      <c r="N16" s="485"/>
    </row>
    <row r="17" spans="4:16" ht="12.75" customHeight="1">
      <c r="D17" s="485"/>
      <c r="E17" s="485"/>
      <c r="F17" s="594"/>
      <c r="G17" s="595"/>
      <c r="H17" s="596"/>
      <c r="I17" s="596"/>
      <c r="J17" s="596"/>
      <c r="K17" s="596"/>
      <c r="L17" s="485"/>
      <c r="M17" s="485"/>
      <c r="N17" s="485"/>
    </row>
    <row r="18" spans="4:16">
      <c r="F18" s="408"/>
      <c r="G18" s="408"/>
      <c r="H18" s="408"/>
      <c r="I18" s="408"/>
      <c r="J18" s="408"/>
    </row>
    <row r="21" spans="4:16">
      <c r="H21" s="485"/>
      <c r="I21" s="485"/>
      <c r="J21" s="485"/>
      <c r="P21" s="407"/>
    </row>
  </sheetData>
  <mergeCells count="7">
    <mergeCell ref="B13:B15"/>
    <mergeCell ref="B3:K3"/>
    <mergeCell ref="B5:C6"/>
    <mergeCell ref="D5:G5"/>
    <mergeCell ref="H5:K5"/>
    <mergeCell ref="B7:B9"/>
    <mergeCell ref="B10:B12"/>
  </mergeCells>
  <pageMargins left="0.7" right="0.7" top="1.06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3"/>
  <sheetViews>
    <sheetView workbookViewId="0">
      <selection activeCell="F13" sqref="F13"/>
    </sheetView>
  </sheetViews>
  <sheetFormatPr defaultColWidth="9.109375" defaultRowHeight="13.2"/>
  <cols>
    <col min="1" max="1" width="5.6640625" style="406" customWidth="1"/>
    <col min="2" max="2" width="10.44140625" style="406" customWidth="1"/>
    <col min="3" max="3" width="14.5546875" style="406" customWidth="1"/>
    <col min="4" max="4" width="9.6640625" style="406" customWidth="1"/>
    <col min="5" max="5" width="10.44140625" style="406" customWidth="1"/>
    <col min="6" max="6" width="10" style="406" customWidth="1"/>
    <col min="7" max="7" width="10.44140625" style="406" customWidth="1"/>
    <col min="8" max="8" width="11.33203125" style="406" customWidth="1"/>
    <col min="9" max="9" width="9.5546875" style="406" customWidth="1"/>
    <col min="10" max="16384" width="9.109375" style="406"/>
  </cols>
  <sheetData>
    <row r="2" spans="2:11">
      <c r="H2" s="2142" t="s">
        <v>317</v>
      </c>
      <c r="I2" s="2142"/>
    </row>
    <row r="4" spans="2:11">
      <c r="B4" s="2195" t="s">
        <v>318</v>
      </c>
      <c r="C4" s="2195"/>
      <c r="D4" s="2195"/>
      <c r="E4" s="2195"/>
      <c r="F4" s="2195"/>
      <c r="G4" s="2195"/>
      <c r="H4" s="2195"/>
      <c r="I4" s="2195"/>
      <c r="K4" s="406" t="s">
        <v>319</v>
      </c>
    </row>
    <row r="5" spans="2:11">
      <c r="B5" s="2195"/>
      <c r="C5" s="2195"/>
      <c r="D5" s="2195"/>
      <c r="E5" s="2195"/>
      <c r="F5" s="2195"/>
      <c r="G5" s="2195"/>
      <c r="H5" s="2195"/>
      <c r="I5" s="2195"/>
    </row>
    <row r="6" spans="2:11" ht="13.8" thickBot="1"/>
    <row r="7" spans="2:11" ht="13.8" thickBot="1">
      <c r="B7" s="2196" t="s">
        <v>320</v>
      </c>
      <c r="C7" s="2197"/>
      <c r="D7" s="2200" t="s">
        <v>4</v>
      </c>
      <c r="E7" s="2201"/>
      <c r="F7" s="2202"/>
      <c r="G7" s="2200" t="s">
        <v>269</v>
      </c>
      <c r="H7" s="2201"/>
      <c r="I7" s="2202"/>
    </row>
    <row r="8" spans="2:11" ht="23.4" thickBot="1">
      <c r="B8" s="2198"/>
      <c r="C8" s="2199"/>
      <c r="D8" s="597" t="s">
        <v>5</v>
      </c>
      <c r="E8" s="598" t="s">
        <v>6</v>
      </c>
      <c r="F8" s="599" t="s">
        <v>7</v>
      </c>
      <c r="G8" s="597" t="s">
        <v>5</v>
      </c>
      <c r="H8" s="598" t="s">
        <v>6</v>
      </c>
      <c r="I8" s="599" t="s">
        <v>7</v>
      </c>
    </row>
    <row r="9" spans="2:11" ht="24" customHeight="1">
      <c r="B9" s="2192" t="s">
        <v>311</v>
      </c>
      <c r="C9" s="600" t="s">
        <v>284</v>
      </c>
      <c r="D9" s="601">
        <v>0.28317685113035929</v>
      </c>
      <c r="E9" s="602">
        <v>0.27661173897802388</v>
      </c>
      <c r="F9" s="603">
        <v>0.31882283312301335</v>
      </c>
      <c r="G9" s="601">
        <v>0.2885392741668808</v>
      </c>
      <c r="H9" s="602">
        <v>0.34747108894008116</v>
      </c>
      <c r="I9" s="603">
        <v>0.21620873216876096</v>
      </c>
      <c r="K9" s="408"/>
    </row>
    <row r="10" spans="2:11">
      <c r="B10" s="2193"/>
      <c r="C10" s="604" t="s">
        <v>285</v>
      </c>
      <c r="D10" s="605">
        <v>0.68215107735116109</v>
      </c>
      <c r="E10" s="606">
        <v>0.69173772689901891</v>
      </c>
      <c r="F10" s="607">
        <v>0.64280980046246594</v>
      </c>
      <c r="G10" s="605">
        <v>0.67916717357025302</v>
      </c>
      <c r="H10" s="606">
        <v>0.62012956699311705</v>
      </c>
      <c r="I10" s="608">
        <v>0.70682987839085598</v>
      </c>
    </row>
    <row r="11" spans="2:11">
      <c r="B11" s="2193"/>
      <c r="C11" s="609" t="s">
        <v>286</v>
      </c>
      <c r="D11" s="610">
        <v>3.4672071518479633E-2</v>
      </c>
      <c r="E11" s="611">
        <v>3.1650534122957215E-2</v>
      </c>
      <c r="F11" s="612">
        <v>3.8367366414520744E-2</v>
      </c>
      <c r="G11" s="610">
        <v>3.2293552262866128E-2</v>
      </c>
      <c r="H11" s="611">
        <v>3.239934406680179E-2</v>
      </c>
      <c r="I11" s="613">
        <v>7.6961389440383027E-2</v>
      </c>
    </row>
    <row r="12" spans="2:11" ht="13.8" thickBot="1">
      <c r="B12" s="2194"/>
      <c r="C12" s="609" t="s">
        <v>8</v>
      </c>
      <c r="D12" s="614">
        <v>1</v>
      </c>
      <c r="E12" s="615">
        <v>1</v>
      </c>
      <c r="F12" s="616">
        <v>1</v>
      </c>
      <c r="G12" s="617">
        <v>0.99999999999999989</v>
      </c>
      <c r="H12" s="618">
        <v>1</v>
      </c>
      <c r="I12" s="619">
        <v>0.99999999999999989</v>
      </c>
    </row>
    <row r="13" spans="2:11">
      <c r="B13" s="2192" t="s">
        <v>312</v>
      </c>
      <c r="C13" s="620" t="s">
        <v>313</v>
      </c>
      <c r="D13" s="621">
        <v>0.54125050965059018</v>
      </c>
      <c r="E13" s="622">
        <v>0.55110418020728014</v>
      </c>
      <c r="F13" s="623">
        <v>0.49448650273091777</v>
      </c>
      <c r="G13" s="621">
        <v>0.60218353231408617</v>
      </c>
      <c r="H13" s="622">
        <v>0.58287548024514468</v>
      </c>
      <c r="I13" s="624">
        <v>0.60007968378873766</v>
      </c>
    </row>
    <row r="14" spans="2:11">
      <c r="B14" s="2193"/>
      <c r="C14" s="604" t="s">
        <v>314</v>
      </c>
      <c r="D14" s="625">
        <v>0.19843240026575032</v>
      </c>
      <c r="E14" s="626">
        <v>0.21232448849318883</v>
      </c>
      <c r="F14" s="627">
        <v>0.14591673195715535</v>
      </c>
      <c r="G14" s="605">
        <v>0.18209518034605046</v>
      </c>
      <c r="H14" s="626">
        <v>0.12572485462564101</v>
      </c>
      <c r="I14" s="628">
        <v>0.10288282890881625</v>
      </c>
    </row>
    <row r="15" spans="2:11">
      <c r="B15" s="2193"/>
      <c r="C15" s="604" t="s">
        <v>315</v>
      </c>
      <c r="D15" s="605">
        <v>0.2603170900836595</v>
      </c>
      <c r="E15" s="606">
        <v>0.23657133129953098</v>
      </c>
      <c r="F15" s="607">
        <v>0.35959676531192691</v>
      </c>
      <c r="G15" s="605">
        <v>0.21572128733986332</v>
      </c>
      <c r="H15" s="606">
        <v>0.29139966512921422</v>
      </c>
      <c r="I15" s="608">
        <v>0.29703748730244606</v>
      </c>
    </row>
    <row r="16" spans="2:11" ht="13.8" thickBot="1">
      <c r="B16" s="2194"/>
      <c r="C16" s="629" t="s">
        <v>8</v>
      </c>
      <c r="D16" s="630">
        <v>1</v>
      </c>
      <c r="E16" s="618">
        <v>1</v>
      </c>
      <c r="F16" s="631">
        <v>1</v>
      </c>
      <c r="G16" s="632">
        <v>0.99999999999999989</v>
      </c>
      <c r="H16" s="631">
        <v>0.99999999999999989</v>
      </c>
      <c r="I16" s="633">
        <v>1</v>
      </c>
    </row>
    <row r="17" spans="2:12">
      <c r="B17" s="2192" t="s">
        <v>316</v>
      </c>
      <c r="C17" s="600" t="s">
        <v>287</v>
      </c>
      <c r="D17" s="634">
        <v>0.59188300845113018</v>
      </c>
      <c r="E17" s="602">
        <v>0.5894781883558623</v>
      </c>
      <c r="F17" s="635">
        <v>0.60147431402745943</v>
      </c>
      <c r="G17" s="634">
        <v>0.57950504733276098</v>
      </c>
      <c r="H17" s="602">
        <v>0.58162629830702905</v>
      </c>
      <c r="I17" s="603">
        <v>0.6063061706676196</v>
      </c>
    </row>
    <row r="18" spans="2:12" ht="34.200000000000003">
      <c r="B18" s="2193"/>
      <c r="C18" s="604" t="s">
        <v>321</v>
      </c>
      <c r="D18" s="605">
        <v>6.8507917387369539E-4</v>
      </c>
      <c r="E18" s="606">
        <v>4.637743117431155E-4</v>
      </c>
      <c r="F18" s="607">
        <v>9.3886022912869444E-4</v>
      </c>
      <c r="G18" s="605">
        <v>7.2078579213165621E-4</v>
      </c>
      <c r="H18" s="606">
        <v>1.5076308256919563E-3</v>
      </c>
      <c r="I18" s="608">
        <v>6.7437599253327603E-3</v>
      </c>
    </row>
    <row r="19" spans="2:12">
      <c r="B19" s="2193"/>
      <c r="C19" s="609" t="s">
        <v>289</v>
      </c>
      <c r="D19" s="610">
        <v>0.4074319123749961</v>
      </c>
      <c r="E19" s="611">
        <v>0.41005803733239465</v>
      </c>
      <c r="F19" s="612">
        <v>0.39758682574341186</v>
      </c>
      <c r="G19" s="610">
        <v>0.41977416687510738</v>
      </c>
      <c r="H19" s="611">
        <v>0.41686607086727906</v>
      </c>
      <c r="I19" s="613">
        <v>0.38695006940704768</v>
      </c>
    </row>
    <row r="20" spans="2:12" ht="13.8" thickBot="1">
      <c r="B20" s="2194"/>
      <c r="C20" s="629" t="s">
        <v>8</v>
      </c>
      <c r="D20" s="632">
        <v>1</v>
      </c>
      <c r="E20" s="631">
        <v>1</v>
      </c>
      <c r="F20" s="619">
        <v>1</v>
      </c>
      <c r="G20" s="631">
        <v>1</v>
      </c>
      <c r="H20" s="631">
        <v>1</v>
      </c>
      <c r="I20" s="633">
        <v>1</v>
      </c>
    </row>
    <row r="23" spans="2:12">
      <c r="D23" s="485"/>
      <c r="E23" s="485"/>
      <c r="F23" s="485"/>
      <c r="L23" s="407"/>
    </row>
  </sheetData>
  <mergeCells count="8">
    <mergeCell ref="B13:B16"/>
    <mergeCell ref="B17:B20"/>
    <mergeCell ref="H2:I2"/>
    <mergeCell ref="B4:I5"/>
    <mergeCell ref="B7:C8"/>
    <mergeCell ref="D7:F7"/>
    <mergeCell ref="G7:I7"/>
    <mergeCell ref="B9:B12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36"/>
  <sheetViews>
    <sheetView topLeftCell="P1" workbookViewId="0">
      <selection activeCell="F13" sqref="F13"/>
    </sheetView>
  </sheetViews>
  <sheetFormatPr defaultColWidth="9.109375" defaultRowHeight="13.2"/>
  <cols>
    <col min="1" max="1" width="4.6640625" style="406" customWidth="1"/>
    <col min="2" max="2" width="11.5546875" style="406" customWidth="1"/>
    <col min="3" max="3" width="15.5546875" style="557" customWidth="1"/>
    <col min="4" max="4" width="9.88671875" style="406" customWidth="1"/>
    <col min="5" max="5" width="11.33203125" style="406" customWidth="1"/>
    <col min="6" max="6" width="10.6640625" style="406" customWidth="1"/>
    <col min="7" max="7" width="11" style="406" customWidth="1"/>
    <col min="8" max="13" width="10.6640625" style="406" customWidth="1"/>
    <col min="14" max="14" width="10.109375" style="406" customWidth="1"/>
    <col min="15" max="23" width="10.88671875" style="406" customWidth="1"/>
    <col min="24" max="24" width="9.88671875" style="406" customWidth="1"/>
    <col min="25" max="25" width="10.6640625" style="406" customWidth="1"/>
    <col min="26" max="26" width="9.6640625" style="406" customWidth="1"/>
    <col min="27" max="27" width="10.33203125" style="406" customWidth="1"/>
    <col min="28" max="28" width="10.88671875" style="406" customWidth="1"/>
    <col min="29" max="29" width="10.5546875" style="406" customWidth="1"/>
    <col min="30" max="30" width="10.44140625" style="406" customWidth="1"/>
    <col min="31" max="16384" width="9.109375" style="406"/>
  </cols>
  <sheetData>
    <row r="2" spans="1:33">
      <c r="AF2" s="2142" t="s">
        <v>322</v>
      </c>
      <c r="AG2" s="2142"/>
    </row>
    <row r="3" spans="1:33" ht="13.2" customHeight="1">
      <c r="B3" s="2206" t="s">
        <v>323</v>
      </c>
      <c r="C3" s="2206"/>
      <c r="D3" s="2206"/>
      <c r="E3" s="2206"/>
      <c r="F3" s="2206"/>
      <c r="G3" s="2206"/>
      <c r="H3" s="2206"/>
      <c r="I3" s="2206"/>
      <c r="J3" s="2206"/>
      <c r="K3" s="2206"/>
      <c r="L3" s="2206"/>
      <c r="M3" s="2206"/>
      <c r="N3" s="2206"/>
      <c r="O3" s="2206"/>
      <c r="P3" s="2206"/>
      <c r="Q3" s="2206"/>
      <c r="R3" s="2206"/>
      <c r="S3" s="2206"/>
      <c r="T3" s="2206"/>
      <c r="U3" s="2206"/>
      <c r="V3" s="2206"/>
      <c r="W3" s="2206"/>
      <c r="X3" s="2206"/>
      <c r="Y3" s="2206"/>
      <c r="Z3" s="2206"/>
      <c r="AA3" s="2206"/>
      <c r="AB3" s="2206"/>
      <c r="AC3" s="2206"/>
      <c r="AD3" s="2206"/>
    </row>
    <row r="4" spans="1:33" ht="13.8" thickBot="1">
      <c r="B4" s="636"/>
      <c r="C4" s="636"/>
      <c r="D4" s="637"/>
      <c r="E4" s="637"/>
      <c r="F4" s="637"/>
      <c r="G4" s="637"/>
      <c r="H4" s="637"/>
      <c r="I4" s="637"/>
      <c r="J4" s="637"/>
      <c r="K4" s="637"/>
      <c r="L4" s="637"/>
      <c r="M4" s="637"/>
      <c r="X4" s="408"/>
      <c r="Y4" s="408"/>
      <c r="Z4" s="408"/>
      <c r="AA4" s="408"/>
      <c r="AB4" s="408"/>
      <c r="AC4" s="408"/>
      <c r="AE4" s="408"/>
    </row>
    <row r="5" spans="1:33" ht="13.95" customHeight="1" thickBot="1">
      <c r="B5" s="2207" t="s">
        <v>259</v>
      </c>
      <c r="C5" s="2145"/>
      <c r="D5" s="2209" t="s">
        <v>324</v>
      </c>
      <c r="E5" s="2210"/>
      <c r="F5" s="2210"/>
      <c r="G5" s="2210"/>
      <c r="H5" s="2210"/>
      <c r="I5" s="2210"/>
      <c r="J5" s="2210"/>
      <c r="K5" s="2210"/>
      <c r="L5" s="2210"/>
      <c r="M5" s="2211"/>
      <c r="N5" s="2209" t="s">
        <v>325</v>
      </c>
      <c r="O5" s="2210"/>
      <c r="P5" s="2210"/>
      <c r="Q5" s="2210"/>
      <c r="R5" s="2210"/>
      <c r="S5" s="2210"/>
      <c r="T5" s="2210"/>
      <c r="U5" s="2210"/>
      <c r="V5" s="2210"/>
      <c r="W5" s="2211"/>
      <c r="X5" s="2209" t="s">
        <v>326</v>
      </c>
      <c r="Y5" s="2210"/>
      <c r="Z5" s="2210"/>
      <c r="AA5" s="2210"/>
      <c r="AB5" s="2210"/>
      <c r="AC5" s="2210"/>
      <c r="AD5" s="2210"/>
      <c r="AE5" s="2210"/>
      <c r="AF5" s="2210"/>
      <c r="AG5" s="2211"/>
    </row>
    <row r="6" spans="1:33" ht="13.8" thickBot="1">
      <c r="B6" s="2208"/>
      <c r="C6" s="2147"/>
      <c r="D6" s="639" t="s">
        <v>327</v>
      </c>
      <c r="E6" s="639" t="s">
        <v>328</v>
      </c>
      <c r="F6" s="640" t="s">
        <v>329</v>
      </c>
      <c r="G6" s="640" t="s">
        <v>330</v>
      </c>
      <c r="H6" s="640" t="s">
        <v>331</v>
      </c>
      <c r="I6" s="640" t="s">
        <v>332</v>
      </c>
      <c r="J6" s="640" t="s">
        <v>333</v>
      </c>
      <c r="K6" s="640" t="s">
        <v>334</v>
      </c>
      <c r="L6" s="640" t="s">
        <v>249</v>
      </c>
      <c r="M6" s="641" t="s">
        <v>278</v>
      </c>
      <c r="N6" s="639" t="s">
        <v>327</v>
      </c>
      <c r="O6" s="639" t="s">
        <v>328</v>
      </c>
      <c r="P6" s="640" t="s">
        <v>329</v>
      </c>
      <c r="Q6" s="640" t="s">
        <v>330</v>
      </c>
      <c r="R6" s="640" t="s">
        <v>331</v>
      </c>
      <c r="S6" s="640" t="s">
        <v>332</v>
      </c>
      <c r="T6" s="640" t="s">
        <v>333</v>
      </c>
      <c r="U6" s="640" t="s">
        <v>334</v>
      </c>
      <c r="V6" s="640" t="s">
        <v>249</v>
      </c>
      <c r="W6" s="641" t="s">
        <v>278</v>
      </c>
      <c r="X6" s="639" t="s">
        <v>327</v>
      </c>
      <c r="Y6" s="640" t="s">
        <v>328</v>
      </c>
      <c r="Z6" s="639" t="s">
        <v>329</v>
      </c>
      <c r="AA6" s="640" t="s">
        <v>330</v>
      </c>
      <c r="AB6" s="640" t="s">
        <v>331</v>
      </c>
      <c r="AC6" s="640" t="s">
        <v>332</v>
      </c>
      <c r="AD6" s="642" t="s">
        <v>333</v>
      </c>
      <c r="AE6" s="639" t="s">
        <v>334</v>
      </c>
      <c r="AF6" s="639" t="s">
        <v>249</v>
      </c>
      <c r="AG6" s="641" t="s">
        <v>278</v>
      </c>
    </row>
    <row r="7" spans="1:33" ht="26.4">
      <c r="A7" s="476"/>
      <c r="B7" s="2203" t="s">
        <v>335</v>
      </c>
      <c r="C7" s="565" t="s">
        <v>284</v>
      </c>
      <c r="D7" s="643">
        <v>60614.591999999997</v>
      </c>
      <c r="E7" s="644">
        <v>58933.288999999997</v>
      </c>
      <c r="F7" s="645">
        <v>60801.529000000002</v>
      </c>
      <c r="G7" s="645">
        <v>70694.975000000006</v>
      </c>
      <c r="H7" s="646">
        <v>80119.157000000007</v>
      </c>
      <c r="I7" s="645">
        <v>90301.987999999998</v>
      </c>
      <c r="J7" s="645">
        <v>92460.349000000002</v>
      </c>
      <c r="K7" s="645">
        <v>100948.208</v>
      </c>
      <c r="L7" s="645">
        <v>114852.764</v>
      </c>
      <c r="M7" s="647">
        <v>127384.561</v>
      </c>
      <c r="N7" s="648">
        <v>3109.0670799999934</v>
      </c>
      <c r="O7" s="643">
        <v>-1681.3029999999999</v>
      </c>
      <c r="P7" s="643">
        <v>1868.2400000000052</v>
      </c>
      <c r="Q7" s="643">
        <v>9893.4460000000036</v>
      </c>
      <c r="R7" s="643">
        <v>9424.1820000000007</v>
      </c>
      <c r="S7" s="643">
        <v>10182.830999999991</v>
      </c>
      <c r="T7" s="643">
        <v>2158.3610000000044</v>
      </c>
      <c r="U7" s="646">
        <v>8487.8589999999967</v>
      </c>
      <c r="V7" s="646">
        <v>13904.555999999997</v>
      </c>
      <c r="W7" s="647">
        <v>12531.797000000006</v>
      </c>
      <c r="X7" s="649">
        <v>5.4065536908414209E-2</v>
      </c>
      <c r="Y7" s="650">
        <v>-2.7737594934236297E-2</v>
      </c>
      <c r="Z7" s="650">
        <v>3.1700928824793834E-2</v>
      </c>
      <c r="AA7" s="651">
        <v>0.16271705930290015</v>
      </c>
      <c r="AB7" s="651">
        <v>0.13330766437077035</v>
      </c>
      <c r="AC7" s="652">
        <v>0.12709608265099431</v>
      </c>
      <c r="AD7" s="651">
        <v>2.390158896612558E-2</v>
      </c>
      <c r="AE7" s="653">
        <v>9.1799988771402941E-2</v>
      </c>
      <c r="AF7" s="653">
        <v>0.13773950301326793</v>
      </c>
      <c r="AG7" s="654">
        <v>0.10911184514462366</v>
      </c>
    </row>
    <row r="8" spans="1:33">
      <c r="A8" s="476"/>
      <c r="B8" s="2204"/>
      <c r="C8" s="571" t="s">
        <v>285</v>
      </c>
      <c r="D8" s="655">
        <v>165308.242</v>
      </c>
      <c r="E8" s="656">
        <v>177731.946</v>
      </c>
      <c r="F8" s="645">
        <v>189596.234</v>
      </c>
      <c r="G8" s="645">
        <v>206529.33</v>
      </c>
      <c r="H8" s="645">
        <v>215429.22099999999</v>
      </c>
      <c r="I8" s="645">
        <v>221095.90400000001</v>
      </c>
      <c r="J8" s="645">
        <v>234758.39999999999</v>
      </c>
      <c r="K8" s="645">
        <v>257035.93400000001</v>
      </c>
      <c r="L8" s="645">
        <v>276671.40299999999</v>
      </c>
      <c r="M8" s="657">
        <v>288992.022</v>
      </c>
      <c r="N8" s="656">
        <v>17818.333539999992</v>
      </c>
      <c r="O8" s="655">
        <v>12423.703999999998</v>
      </c>
      <c r="P8" s="655">
        <v>11864.288</v>
      </c>
      <c r="Q8" s="658">
        <v>16933.09599999999</v>
      </c>
      <c r="R8" s="658">
        <v>8899.8910000000033</v>
      </c>
      <c r="S8" s="658">
        <v>5666.6830000000191</v>
      </c>
      <c r="T8" s="655">
        <v>13662.495999999985</v>
      </c>
      <c r="U8" s="645">
        <v>22277.534000000014</v>
      </c>
      <c r="V8" s="645">
        <v>19635.468999999983</v>
      </c>
      <c r="W8" s="657">
        <v>12320.619000000006</v>
      </c>
      <c r="X8" s="659">
        <v>0.12081052680856746</v>
      </c>
      <c r="Y8" s="660">
        <v>7.5154776614223498E-2</v>
      </c>
      <c r="Z8" s="660">
        <v>6.6753829387542971E-2</v>
      </c>
      <c r="AA8" s="567">
        <v>8.9311352038775146E-2</v>
      </c>
      <c r="AB8" s="567">
        <v>4.3092625149173745E-2</v>
      </c>
      <c r="AC8" s="573">
        <v>2.6304152118713828E-2</v>
      </c>
      <c r="AD8" s="567">
        <v>6.1794432881036025E-2</v>
      </c>
      <c r="AE8" s="573">
        <v>9.4895577751424501E-2</v>
      </c>
      <c r="AF8" s="573">
        <v>7.6391921917034297E-2</v>
      </c>
      <c r="AG8" s="661">
        <v>4.4531595482602174E-2</v>
      </c>
    </row>
    <row r="9" spans="1:33" ht="27" thickBot="1">
      <c r="A9" s="476"/>
      <c r="B9" s="2205"/>
      <c r="C9" s="574" t="s">
        <v>286</v>
      </c>
      <c r="D9" s="662">
        <v>8238.393</v>
      </c>
      <c r="E9" s="663">
        <v>8707.5859999999993</v>
      </c>
      <c r="F9" s="662">
        <v>8901.5720000000001</v>
      </c>
      <c r="G9" s="662">
        <v>9754.2860000000001</v>
      </c>
      <c r="H9" s="662">
        <v>10641.396000000001</v>
      </c>
      <c r="I9" s="664">
        <v>11398.907999999999</v>
      </c>
      <c r="J9" s="664">
        <v>12062.391</v>
      </c>
      <c r="K9" s="664">
        <v>13348.689</v>
      </c>
      <c r="L9" s="664">
        <v>14062.531000000001</v>
      </c>
      <c r="M9" s="647">
        <v>14493.483</v>
      </c>
      <c r="N9" s="665">
        <v>-35.850490000000718</v>
      </c>
      <c r="O9" s="645">
        <v>469.1929999999993</v>
      </c>
      <c r="P9" s="645">
        <v>193.98600000000079</v>
      </c>
      <c r="Q9" s="662">
        <v>852.71399999999994</v>
      </c>
      <c r="R9" s="662">
        <v>887.11000000000058</v>
      </c>
      <c r="S9" s="658">
        <v>757.51199999999881</v>
      </c>
      <c r="T9" s="664">
        <v>663.48300000000017</v>
      </c>
      <c r="U9" s="664">
        <v>1286.2980000000007</v>
      </c>
      <c r="V9" s="664">
        <v>713.84200000000055</v>
      </c>
      <c r="W9" s="647">
        <v>430.95199999999932</v>
      </c>
      <c r="X9" s="659">
        <v>-4.3327816063581564E-3</v>
      </c>
      <c r="Y9" s="660">
        <v>5.695200508157347E-2</v>
      </c>
      <c r="Z9" s="660">
        <v>2.2277816147896881E-2</v>
      </c>
      <c r="AA9" s="567">
        <v>9.5793641842137539E-2</v>
      </c>
      <c r="AB9" s="567">
        <v>9.0945662245294073E-2</v>
      </c>
      <c r="AC9" s="567">
        <v>7.1185397103913695E-2</v>
      </c>
      <c r="AD9" s="666">
        <v>5.8205838664545782E-2</v>
      </c>
      <c r="AE9" s="667">
        <v>0.10663706722821377</v>
      </c>
      <c r="AF9" s="667">
        <v>5.3476562380021027E-2</v>
      </c>
      <c r="AG9" s="668">
        <v>3.0645407999456094E-2</v>
      </c>
    </row>
    <row r="10" spans="1:33">
      <c r="A10" s="476"/>
      <c r="B10" s="2185" t="s">
        <v>336</v>
      </c>
      <c r="C10" s="577" t="s">
        <v>313</v>
      </c>
      <c r="D10" s="664">
        <v>76096.800000000003</v>
      </c>
      <c r="E10" s="669">
        <v>78702.036999999997</v>
      </c>
      <c r="F10" s="664">
        <v>85196.62</v>
      </c>
      <c r="G10" s="664">
        <v>103944.095</v>
      </c>
      <c r="H10" s="643">
        <v>126130.787</v>
      </c>
      <c r="I10" s="643">
        <v>143376.60800000001</v>
      </c>
      <c r="J10" s="643">
        <v>159704.948</v>
      </c>
      <c r="K10" s="643">
        <v>185674.52100000001</v>
      </c>
      <c r="L10" s="643">
        <v>219524.00700000001</v>
      </c>
      <c r="M10" s="670">
        <v>258129.359</v>
      </c>
      <c r="N10" s="648">
        <v>2223.5175099999906</v>
      </c>
      <c r="O10" s="643">
        <v>2605.2369999999937</v>
      </c>
      <c r="P10" s="643">
        <v>6494.5829999999987</v>
      </c>
      <c r="Q10" s="643">
        <v>18747.475000000006</v>
      </c>
      <c r="R10" s="643">
        <v>22186.691999999995</v>
      </c>
      <c r="S10" s="655">
        <v>17245.821000000011</v>
      </c>
      <c r="T10" s="646">
        <v>16328.339999999997</v>
      </c>
      <c r="U10" s="643">
        <v>25969.573000000004</v>
      </c>
      <c r="V10" s="643">
        <v>33849.486000000004</v>
      </c>
      <c r="W10" s="670">
        <v>38605.351999999984</v>
      </c>
      <c r="X10" s="649">
        <v>3.009907553926524E-2</v>
      </c>
      <c r="Y10" s="650">
        <v>3.4235828576234396E-2</v>
      </c>
      <c r="Z10" s="650">
        <v>8.2521155075058597E-2</v>
      </c>
      <c r="AA10" s="651">
        <v>0.22004951604887621</v>
      </c>
      <c r="AB10" s="651">
        <v>0.21344831565467953</v>
      </c>
      <c r="AC10" s="652">
        <v>0.13672967092483146</v>
      </c>
      <c r="AD10" s="651">
        <v>0.11388426764845766</v>
      </c>
      <c r="AE10" s="653">
        <v>0.16260969572464345</v>
      </c>
      <c r="AF10" s="653">
        <v>0.18230549790943046</v>
      </c>
      <c r="AG10" s="654">
        <v>0.17585936284408285</v>
      </c>
    </row>
    <row r="11" spans="1:33">
      <c r="A11" s="476"/>
      <c r="B11" s="2204"/>
      <c r="C11" s="580" t="s">
        <v>314</v>
      </c>
      <c r="D11" s="658">
        <v>116888.129</v>
      </c>
      <c r="E11" s="656">
        <v>115388.64</v>
      </c>
      <c r="F11" s="655">
        <v>110142.62300000001</v>
      </c>
      <c r="G11" s="655">
        <v>105114.395</v>
      </c>
      <c r="H11" s="655">
        <v>98572.085000000006</v>
      </c>
      <c r="I11" s="655">
        <v>94279.565000000002</v>
      </c>
      <c r="J11" s="655">
        <v>88063.308000000005</v>
      </c>
      <c r="K11" s="655">
        <v>85518.41</v>
      </c>
      <c r="L11" s="655">
        <v>80481.542000000001</v>
      </c>
      <c r="M11" s="657">
        <v>73630.471000000005</v>
      </c>
      <c r="N11" s="656">
        <v>10425.23434000001</v>
      </c>
      <c r="O11" s="655">
        <v>-1499.4890000000014</v>
      </c>
      <c r="P11" s="655">
        <v>-5246.0169999999925</v>
      </c>
      <c r="Q11" s="655">
        <v>-5028.2280000000028</v>
      </c>
      <c r="R11" s="655">
        <v>-6542.3099999999977</v>
      </c>
      <c r="S11" s="655">
        <v>-4292.5200000000041</v>
      </c>
      <c r="T11" s="645">
        <v>-6216.2569999999978</v>
      </c>
      <c r="U11" s="655">
        <v>-2544.898000000001</v>
      </c>
      <c r="V11" s="655">
        <v>-5036.8680000000022</v>
      </c>
      <c r="W11" s="657">
        <v>-6851.0709999999963</v>
      </c>
      <c r="X11" s="671">
        <v>9.7923641596389513E-2</v>
      </c>
      <c r="Y11" s="672">
        <v>-1.2828411343636114E-2</v>
      </c>
      <c r="Z11" s="672">
        <v>-4.5463894886012976E-2</v>
      </c>
      <c r="AA11" s="573">
        <v>-4.565197253383009E-2</v>
      </c>
      <c r="AB11" s="573">
        <v>-6.2239905390693608E-2</v>
      </c>
      <c r="AC11" s="573">
        <v>-4.3547014349955199E-2</v>
      </c>
      <c r="AD11" s="666">
        <v>-6.5934298699829572E-2</v>
      </c>
      <c r="AE11" s="673">
        <v>-2.8898505606898175E-2</v>
      </c>
      <c r="AF11" s="673">
        <v>-5.8898054816500942E-2</v>
      </c>
      <c r="AG11" s="661">
        <v>-8.5125990752016115E-2</v>
      </c>
    </row>
    <row r="12" spans="1:33" ht="13.8" thickBot="1">
      <c r="A12" s="476"/>
      <c r="B12" s="2187"/>
      <c r="C12" s="584" t="s">
        <v>315</v>
      </c>
      <c r="D12" s="662">
        <v>41176.298000000003</v>
      </c>
      <c r="E12" s="663">
        <v>51282.144</v>
      </c>
      <c r="F12" s="662">
        <v>63960.091999999997</v>
      </c>
      <c r="G12" s="662">
        <v>77920.100999999995</v>
      </c>
      <c r="H12" s="662">
        <v>81486.902000000002</v>
      </c>
      <c r="I12" s="662">
        <v>85140.626999999993</v>
      </c>
      <c r="J12" s="662">
        <v>91512.884000000005</v>
      </c>
      <c r="K12" s="662">
        <v>100139.9</v>
      </c>
      <c r="L12" s="662">
        <v>105581.149</v>
      </c>
      <c r="M12" s="674">
        <v>99110.236000000004</v>
      </c>
      <c r="N12" s="663">
        <v>8242.7982800000027</v>
      </c>
      <c r="O12" s="662">
        <v>10105.845999999998</v>
      </c>
      <c r="P12" s="662">
        <v>12677.947999999997</v>
      </c>
      <c r="Q12" s="662">
        <v>13960.008999999998</v>
      </c>
      <c r="R12" s="662">
        <v>3566.8010000000068</v>
      </c>
      <c r="S12" s="645">
        <v>3653.7249999999913</v>
      </c>
      <c r="T12" s="664">
        <v>6372.2570000000123</v>
      </c>
      <c r="U12" s="662">
        <v>8627.0159999999887</v>
      </c>
      <c r="V12" s="662">
        <v>5441.2490000000107</v>
      </c>
      <c r="W12" s="674">
        <v>-6470.9130000000005</v>
      </c>
      <c r="X12" s="659">
        <v>0.25028613266370475</v>
      </c>
      <c r="Y12" s="660">
        <v>0.24542871726836632</v>
      </c>
      <c r="Z12" s="660">
        <v>0.24721953902707336</v>
      </c>
      <c r="AA12" s="567">
        <v>0.21826124014956075</v>
      </c>
      <c r="AB12" s="567">
        <v>4.5775107504031687E-2</v>
      </c>
      <c r="AC12" s="576">
        <v>4.483818761449529E-2</v>
      </c>
      <c r="AD12" s="576">
        <v>7.4843905013760509E-2</v>
      </c>
      <c r="AE12" s="576">
        <v>9.4271053680266351E-2</v>
      </c>
      <c r="AF12" s="576">
        <v>5.4336473273889942E-2</v>
      </c>
      <c r="AG12" s="668">
        <v>-6.1288526041708452E-2</v>
      </c>
    </row>
    <row r="13" spans="1:33">
      <c r="A13" s="476"/>
      <c r="B13" s="2203" t="s">
        <v>337</v>
      </c>
      <c r="C13" s="588" t="s">
        <v>287</v>
      </c>
      <c r="D13" s="646">
        <v>110761.59</v>
      </c>
      <c r="E13" s="669">
        <v>126868.561</v>
      </c>
      <c r="F13" s="645">
        <v>141324.34700000001</v>
      </c>
      <c r="G13" s="645">
        <v>164065.111</v>
      </c>
      <c r="H13" s="645">
        <v>176256.848</v>
      </c>
      <c r="I13" s="645">
        <v>183565.70300000001</v>
      </c>
      <c r="J13" s="645">
        <v>193163.06599999999</v>
      </c>
      <c r="K13" s="645">
        <v>213530.592</v>
      </c>
      <c r="L13" s="645">
        <v>240059.875</v>
      </c>
      <c r="M13" s="675">
        <v>250178.12599999999</v>
      </c>
      <c r="N13" s="665">
        <v>15847.542969999995</v>
      </c>
      <c r="O13" s="645">
        <v>16106.971000000005</v>
      </c>
      <c r="P13" s="645">
        <v>14455.786000000007</v>
      </c>
      <c r="Q13" s="645">
        <v>22740.763999999996</v>
      </c>
      <c r="R13" s="645">
        <v>12191.736999999994</v>
      </c>
      <c r="S13" s="646">
        <v>7308.8550000000105</v>
      </c>
      <c r="T13" s="646">
        <v>9597.362999999983</v>
      </c>
      <c r="U13" s="643">
        <v>20367.526000000013</v>
      </c>
      <c r="V13" s="643">
        <v>26529.282999999996</v>
      </c>
      <c r="W13" s="675">
        <v>10118.250999999989</v>
      </c>
      <c r="X13" s="649">
        <v>0.16696730848481231</v>
      </c>
      <c r="Y13" s="650">
        <v>0.14542018582434585</v>
      </c>
      <c r="Z13" s="650">
        <v>0.11394301224871627</v>
      </c>
      <c r="AA13" s="651">
        <v>0.16091186326160767</v>
      </c>
      <c r="AB13" s="651">
        <v>7.4310357184959291E-2</v>
      </c>
      <c r="AC13" s="652">
        <v>4.1467069693655309E-2</v>
      </c>
      <c r="AD13" s="651">
        <v>5.2282985564029806E-2</v>
      </c>
      <c r="AE13" s="653">
        <v>0.10544213457452582</v>
      </c>
      <c r="AF13" s="653">
        <v>0.12424113449748687</v>
      </c>
      <c r="AG13" s="654">
        <v>4.2148863903224101E-2</v>
      </c>
    </row>
    <row r="14" spans="1:33" ht="26.4">
      <c r="A14" s="476"/>
      <c r="B14" s="2204"/>
      <c r="C14" s="580" t="s">
        <v>288</v>
      </c>
      <c r="D14" s="645">
        <v>4562.1509999999998</v>
      </c>
      <c r="E14" s="656">
        <v>2482.2759999999998</v>
      </c>
      <c r="F14" s="645">
        <v>1436.9169999999999</v>
      </c>
      <c r="G14" s="645">
        <v>1453.88</v>
      </c>
      <c r="H14" s="645">
        <v>927.20299999999997</v>
      </c>
      <c r="I14" s="645">
        <v>418.17</v>
      </c>
      <c r="J14" s="645">
        <v>1387.671</v>
      </c>
      <c r="K14" s="645">
        <v>756.72699999999998</v>
      </c>
      <c r="L14" s="645">
        <v>277.85899999999998</v>
      </c>
      <c r="M14" s="675">
        <v>440.93799999999999</v>
      </c>
      <c r="N14" s="656">
        <v>265.70899999999983</v>
      </c>
      <c r="O14" s="655">
        <v>-2079.875</v>
      </c>
      <c r="P14" s="655">
        <v>-1045.3589999999999</v>
      </c>
      <c r="Q14" s="655">
        <v>16.963000000000193</v>
      </c>
      <c r="R14" s="655">
        <v>-526.67700000000013</v>
      </c>
      <c r="S14" s="664">
        <v>-509.03299999999996</v>
      </c>
      <c r="T14" s="664">
        <v>969.50099999999998</v>
      </c>
      <c r="U14" s="655">
        <v>-630.94400000000007</v>
      </c>
      <c r="V14" s="655">
        <v>-478.86799999999999</v>
      </c>
      <c r="W14" s="675">
        <v>163.07900000000001</v>
      </c>
      <c r="X14" s="659">
        <v>6.1843962981462296E-2</v>
      </c>
      <c r="Y14" s="660">
        <v>-0.45589788676437937</v>
      </c>
      <c r="Z14" s="660">
        <v>-0.42112923784462325</v>
      </c>
      <c r="AA14" s="567">
        <v>1.1805135578464306E-2</v>
      </c>
      <c r="AB14" s="567">
        <v>-0.36225616969763674</v>
      </c>
      <c r="AC14" s="573">
        <v>-0.5489984393924523</v>
      </c>
      <c r="AD14" s="666">
        <v>2.318437477580888</v>
      </c>
      <c r="AE14" s="673">
        <v>-0.45467837837643077</v>
      </c>
      <c r="AF14" s="673">
        <v>-0.63281474032246765</v>
      </c>
      <c r="AG14" s="661">
        <v>0.58691278670116864</v>
      </c>
    </row>
    <row r="15" spans="1:33" ht="13.8" thickBot="1">
      <c r="A15" s="476"/>
      <c r="B15" s="2187"/>
      <c r="C15" s="590" t="s">
        <v>289</v>
      </c>
      <c r="D15" s="662">
        <v>118837.486</v>
      </c>
      <c r="E15" s="663">
        <v>116021.984</v>
      </c>
      <c r="F15" s="662">
        <v>116538.071</v>
      </c>
      <c r="G15" s="662">
        <v>121459.6</v>
      </c>
      <c r="H15" s="662">
        <v>129005.723</v>
      </c>
      <c r="I15" s="662">
        <v>138812.927</v>
      </c>
      <c r="J15" s="676">
        <v>144730.40299999999</v>
      </c>
      <c r="K15" s="676">
        <v>157045.51199999999</v>
      </c>
      <c r="L15" s="676">
        <v>165248.96400000001</v>
      </c>
      <c r="M15" s="647">
        <v>180251.00200000001</v>
      </c>
      <c r="N15" s="665">
        <v>4778.2981600000057</v>
      </c>
      <c r="O15" s="645">
        <v>-2815.5020000000077</v>
      </c>
      <c r="P15" s="645">
        <v>516.08699999999953</v>
      </c>
      <c r="Q15" s="645">
        <v>4921.5290000000095</v>
      </c>
      <c r="R15" s="645">
        <v>7546.1229999999923</v>
      </c>
      <c r="S15" s="662">
        <v>9807.2039999999979</v>
      </c>
      <c r="T15" s="662">
        <v>5917.4759999999951</v>
      </c>
      <c r="U15" s="664">
        <v>12315.108999999997</v>
      </c>
      <c r="V15" s="664">
        <v>8203.4520000000193</v>
      </c>
      <c r="W15" s="647">
        <v>15002.038</v>
      </c>
      <c r="X15" s="659">
        <v>4.1893145571954352E-2</v>
      </c>
      <c r="Y15" s="660">
        <v>-2.3692036029776056E-2</v>
      </c>
      <c r="Z15" s="660">
        <v>4.4481828547251832E-3</v>
      </c>
      <c r="AA15" s="567">
        <v>4.2231083437102794E-2</v>
      </c>
      <c r="AB15" s="677">
        <v>6.212866665129798E-2</v>
      </c>
      <c r="AC15" s="567">
        <v>7.6021464567118446E-2</v>
      </c>
      <c r="AD15" s="576">
        <v>4.2629142169158321E-2</v>
      </c>
      <c r="AE15" s="576">
        <v>8.5089993150920737E-2</v>
      </c>
      <c r="AF15" s="576">
        <v>5.2236144131263172E-2</v>
      </c>
      <c r="AG15" s="661">
        <v>9.0784460228144001E-2</v>
      </c>
    </row>
    <row r="16" spans="1:33" ht="13.8" thickBot="1">
      <c r="A16" s="476"/>
      <c r="B16" s="678" t="s">
        <v>8</v>
      </c>
      <c r="C16" s="679"/>
      <c r="D16" s="680">
        <v>234161.22700000001</v>
      </c>
      <c r="E16" s="681">
        <v>245372.821</v>
      </c>
      <c r="F16" s="680">
        <v>259299.33499999999</v>
      </c>
      <c r="G16" s="680">
        <v>286978.59100000001</v>
      </c>
      <c r="H16" s="682">
        <v>306189.77399999998</v>
      </c>
      <c r="I16" s="680">
        <v>322796.79999999999</v>
      </c>
      <c r="J16" s="682">
        <v>339281.14</v>
      </c>
      <c r="K16" s="683">
        <v>371332.83100000001</v>
      </c>
      <c r="L16" s="682">
        <v>405586.69799999997</v>
      </c>
      <c r="M16" s="684">
        <v>430870.06599999999</v>
      </c>
      <c r="N16" s="685">
        <v>20891.550130000018</v>
      </c>
      <c r="O16" s="682">
        <v>11211.593999999983</v>
      </c>
      <c r="P16" s="682">
        <v>13926.513999999996</v>
      </c>
      <c r="Q16" s="682">
        <v>27679.256000000023</v>
      </c>
      <c r="R16" s="682">
        <v>19211.182999999961</v>
      </c>
      <c r="S16" s="686">
        <v>16607.026000000013</v>
      </c>
      <c r="T16" s="682">
        <v>16484.340000000026</v>
      </c>
      <c r="U16" s="682">
        <v>32051.690999999992</v>
      </c>
      <c r="V16" s="682">
        <v>34253.866999999969</v>
      </c>
      <c r="W16" s="684">
        <v>25283.368000000017</v>
      </c>
      <c r="X16" s="687">
        <v>9.795837100055535E-2</v>
      </c>
      <c r="Y16" s="688">
        <v>4.7879805481203692E-2</v>
      </c>
      <c r="Z16" s="688">
        <v>5.6756546805972433E-2</v>
      </c>
      <c r="AA16" s="689">
        <v>0.10674634395032299</v>
      </c>
      <c r="AB16" s="689">
        <v>6.6942913522075098E-2</v>
      </c>
      <c r="AC16" s="690">
        <v>5.4237689858316479E-2</v>
      </c>
      <c r="AD16" s="689">
        <v>5.1067234867260225E-2</v>
      </c>
      <c r="AE16" s="688">
        <v>9.4469415541341292E-2</v>
      </c>
      <c r="AF16" s="689">
        <v>9.2245727122361468E-2</v>
      </c>
      <c r="AG16" s="691">
        <v>6.2337764341571227E-2</v>
      </c>
    </row>
    <row r="17" spans="3:31" ht="12.75" customHeight="1">
      <c r="D17" s="692"/>
      <c r="E17" s="692"/>
      <c r="F17" s="596"/>
      <c r="G17" s="596"/>
      <c r="H17" s="596"/>
      <c r="I17" s="596"/>
      <c r="J17" s="596"/>
      <c r="K17" s="596"/>
      <c r="L17" s="693"/>
      <c r="M17" s="693"/>
      <c r="S17" s="694"/>
      <c r="T17" s="694"/>
      <c r="U17" s="694"/>
      <c r="V17" s="694"/>
      <c r="W17" s="408"/>
      <c r="X17" s="408"/>
      <c r="Y17" s="408"/>
      <c r="AC17" s="694"/>
      <c r="AD17" s="694"/>
      <c r="AE17" s="408"/>
    </row>
    <row r="18" spans="3:31">
      <c r="D18" s="408"/>
      <c r="E18" s="408"/>
      <c r="F18" s="408"/>
      <c r="G18" s="408"/>
      <c r="H18" s="408"/>
      <c r="I18" s="408"/>
      <c r="J18" s="408"/>
      <c r="K18" s="408"/>
      <c r="L18" s="695"/>
      <c r="M18" s="408"/>
      <c r="N18" s="696"/>
      <c r="R18" s="408"/>
      <c r="AA18" s="408"/>
    </row>
    <row r="19" spans="3:31">
      <c r="D19" s="408"/>
      <c r="I19" s="476"/>
      <c r="J19" s="476"/>
      <c r="K19" s="476"/>
      <c r="L19" s="695"/>
      <c r="M19" s="476"/>
      <c r="AA19" s="408"/>
      <c r="AB19" s="408"/>
    </row>
    <row r="20" spans="3:31">
      <c r="D20" s="408"/>
      <c r="E20" s="697"/>
      <c r="F20" s="697"/>
      <c r="G20" s="697"/>
      <c r="H20" s="697"/>
      <c r="I20" s="697"/>
      <c r="J20" s="697"/>
      <c r="K20" s="697"/>
      <c r="L20" s="695"/>
      <c r="M20" s="697"/>
      <c r="P20" s="408"/>
      <c r="T20" s="408"/>
      <c r="X20" s="408"/>
      <c r="Y20" s="408"/>
      <c r="Z20" s="408"/>
    </row>
    <row r="21" spans="3:31">
      <c r="D21" s="698"/>
      <c r="E21" s="698"/>
      <c r="F21" s="698"/>
      <c r="G21" s="698"/>
      <c r="H21" s="698"/>
      <c r="I21" s="698"/>
      <c r="J21" s="698"/>
      <c r="K21" s="698"/>
      <c r="L21" s="698"/>
      <c r="M21" s="698"/>
      <c r="O21" s="408"/>
      <c r="P21" s="408"/>
      <c r="Q21" s="408"/>
      <c r="R21" s="408"/>
      <c r="S21" s="408"/>
      <c r="T21" s="408"/>
      <c r="U21" s="408"/>
      <c r="V21" s="408"/>
      <c r="W21" s="408"/>
    </row>
    <row r="22" spans="3:31">
      <c r="C22" s="699"/>
      <c r="D22" s="700"/>
      <c r="E22" s="700"/>
      <c r="F22" s="700"/>
      <c r="G22" s="701"/>
      <c r="H22" s="700"/>
      <c r="I22" s="700"/>
      <c r="J22" s="700"/>
      <c r="K22" s="700"/>
      <c r="L22" s="700"/>
      <c r="M22" s="700"/>
      <c r="N22" s="408"/>
      <c r="O22" s="408"/>
      <c r="P22" s="408"/>
      <c r="Q22" s="408"/>
      <c r="R22" s="408"/>
      <c r="S22" s="408"/>
      <c r="T22" s="408"/>
      <c r="U22" s="408"/>
      <c r="V22" s="408"/>
      <c r="W22" s="408"/>
    </row>
    <row r="23" spans="3:31">
      <c r="D23" s="700"/>
      <c r="E23" s="700"/>
      <c r="F23" s="700"/>
      <c r="G23" s="700"/>
      <c r="H23" s="700"/>
      <c r="I23" s="700"/>
      <c r="J23" s="700"/>
      <c r="K23" s="700"/>
      <c r="L23" s="700"/>
      <c r="M23" s="700"/>
      <c r="R23" s="408"/>
      <c r="V23" s="408"/>
      <c r="W23" s="408"/>
      <c r="X23" s="408"/>
    </row>
    <row r="24" spans="3:31">
      <c r="D24" s="700"/>
      <c r="E24" s="700"/>
      <c r="F24" s="700"/>
      <c r="G24" s="700"/>
      <c r="H24" s="700"/>
      <c r="I24" s="700"/>
      <c r="J24" s="700"/>
      <c r="K24" s="700"/>
      <c r="L24" s="700"/>
      <c r="M24" s="702"/>
      <c r="O24" s="408"/>
      <c r="T24" s="408"/>
    </row>
    <row r="25" spans="3:31">
      <c r="D25" s="703"/>
      <c r="E25" s="703"/>
      <c r="F25" s="703"/>
      <c r="G25" s="703"/>
      <c r="H25" s="703"/>
      <c r="I25" s="703"/>
      <c r="J25" s="703"/>
      <c r="K25" s="703"/>
      <c r="L25" s="703"/>
      <c r="M25" s="703"/>
      <c r="U25" s="408"/>
      <c r="V25" s="408"/>
      <c r="W25" s="408"/>
    </row>
    <row r="26" spans="3:31">
      <c r="D26" s="700"/>
      <c r="E26" s="700"/>
      <c r="F26" s="700"/>
      <c r="G26" s="700"/>
      <c r="H26" s="700"/>
      <c r="I26" s="700"/>
      <c r="J26" s="700"/>
      <c r="K26" s="700"/>
      <c r="L26" s="700"/>
      <c r="M26" s="700"/>
    </row>
    <row r="27" spans="3:31">
      <c r="D27" s="704"/>
      <c r="E27" s="704"/>
      <c r="F27" s="704"/>
      <c r="G27" s="704"/>
      <c r="H27" s="704"/>
      <c r="I27" s="704"/>
      <c r="J27" s="704"/>
      <c r="K27" s="704"/>
      <c r="L27" s="704"/>
      <c r="M27" s="704"/>
    </row>
    <row r="28" spans="3:31">
      <c r="D28" s="700"/>
      <c r="E28" s="700"/>
      <c r="F28" s="700"/>
      <c r="G28" s="700"/>
      <c r="H28" s="700"/>
      <c r="I28" s="700"/>
      <c r="J28" s="700"/>
      <c r="K28" s="700"/>
      <c r="L28" s="700"/>
      <c r="M28" s="700"/>
    </row>
    <row r="29" spans="3:31">
      <c r="D29" s="703"/>
      <c r="E29" s="703"/>
      <c r="F29" s="703"/>
      <c r="G29" s="703"/>
      <c r="H29" s="703"/>
      <c r="I29" s="703"/>
      <c r="J29" s="703"/>
      <c r="K29" s="703"/>
      <c r="L29" s="703"/>
      <c r="M29" s="703"/>
    </row>
    <row r="30" spans="3:31">
      <c r="D30" s="700"/>
      <c r="E30" s="700"/>
      <c r="F30" s="700"/>
      <c r="G30" s="700"/>
      <c r="H30" s="700"/>
      <c r="I30" s="700"/>
      <c r="J30" s="700"/>
      <c r="K30" s="700"/>
      <c r="L30" s="700"/>
      <c r="M30" s="700"/>
    </row>
    <row r="31" spans="3:31">
      <c r="D31" s="700"/>
      <c r="E31" s="700"/>
      <c r="F31" s="700"/>
      <c r="G31" s="700"/>
      <c r="H31" s="700"/>
      <c r="I31" s="700"/>
      <c r="J31" s="700"/>
      <c r="K31" s="700"/>
      <c r="L31" s="700"/>
      <c r="M31" s="700"/>
    </row>
    <row r="32" spans="3:31">
      <c r="D32" s="700"/>
      <c r="E32" s="700"/>
      <c r="F32" s="700"/>
      <c r="G32" s="700"/>
      <c r="H32" s="700"/>
      <c r="I32" s="700"/>
      <c r="J32" s="700"/>
      <c r="K32" s="700"/>
      <c r="L32" s="700"/>
      <c r="M32" s="700"/>
    </row>
    <row r="33" spans="4:13">
      <c r="D33" s="703"/>
      <c r="E33" s="703"/>
      <c r="F33" s="703"/>
      <c r="G33" s="703"/>
      <c r="H33" s="703"/>
      <c r="I33" s="703"/>
      <c r="J33" s="703"/>
      <c r="K33" s="703"/>
      <c r="L33" s="703"/>
      <c r="M33" s="703"/>
    </row>
    <row r="36" spans="4:13">
      <c r="D36" s="485"/>
      <c r="E36" s="485"/>
      <c r="F36" s="485"/>
      <c r="G36" s="485"/>
      <c r="H36" s="485"/>
      <c r="I36" s="485"/>
      <c r="J36" s="485"/>
      <c r="K36" s="485"/>
      <c r="L36" s="485"/>
      <c r="M36" s="485"/>
    </row>
  </sheetData>
  <mergeCells count="9">
    <mergeCell ref="B7:B9"/>
    <mergeCell ref="B10:B12"/>
    <mergeCell ref="B13:B15"/>
    <mergeCell ref="AF2:AG2"/>
    <mergeCell ref="B3:AD3"/>
    <mergeCell ref="B5:C6"/>
    <mergeCell ref="D5:M5"/>
    <mergeCell ref="N5:W5"/>
    <mergeCell ref="X5:AG5"/>
  </mergeCells>
  <pageMargins left="0.7" right="0.7" top="0.93" bottom="0.75" header="0.3" footer="0.3"/>
  <pageSetup paperSize="9" scale="3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4"/>
  <sheetViews>
    <sheetView workbookViewId="0">
      <selection activeCell="G17" sqref="G17"/>
    </sheetView>
  </sheetViews>
  <sheetFormatPr defaultColWidth="9.109375" defaultRowHeight="13.2"/>
  <cols>
    <col min="1" max="1" width="37.88671875" style="1107" customWidth="1"/>
    <col min="2" max="2" width="12.44140625" style="1107" bestFit="1" customWidth="1"/>
    <col min="3" max="3" width="7.5546875" style="1107" bestFit="1" customWidth="1"/>
    <col min="4" max="4" width="10.109375" style="1107" bestFit="1" customWidth="1"/>
    <col min="5" max="5" width="9.109375" style="1107"/>
    <col min="6" max="7" width="10.109375" style="1107" bestFit="1" customWidth="1"/>
    <col min="8" max="8" width="11.109375" style="1107" bestFit="1" customWidth="1"/>
    <col min="9" max="9" width="11.33203125" style="1107" bestFit="1" customWidth="1"/>
    <col min="10" max="10" width="5.88671875" style="1107" customWidth="1"/>
    <col min="11" max="11" width="9.109375" style="1107"/>
    <col min="12" max="12" width="7.5546875" style="1107" bestFit="1" customWidth="1"/>
    <col min="13" max="14" width="9.109375" style="1107"/>
    <col min="15" max="15" width="10.109375" style="1107" bestFit="1" customWidth="1"/>
    <col min="16" max="16" width="11.33203125" style="1107" bestFit="1" customWidth="1"/>
    <col min="17" max="17" width="6" style="1107" customWidth="1"/>
    <col min="18" max="18" width="9.109375" style="1107"/>
    <col min="19" max="19" width="6.6640625" style="1107" customWidth="1"/>
    <col min="20" max="20" width="9.109375" style="1107"/>
    <col min="21" max="21" width="10.109375" style="1107" bestFit="1" customWidth="1"/>
    <col min="22" max="22" width="11.109375" style="1107" bestFit="1" customWidth="1"/>
    <col min="23" max="23" width="12.44140625" style="1107" bestFit="1" customWidth="1"/>
    <col min="24" max="24" width="10.109375" style="1107" bestFit="1" customWidth="1"/>
    <col min="25" max="25" width="11.33203125" style="1107" bestFit="1" customWidth="1"/>
    <col min="26" max="26" width="9.109375" style="1107"/>
    <col min="27" max="28" width="10.109375" style="1107" bestFit="1" customWidth="1"/>
    <col min="29" max="29" width="11.109375" style="1107" bestFit="1" customWidth="1"/>
    <col min="30" max="16384" width="9.109375" style="1107"/>
  </cols>
  <sheetData>
    <row r="1" spans="1:29">
      <c r="AB1" s="2212" t="s">
        <v>459</v>
      </c>
      <c r="AC1" s="2213"/>
    </row>
    <row r="3" spans="1:29" ht="13.8">
      <c r="A3" s="2214" t="s">
        <v>460</v>
      </c>
      <c r="B3" s="2214"/>
      <c r="C3" s="2214"/>
      <c r="D3" s="2214"/>
      <c r="E3" s="2214"/>
      <c r="F3" s="2214"/>
      <c r="G3" s="2214"/>
      <c r="H3" s="2214"/>
      <c r="I3" s="2214"/>
      <c r="J3" s="2214"/>
      <c r="K3" s="2214"/>
      <c r="L3" s="2214"/>
      <c r="M3" s="2214"/>
      <c r="N3" s="2214"/>
      <c r="O3" s="2214"/>
      <c r="P3" s="2214"/>
      <c r="Q3" s="2214"/>
      <c r="R3" s="2214"/>
      <c r="S3" s="2214"/>
      <c r="T3" s="2214"/>
      <c r="U3" s="2214"/>
      <c r="V3" s="2214"/>
      <c r="W3" s="2214"/>
      <c r="X3" s="2214"/>
      <c r="Y3" s="2214"/>
      <c r="Z3" s="2214"/>
      <c r="AA3" s="2214"/>
      <c r="AB3" s="2214"/>
      <c r="AC3" s="2214"/>
    </row>
    <row r="4" spans="1:29" ht="13.8">
      <c r="A4" s="1108"/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</row>
    <row r="5" spans="1:29" ht="13.8" thickBot="1">
      <c r="AA5" s="2215" t="s">
        <v>2</v>
      </c>
      <c r="AB5" s="2215"/>
      <c r="AC5" s="2215"/>
    </row>
    <row r="6" spans="1:29" s="1109" customFormat="1" ht="12.75" customHeight="1">
      <c r="A6" s="2216" t="s">
        <v>461</v>
      </c>
      <c r="B6" s="2219" t="s">
        <v>462</v>
      </c>
      <c r="C6" s="2220"/>
      <c r="D6" s="2220"/>
      <c r="E6" s="2220"/>
      <c r="F6" s="2220"/>
      <c r="G6" s="2220"/>
      <c r="H6" s="2221"/>
      <c r="I6" s="2220" t="s">
        <v>463</v>
      </c>
      <c r="J6" s="2220"/>
      <c r="K6" s="2220"/>
      <c r="L6" s="2220"/>
      <c r="M6" s="2220"/>
      <c r="N6" s="2220"/>
      <c r="O6" s="2220"/>
      <c r="P6" s="2219" t="s">
        <v>464</v>
      </c>
      <c r="Q6" s="2220"/>
      <c r="R6" s="2220"/>
      <c r="S6" s="2220"/>
      <c r="T6" s="2220"/>
      <c r="U6" s="2220"/>
      <c r="V6" s="2221"/>
      <c r="W6" s="2225" t="s">
        <v>465</v>
      </c>
      <c r="X6" s="2225"/>
      <c r="Y6" s="2225"/>
      <c r="Z6" s="2225"/>
      <c r="AA6" s="2225"/>
      <c r="AB6" s="2225"/>
      <c r="AC6" s="2226"/>
    </row>
    <row r="7" spans="1:29" s="1109" customFormat="1" ht="13.8" thickBot="1">
      <c r="A7" s="2217"/>
      <c r="B7" s="2222"/>
      <c r="C7" s="2223"/>
      <c r="D7" s="2223"/>
      <c r="E7" s="2223"/>
      <c r="F7" s="2223"/>
      <c r="G7" s="2223"/>
      <c r="H7" s="2224"/>
      <c r="I7" s="2223"/>
      <c r="J7" s="2223"/>
      <c r="K7" s="2223"/>
      <c r="L7" s="2223"/>
      <c r="M7" s="2223"/>
      <c r="N7" s="2223"/>
      <c r="O7" s="2223"/>
      <c r="P7" s="2222"/>
      <c r="Q7" s="2223"/>
      <c r="R7" s="2223"/>
      <c r="S7" s="2223"/>
      <c r="T7" s="2223"/>
      <c r="U7" s="2223"/>
      <c r="V7" s="2224"/>
      <c r="W7" s="2227"/>
      <c r="X7" s="2227"/>
      <c r="Y7" s="2227"/>
      <c r="Z7" s="2227"/>
      <c r="AA7" s="2227"/>
      <c r="AB7" s="2227"/>
      <c r="AC7" s="2228"/>
    </row>
    <row r="8" spans="1:29" ht="13.8" thickBot="1">
      <c r="A8" s="2218"/>
      <c r="B8" s="1110" t="s">
        <v>466</v>
      </c>
      <c r="C8" s="1111" t="s">
        <v>467</v>
      </c>
      <c r="D8" s="1111" t="s">
        <v>468</v>
      </c>
      <c r="E8" s="1111" t="s">
        <v>469</v>
      </c>
      <c r="F8" s="1111" t="s">
        <v>470</v>
      </c>
      <c r="G8" s="1112" t="s">
        <v>471</v>
      </c>
      <c r="H8" s="1113" t="s">
        <v>472</v>
      </c>
      <c r="I8" s="1114" t="s">
        <v>466</v>
      </c>
      <c r="J8" s="1111" t="s">
        <v>467</v>
      </c>
      <c r="K8" s="1111" t="s">
        <v>468</v>
      </c>
      <c r="L8" s="1111" t="s">
        <v>469</v>
      </c>
      <c r="M8" s="1111" t="s">
        <v>470</v>
      </c>
      <c r="N8" s="1112" t="s">
        <v>471</v>
      </c>
      <c r="O8" s="1113" t="s">
        <v>472</v>
      </c>
      <c r="P8" s="1110" t="s">
        <v>466</v>
      </c>
      <c r="Q8" s="1111" t="s">
        <v>467</v>
      </c>
      <c r="R8" s="1111" t="s">
        <v>468</v>
      </c>
      <c r="S8" s="1111" t="s">
        <v>469</v>
      </c>
      <c r="T8" s="1111" t="s">
        <v>470</v>
      </c>
      <c r="U8" s="1112" t="s">
        <v>471</v>
      </c>
      <c r="V8" s="1113" t="s">
        <v>472</v>
      </c>
      <c r="W8" s="1114" t="s">
        <v>466</v>
      </c>
      <c r="X8" s="1111" t="s">
        <v>467</v>
      </c>
      <c r="Y8" s="1111" t="s">
        <v>468</v>
      </c>
      <c r="Z8" s="1111" t="s">
        <v>469</v>
      </c>
      <c r="AA8" s="1111" t="s">
        <v>470</v>
      </c>
      <c r="AB8" s="1112" t="s">
        <v>471</v>
      </c>
      <c r="AC8" s="1113" t="s">
        <v>472</v>
      </c>
    </row>
    <row r="9" spans="1:29">
      <c r="A9" s="1115" t="s">
        <v>446</v>
      </c>
      <c r="B9" s="1116">
        <v>2506.297</v>
      </c>
      <c r="C9" s="1117">
        <v>12.154</v>
      </c>
      <c r="D9" s="1117">
        <v>284.69799999999998</v>
      </c>
      <c r="E9" s="1117">
        <v>22.183</v>
      </c>
      <c r="F9" s="1117">
        <v>4.3010000000000002</v>
      </c>
      <c r="G9" s="1118">
        <v>246.922</v>
      </c>
      <c r="H9" s="1119">
        <v>3054.3719999999998</v>
      </c>
      <c r="I9" s="1120">
        <v>726.09500000000003</v>
      </c>
      <c r="J9" s="1117">
        <v>3.6840000000000002</v>
      </c>
      <c r="K9" s="1117">
        <v>41.802999999999997</v>
      </c>
      <c r="L9" s="1117">
        <v>1.861</v>
      </c>
      <c r="M9" s="1117">
        <v>0.115</v>
      </c>
      <c r="N9" s="1118">
        <v>4.1840000000000002</v>
      </c>
      <c r="O9" s="1119">
        <v>775.88099999999997</v>
      </c>
      <c r="P9" s="1116">
        <v>1286.9349999999999</v>
      </c>
      <c r="Q9" s="1117">
        <v>3.508</v>
      </c>
      <c r="R9" s="1117">
        <v>81.584999999999994</v>
      </c>
      <c r="S9" s="1117">
        <v>11.59</v>
      </c>
      <c r="T9" s="1117">
        <v>0.23200000000000001</v>
      </c>
      <c r="U9" s="1118">
        <v>74.414000000000001</v>
      </c>
      <c r="V9" s="1119">
        <v>1446.674</v>
      </c>
      <c r="W9" s="1120">
        <v>4519.3270000000002</v>
      </c>
      <c r="X9" s="1117">
        <v>19.346</v>
      </c>
      <c r="Y9" s="1117">
        <v>408.08600000000001</v>
      </c>
      <c r="Z9" s="1117">
        <v>35.634</v>
      </c>
      <c r="AA9" s="1117">
        <v>4.6479999999999997</v>
      </c>
      <c r="AB9" s="1118">
        <v>325.52</v>
      </c>
      <c r="AC9" s="1119">
        <v>5276.9269999999997</v>
      </c>
    </row>
    <row r="10" spans="1:29">
      <c r="A10" s="1121" t="s">
        <v>473</v>
      </c>
      <c r="B10" s="1122">
        <v>1395.7159999999999</v>
      </c>
      <c r="C10" s="1123">
        <v>5.65</v>
      </c>
      <c r="D10" s="1123">
        <v>31.791</v>
      </c>
      <c r="E10" s="1123">
        <v>1.3759999999999999</v>
      </c>
      <c r="F10" s="1123">
        <v>0.26</v>
      </c>
      <c r="G10" s="1124">
        <v>153.69900000000001</v>
      </c>
      <c r="H10" s="1125">
        <v>1587.116</v>
      </c>
      <c r="I10" s="1126">
        <v>1558.3440000000001</v>
      </c>
      <c r="J10" s="1123">
        <v>1.621</v>
      </c>
      <c r="K10" s="1123">
        <v>1.41</v>
      </c>
      <c r="L10" s="1123">
        <v>9.9000000000000005E-2</v>
      </c>
      <c r="M10" s="1123">
        <v>3.0000000000000001E-3</v>
      </c>
      <c r="N10" s="1124">
        <v>0</v>
      </c>
      <c r="O10" s="1125">
        <v>1561.3779999999999</v>
      </c>
      <c r="P10" s="1122">
        <v>471.565</v>
      </c>
      <c r="Q10" s="1123">
        <v>3.99</v>
      </c>
      <c r="R10" s="1123">
        <v>0.73899999999999999</v>
      </c>
      <c r="S10" s="1123">
        <v>3.0000000000000001E-3</v>
      </c>
      <c r="T10" s="1123">
        <v>0.01</v>
      </c>
      <c r="U10" s="1124">
        <v>0.82099999999999995</v>
      </c>
      <c r="V10" s="1125">
        <v>477.125</v>
      </c>
      <c r="W10" s="1126">
        <v>3425.625</v>
      </c>
      <c r="X10" s="1123">
        <v>11.260999999999999</v>
      </c>
      <c r="Y10" s="1123">
        <v>33.94</v>
      </c>
      <c r="Z10" s="1123">
        <v>1.478</v>
      </c>
      <c r="AA10" s="1123">
        <v>0.27300000000000002</v>
      </c>
      <c r="AB10" s="1124">
        <v>154.52000000000001</v>
      </c>
      <c r="AC10" s="1125">
        <v>3625.6190000000001</v>
      </c>
    </row>
    <row r="11" spans="1:29">
      <c r="A11" s="1121" t="s">
        <v>474</v>
      </c>
      <c r="B11" s="1122">
        <v>7860.3469999999998</v>
      </c>
      <c r="C11" s="1123">
        <v>34.136000000000003</v>
      </c>
      <c r="D11" s="1123">
        <v>466.67099999999999</v>
      </c>
      <c r="E11" s="1123">
        <v>46.47</v>
      </c>
      <c r="F11" s="1123">
        <v>5.6340000000000003</v>
      </c>
      <c r="G11" s="1124">
        <v>1171.5609999999999</v>
      </c>
      <c r="H11" s="1125">
        <v>9538.3490000000002</v>
      </c>
      <c r="I11" s="1126">
        <v>1039.461</v>
      </c>
      <c r="J11" s="1123">
        <v>4.4690000000000003</v>
      </c>
      <c r="K11" s="1123">
        <v>42.273000000000003</v>
      </c>
      <c r="L11" s="1123">
        <v>1.655</v>
      </c>
      <c r="M11" s="1123">
        <v>0.45900000000000002</v>
      </c>
      <c r="N11" s="1124">
        <v>50.646000000000001</v>
      </c>
      <c r="O11" s="1125">
        <v>1137.308</v>
      </c>
      <c r="P11" s="1122">
        <v>2818.07</v>
      </c>
      <c r="Q11" s="1123">
        <v>8.9420000000000002</v>
      </c>
      <c r="R11" s="1123">
        <v>94.353999999999999</v>
      </c>
      <c r="S11" s="1123">
        <v>14.266999999999999</v>
      </c>
      <c r="T11" s="1123">
        <v>6.8920000000000003</v>
      </c>
      <c r="U11" s="1124">
        <v>108.229</v>
      </c>
      <c r="V11" s="1125">
        <v>3036.4870000000001</v>
      </c>
      <c r="W11" s="1126">
        <v>11717.878000000001</v>
      </c>
      <c r="X11" s="1123">
        <v>47.546999999999997</v>
      </c>
      <c r="Y11" s="1123">
        <v>603.298</v>
      </c>
      <c r="Z11" s="1123">
        <v>62.392000000000003</v>
      </c>
      <c r="AA11" s="1123">
        <v>12.984999999999999</v>
      </c>
      <c r="AB11" s="1124">
        <v>1330.4359999999999</v>
      </c>
      <c r="AC11" s="1125">
        <v>13712.144</v>
      </c>
    </row>
    <row r="12" spans="1:29" ht="26.4">
      <c r="A12" s="1121" t="s">
        <v>475</v>
      </c>
      <c r="B12" s="1122">
        <v>1871.8620000000001</v>
      </c>
      <c r="C12" s="1123">
        <v>13.632</v>
      </c>
      <c r="D12" s="1123">
        <v>228.691</v>
      </c>
      <c r="E12" s="1123">
        <v>53.1</v>
      </c>
      <c r="F12" s="1123">
        <v>12.391999999999999</v>
      </c>
      <c r="G12" s="1124">
        <v>695.90899999999999</v>
      </c>
      <c r="H12" s="1125">
        <v>2822.4859999999999</v>
      </c>
      <c r="I12" s="1126">
        <v>364.58499999999998</v>
      </c>
      <c r="J12" s="1123">
        <v>2.9590000000000001</v>
      </c>
      <c r="K12" s="1123">
        <v>87.900999999999996</v>
      </c>
      <c r="L12" s="1123">
        <v>1.28</v>
      </c>
      <c r="M12" s="1123">
        <v>2.3159999999999998</v>
      </c>
      <c r="N12" s="1124">
        <v>4.3419999999999996</v>
      </c>
      <c r="O12" s="1125">
        <v>462.10300000000001</v>
      </c>
      <c r="P12" s="1122">
        <v>1757.3989999999999</v>
      </c>
      <c r="Q12" s="1123">
        <v>8.7219999999999995</v>
      </c>
      <c r="R12" s="1123">
        <v>43.518999999999998</v>
      </c>
      <c r="S12" s="1123">
        <v>0.34499999999999997</v>
      </c>
      <c r="T12" s="1123">
        <v>0.755</v>
      </c>
      <c r="U12" s="1124">
        <v>55.177999999999997</v>
      </c>
      <c r="V12" s="1125">
        <v>1865.5730000000001</v>
      </c>
      <c r="W12" s="1126">
        <v>3993.846</v>
      </c>
      <c r="X12" s="1123">
        <v>25.312999999999999</v>
      </c>
      <c r="Y12" s="1123">
        <v>360.11099999999999</v>
      </c>
      <c r="Z12" s="1123">
        <v>54.725000000000001</v>
      </c>
      <c r="AA12" s="1123">
        <v>15.462999999999999</v>
      </c>
      <c r="AB12" s="1124">
        <v>755.42899999999997</v>
      </c>
      <c r="AC12" s="1125">
        <v>5150.1620000000003</v>
      </c>
    </row>
    <row r="13" spans="1:29" ht="39.6">
      <c r="A13" s="1121" t="s">
        <v>476</v>
      </c>
      <c r="B13" s="1122">
        <v>4263.1229999999996</v>
      </c>
      <c r="C13" s="1123">
        <v>13.548</v>
      </c>
      <c r="D13" s="1123">
        <v>111.825</v>
      </c>
      <c r="E13" s="1123">
        <v>11.555</v>
      </c>
      <c r="F13" s="1123">
        <v>9.0250000000000004</v>
      </c>
      <c r="G13" s="1124">
        <v>454.69799999999998</v>
      </c>
      <c r="H13" s="1125">
        <v>4852.2190000000001</v>
      </c>
      <c r="I13" s="1126">
        <v>1056.751</v>
      </c>
      <c r="J13" s="1123">
        <v>16.097999999999999</v>
      </c>
      <c r="K13" s="1123">
        <v>20.05</v>
      </c>
      <c r="L13" s="1123">
        <v>1.6639999999999999</v>
      </c>
      <c r="M13" s="1123">
        <v>4.2999999999999997E-2</v>
      </c>
      <c r="N13" s="1124">
        <v>19.289000000000001</v>
      </c>
      <c r="O13" s="1125">
        <v>1112.231</v>
      </c>
      <c r="P13" s="1122">
        <v>1081.1130000000001</v>
      </c>
      <c r="Q13" s="1123">
        <v>6.585</v>
      </c>
      <c r="R13" s="1123">
        <v>32.935000000000002</v>
      </c>
      <c r="S13" s="1123">
        <v>2.0110000000000001</v>
      </c>
      <c r="T13" s="1123">
        <v>7.0919999999999996</v>
      </c>
      <c r="U13" s="1124">
        <v>148.89400000000001</v>
      </c>
      <c r="V13" s="1125">
        <v>1276.6189999999999</v>
      </c>
      <c r="W13" s="1126">
        <v>6400.9870000000001</v>
      </c>
      <c r="X13" s="1123">
        <v>36.231000000000002</v>
      </c>
      <c r="Y13" s="1123">
        <v>164.81</v>
      </c>
      <c r="Z13" s="1123">
        <v>15.23</v>
      </c>
      <c r="AA13" s="1123">
        <v>16.16</v>
      </c>
      <c r="AB13" s="1124">
        <v>622.88099999999997</v>
      </c>
      <c r="AC13" s="1125">
        <v>7241.0690000000004</v>
      </c>
    </row>
    <row r="14" spans="1:29" ht="26.4">
      <c r="A14" s="1121" t="s">
        <v>477</v>
      </c>
      <c r="B14" s="1122">
        <v>4677.9089999999997</v>
      </c>
      <c r="C14" s="1123">
        <v>15.304</v>
      </c>
      <c r="D14" s="1123">
        <v>258.98</v>
      </c>
      <c r="E14" s="1123">
        <v>1.367</v>
      </c>
      <c r="F14" s="1123">
        <v>34.853999999999999</v>
      </c>
      <c r="G14" s="1124">
        <v>1911.298</v>
      </c>
      <c r="H14" s="1125">
        <v>6898.3450000000003</v>
      </c>
      <c r="I14" s="1126">
        <v>991.58299999999997</v>
      </c>
      <c r="J14" s="1123">
        <v>8.93</v>
      </c>
      <c r="K14" s="1123">
        <v>313.44600000000003</v>
      </c>
      <c r="L14" s="1123">
        <v>4.5039999999999996</v>
      </c>
      <c r="M14" s="1123">
        <v>0.19</v>
      </c>
      <c r="N14" s="1124">
        <v>66.664000000000001</v>
      </c>
      <c r="O14" s="1125">
        <v>1380.8130000000001</v>
      </c>
      <c r="P14" s="1122">
        <v>5879.5919999999996</v>
      </c>
      <c r="Q14" s="1123">
        <v>14.259</v>
      </c>
      <c r="R14" s="1123">
        <v>78.22</v>
      </c>
      <c r="S14" s="1123">
        <v>2.69</v>
      </c>
      <c r="T14" s="1123">
        <v>0.17699999999999999</v>
      </c>
      <c r="U14" s="1124">
        <v>2051.8200000000002</v>
      </c>
      <c r="V14" s="1125">
        <v>8024.0680000000002</v>
      </c>
      <c r="W14" s="1126">
        <v>11549.084000000001</v>
      </c>
      <c r="X14" s="1123">
        <v>38.493000000000002</v>
      </c>
      <c r="Y14" s="1123">
        <v>650.64599999999996</v>
      </c>
      <c r="Z14" s="1123">
        <v>8.5609999999999999</v>
      </c>
      <c r="AA14" s="1123">
        <v>35.220999999999997</v>
      </c>
      <c r="AB14" s="1124">
        <v>4029.7820000000002</v>
      </c>
      <c r="AC14" s="1125">
        <v>16303.226000000001</v>
      </c>
    </row>
    <row r="15" spans="1:29">
      <c r="A15" s="1121" t="s">
        <v>478</v>
      </c>
      <c r="B15" s="1122">
        <v>2320.2370000000001</v>
      </c>
      <c r="C15" s="1123">
        <v>10.842000000000001</v>
      </c>
      <c r="D15" s="1123">
        <v>270.84899999999999</v>
      </c>
      <c r="E15" s="1123">
        <v>2.5249999999999999</v>
      </c>
      <c r="F15" s="1123">
        <v>3.198</v>
      </c>
      <c r="G15" s="1124">
        <v>1500.8150000000001</v>
      </c>
      <c r="H15" s="1125">
        <v>4105.9409999999998</v>
      </c>
      <c r="I15" s="1126">
        <v>759.77700000000004</v>
      </c>
      <c r="J15" s="1123">
        <v>9.49</v>
      </c>
      <c r="K15" s="1123">
        <v>24.193000000000001</v>
      </c>
      <c r="L15" s="1123">
        <v>0.80100000000000005</v>
      </c>
      <c r="M15" s="1123">
        <v>2.5590000000000002</v>
      </c>
      <c r="N15" s="1124">
        <v>14.8</v>
      </c>
      <c r="O15" s="1125">
        <v>810.81899999999996</v>
      </c>
      <c r="P15" s="1122">
        <v>2837.8589999999999</v>
      </c>
      <c r="Q15" s="1123">
        <v>16.085000000000001</v>
      </c>
      <c r="R15" s="1123">
        <v>124.55500000000001</v>
      </c>
      <c r="S15" s="1123">
        <v>2.6459999999999999</v>
      </c>
      <c r="T15" s="1123">
        <v>0.44400000000000001</v>
      </c>
      <c r="U15" s="1124">
        <v>109.163</v>
      </c>
      <c r="V15" s="1125">
        <v>3088.1060000000002</v>
      </c>
      <c r="W15" s="1126">
        <v>5917.8729999999996</v>
      </c>
      <c r="X15" s="1123">
        <v>36.417000000000002</v>
      </c>
      <c r="Y15" s="1123">
        <v>419.59699999999998</v>
      </c>
      <c r="Z15" s="1123">
        <v>5.9720000000000004</v>
      </c>
      <c r="AA15" s="1123">
        <v>6.2009999999999996</v>
      </c>
      <c r="AB15" s="1124">
        <v>1624.778</v>
      </c>
      <c r="AC15" s="1125">
        <v>8004.866</v>
      </c>
    </row>
    <row r="16" spans="1:29" ht="26.4">
      <c r="A16" s="1121" t="s">
        <v>479</v>
      </c>
      <c r="B16" s="1122">
        <v>1974.32</v>
      </c>
      <c r="C16" s="1123">
        <v>8.2449999999999992</v>
      </c>
      <c r="D16" s="1123">
        <v>863.44600000000003</v>
      </c>
      <c r="E16" s="1123">
        <v>153.13200000000001</v>
      </c>
      <c r="F16" s="1123">
        <v>1.51</v>
      </c>
      <c r="G16" s="1124">
        <v>1390.72</v>
      </c>
      <c r="H16" s="1125">
        <v>4238.241</v>
      </c>
      <c r="I16" s="1126">
        <v>1409.194</v>
      </c>
      <c r="J16" s="1123">
        <v>4.7939999999999996</v>
      </c>
      <c r="K16" s="1123">
        <v>0</v>
      </c>
      <c r="L16" s="1123">
        <v>0</v>
      </c>
      <c r="M16" s="1123">
        <v>0</v>
      </c>
      <c r="N16" s="1124">
        <v>376.53699999999998</v>
      </c>
      <c r="O16" s="1125">
        <v>1790.5250000000001</v>
      </c>
      <c r="P16" s="1122">
        <v>2528.2310000000002</v>
      </c>
      <c r="Q16" s="1123">
        <v>6.8280000000000003</v>
      </c>
      <c r="R16" s="1123">
        <v>349.73200000000003</v>
      </c>
      <c r="S16" s="1123">
        <v>0.57799999999999996</v>
      </c>
      <c r="T16" s="1123">
        <v>0.105</v>
      </c>
      <c r="U16" s="1124">
        <v>112.07299999999999</v>
      </c>
      <c r="V16" s="1125">
        <v>2996.9690000000001</v>
      </c>
      <c r="W16" s="1126">
        <v>5911.7449999999999</v>
      </c>
      <c r="X16" s="1123">
        <v>19.867000000000001</v>
      </c>
      <c r="Y16" s="1123">
        <v>1213.1780000000001</v>
      </c>
      <c r="Z16" s="1123">
        <v>153.71</v>
      </c>
      <c r="AA16" s="1123">
        <v>1.615</v>
      </c>
      <c r="AB16" s="1124">
        <v>1879.33</v>
      </c>
      <c r="AC16" s="1125">
        <v>9025.7350000000006</v>
      </c>
    </row>
    <row r="17" spans="1:29" ht="39.6">
      <c r="A17" s="1121" t="s">
        <v>480</v>
      </c>
      <c r="B17" s="1122">
        <v>533.31399999999996</v>
      </c>
      <c r="C17" s="1123">
        <v>2.38</v>
      </c>
      <c r="D17" s="1123">
        <v>79.873999999999995</v>
      </c>
      <c r="E17" s="1123">
        <v>3.105</v>
      </c>
      <c r="F17" s="1123">
        <v>3.26</v>
      </c>
      <c r="G17" s="1124">
        <v>73.132000000000005</v>
      </c>
      <c r="H17" s="1125">
        <v>691.96</v>
      </c>
      <c r="I17" s="1126">
        <v>35.619999999999997</v>
      </c>
      <c r="J17" s="1123">
        <v>0.67400000000000004</v>
      </c>
      <c r="K17" s="1123">
        <v>62.902999999999999</v>
      </c>
      <c r="L17" s="1123">
        <v>1.458</v>
      </c>
      <c r="M17" s="1123">
        <v>3.0000000000000001E-3</v>
      </c>
      <c r="N17" s="1124">
        <v>0</v>
      </c>
      <c r="O17" s="1125">
        <v>99.2</v>
      </c>
      <c r="P17" s="1122">
        <v>168.58</v>
      </c>
      <c r="Q17" s="1123">
        <v>0.46</v>
      </c>
      <c r="R17" s="1123">
        <v>10.593999999999999</v>
      </c>
      <c r="S17" s="1123">
        <v>0.28100000000000003</v>
      </c>
      <c r="T17" s="1123">
        <v>0.64700000000000002</v>
      </c>
      <c r="U17" s="1124">
        <v>0</v>
      </c>
      <c r="V17" s="1125">
        <v>180.28100000000001</v>
      </c>
      <c r="W17" s="1126">
        <v>737.51400000000001</v>
      </c>
      <c r="X17" s="1123">
        <v>3.5139999999999998</v>
      </c>
      <c r="Y17" s="1123">
        <v>153.37100000000001</v>
      </c>
      <c r="Z17" s="1123">
        <v>4.8440000000000003</v>
      </c>
      <c r="AA17" s="1123">
        <v>3.91</v>
      </c>
      <c r="AB17" s="1124">
        <v>73.132000000000005</v>
      </c>
      <c r="AC17" s="1125">
        <v>971.44100000000003</v>
      </c>
    </row>
    <row r="18" spans="1:29">
      <c r="A18" s="1121" t="s">
        <v>448</v>
      </c>
      <c r="B18" s="1122">
        <v>14563.599</v>
      </c>
      <c r="C18" s="1123">
        <v>120.536</v>
      </c>
      <c r="D18" s="1123">
        <v>1118.3340000000001</v>
      </c>
      <c r="E18" s="1123">
        <v>50.95</v>
      </c>
      <c r="F18" s="1123">
        <v>32.685000000000002</v>
      </c>
      <c r="G18" s="1124">
        <v>7680.0209999999997</v>
      </c>
      <c r="H18" s="1125">
        <v>23515.174999999999</v>
      </c>
      <c r="I18" s="1126">
        <v>3689.6770000000001</v>
      </c>
      <c r="J18" s="1123">
        <v>25.257999999999999</v>
      </c>
      <c r="K18" s="1123">
        <v>69.86</v>
      </c>
      <c r="L18" s="1123">
        <v>5.4020000000000001</v>
      </c>
      <c r="M18" s="1123">
        <v>1.7370000000000001</v>
      </c>
      <c r="N18" s="1124">
        <v>2136.3339999999998</v>
      </c>
      <c r="O18" s="1125">
        <v>5922.866</v>
      </c>
      <c r="P18" s="1122">
        <v>2552.799</v>
      </c>
      <c r="Q18" s="1123">
        <v>11.86</v>
      </c>
      <c r="R18" s="1123">
        <v>24.478000000000002</v>
      </c>
      <c r="S18" s="1123">
        <v>3.3639999999999999</v>
      </c>
      <c r="T18" s="1123">
        <v>0.76100000000000001</v>
      </c>
      <c r="U18" s="1124">
        <v>2009.0830000000001</v>
      </c>
      <c r="V18" s="1125">
        <v>4598.9809999999998</v>
      </c>
      <c r="W18" s="1126">
        <v>20806.075000000001</v>
      </c>
      <c r="X18" s="1123">
        <v>157.654</v>
      </c>
      <c r="Y18" s="1123">
        <v>1212.672</v>
      </c>
      <c r="Z18" s="1123">
        <v>59.716000000000001</v>
      </c>
      <c r="AA18" s="1123">
        <v>35.183</v>
      </c>
      <c r="AB18" s="1124">
        <v>11825.438</v>
      </c>
      <c r="AC18" s="1125">
        <v>34037.021999999997</v>
      </c>
    </row>
    <row r="19" spans="1:29" ht="39.6">
      <c r="A19" s="1121" t="s">
        <v>481</v>
      </c>
      <c r="B19" s="1122">
        <v>34335.692000000003</v>
      </c>
      <c r="C19" s="1123">
        <v>107.831</v>
      </c>
      <c r="D19" s="1123">
        <v>1339.876</v>
      </c>
      <c r="E19" s="1123">
        <v>113.54300000000001</v>
      </c>
      <c r="F19" s="1123">
        <v>120.676</v>
      </c>
      <c r="G19" s="1124">
        <v>13224.287</v>
      </c>
      <c r="H19" s="1125">
        <v>49128.362000000001</v>
      </c>
      <c r="I19" s="1126">
        <v>7597.2449999999999</v>
      </c>
      <c r="J19" s="1123">
        <v>49.53</v>
      </c>
      <c r="K19" s="1123">
        <v>431.06799999999998</v>
      </c>
      <c r="L19" s="1123">
        <v>26.449000000000002</v>
      </c>
      <c r="M19" s="1123">
        <v>9.24</v>
      </c>
      <c r="N19" s="1124">
        <v>532.03300000000002</v>
      </c>
      <c r="O19" s="1125">
        <v>8619.116</v>
      </c>
      <c r="P19" s="1122">
        <v>9760.7839999999997</v>
      </c>
      <c r="Q19" s="1123">
        <v>32.667000000000002</v>
      </c>
      <c r="R19" s="1123">
        <v>275.02699999999999</v>
      </c>
      <c r="S19" s="1123">
        <v>49.597000000000001</v>
      </c>
      <c r="T19" s="1123">
        <v>6.109</v>
      </c>
      <c r="U19" s="1124">
        <v>6339.8649999999998</v>
      </c>
      <c r="V19" s="1125">
        <v>16414.452000000001</v>
      </c>
      <c r="W19" s="1126">
        <v>51693.720999999998</v>
      </c>
      <c r="X19" s="1123">
        <v>190.02799999999999</v>
      </c>
      <c r="Y19" s="1123">
        <v>2045.971</v>
      </c>
      <c r="Z19" s="1123">
        <v>189.589</v>
      </c>
      <c r="AA19" s="1123">
        <v>136.02500000000001</v>
      </c>
      <c r="AB19" s="1124">
        <v>20096.185000000001</v>
      </c>
      <c r="AC19" s="1125">
        <v>74161.929999999993</v>
      </c>
    </row>
    <row r="20" spans="1:29">
      <c r="A20" s="1121" t="s">
        <v>482</v>
      </c>
      <c r="B20" s="1122">
        <v>4924.3090000000002</v>
      </c>
      <c r="C20" s="1123">
        <v>26.957999999999998</v>
      </c>
      <c r="D20" s="1123">
        <v>304.036</v>
      </c>
      <c r="E20" s="1123">
        <v>10.532999999999999</v>
      </c>
      <c r="F20" s="1123">
        <v>31.387</v>
      </c>
      <c r="G20" s="1124">
        <v>3900.6750000000002</v>
      </c>
      <c r="H20" s="1125">
        <v>9187.3649999999998</v>
      </c>
      <c r="I20" s="1126">
        <v>1696.961</v>
      </c>
      <c r="J20" s="1123">
        <v>17.161000000000001</v>
      </c>
      <c r="K20" s="1123">
        <v>106.901</v>
      </c>
      <c r="L20" s="1123">
        <v>5.0350000000000001</v>
      </c>
      <c r="M20" s="1123">
        <v>0.40200000000000002</v>
      </c>
      <c r="N20" s="1124">
        <v>31.841999999999999</v>
      </c>
      <c r="O20" s="1125">
        <v>1853.2670000000001</v>
      </c>
      <c r="P20" s="1122">
        <v>3204.6010000000001</v>
      </c>
      <c r="Q20" s="1123">
        <v>11.574</v>
      </c>
      <c r="R20" s="1123">
        <v>20.134</v>
      </c>
      <c r="S20" s="1123">
        <v>2.2130000000000001</v>
      </c>
      <c r="T20" s="1123">
        <v>0.53400000000000003</v>
      </c>
      <c r="U20" s="1124">
        <v>385.93400000000003</v>
      </c>
      <c r="V20" s="1125">
        <v>3622.777</v>
      </c>
      <c r="W20" s="1126">
        <v>9825.8709999999992</v>
      </c>
      <c r="X20" s="1123">
        <v>55.692999999999998</v>
      </c>
      <c r="Y20" s="1123">
        <v>431.07100000000003</v>
      </c>
      <c r="Z20" s="1123">
        <v>17.780999999999999</v>
      </c>
      <c r="AA20" s="1123">
        <v>32.323</v>
      </c>
      <c r="AB20" s="1124">
        <v>4318.451</v>
      </c>
      <c r="AC20" s="1125">
        <v>14663.409</v>
      </c>
    </row>
    <row r="21" spans="1:29" ht="26.4">
      <c r="A21" s="1121" t="s">
        <v>451</v>
      </c>
      <c r="B21" s="1122">
        <v>2816.5169999999998</v>
      </c>
      <c r="C21" s="1123">
        <v>32.164999999999999</v>
      </c>
      <c r="D21" s="1123">
        <v>271.78500000000003</v>
      </c>
      <c r="E21" s="1123">
        <v>22.751999999999999</v>
      </c>
      <c r="F21" s="1123">
        <v>7.04</v>
      </c>
      <c r="G21" s="1124">
        <v>197.02</v>
      </c>
      <c r="H21" s="1125">
        <v>3324.527</v>
      </c>
      <c r="I21" s="1126">
        <v>1380.0360000000001</v>
      </c>
      <c r="J21" s="1123">
        <v>14.304</v>
      </c>
      <c r="K21" s="1123">
        <v>45.466999999999999</v>
      </c>
      <c r="L21" s="1123">
        <v>2.59</v>
      </c>
      <c r="M21" s="1123">
        <v>8.7999999999999995E-2</v>
      </c>
      <c r="N21" s="1124">
        <v>24.23</v>
      </c>
      <c r="O21" s="1125">
        <v>1464.125</v>
      </c>
      <c r="P21" s="1122">
        <v>1442.08</v>
      </c>
      <c r="Q21" s="1123">
        <v>11.718999999999999</v>
      </c>
      <c r="R21" s="1123">
        <v>14.015000000000001</v>
      </c>
      <c r="S21" s="1123">
        <v>1.208</v>
      </c>
      <c r="T21" s="1123">
        <v>0.56299999999999994</v>
      </c>
      <c r="U21" s="1124">
        <v>132.67400000000001</v>
      </c>
      <c r="V21" s="1125">
        <v>1601.0509999999999</v>
      </c>
      <c r="W21" s="1126">
        <v>5638.6329999999998</v>
      </c>
      <c r="X21" s="1123">
        <v>58.188000000000002</v>
      </c>
      <c r="Y21" s="1123">
        <v>331.267</v>
      </c>
      <c r="Z21" s="1123">
        <v>26.55</v>
      </c>
      <c r="AA21" s="1123">
        <v>7.6909999999999998</v>
      </c>
      <c r="AB21" s="1124">
        <v>353.92399999999998</v>
      </c>
      <c r="AC21" s="1125">
        <v>6389.7030000000004</v>
      </c>
    </row>
    <row r="22" spans="1:29">
      <c r="A22" s="1121" t="s">
        <v>483</v>
      </c>
      <c r="B22" s="1122">
        <v>1002.775</v>
      </c>
      <c r="C22" s="1123">
        <v>6.8040000000000003</v>
      </c>
      <c r="D22" s="1123">
        <v>15.416</v>
      </c>
      <c r="E22" s="1123">
        <v>1.821</v>
      </c>
      <c r="F22" s="1123">
        <v>7.02</v>
      </c>
      <c r="G22" s="1124">
        <v>396.52800000000002</v>
      </c>
      <c r="H22" s="1125">
        <v>1428.5429999999999</v>
      </c>
      <c r="I22" s="1126">
        <v>405.48099999999999</v>
      </c>
      <c r="J22" s="1123">
        <v>2.3180000000000001</v>
      </c>
      <c r="K22" s="1123">
        <v>4.8000000000000001E-2</v>
      </c>
      <c r="L22" s="1123">
        <v>0.01</v>
      </c>
      <c r="M22" s="1123">
        <v>8.9999999999999993E-3</v>
      </c>
      <c r="N22" s="1124">
        <v>86.701999999999998</v>
      </c>
      <c r="O22" s="1125">
        <v>494.55799999999999</v>
      </c>
      <c r="P22" s="1122">
        <v>324.05099999999999</v>
      </c>
      <c r="Q22" s="1123">
        <v>0.91500000000000004</v>
      </c>
      <c r="R22" s="1123">
        <v>125.465</v>
      </c>
      <c r="S22" s="1123">
        <v>1.6</v>
      </c>
      <c r="T22" s="1123">
        <v>4.8000000000000001E-2</v>
      </c>
      <c r="U22" s="1124">
        <v>518.64700000000005</v>
      </c>
      <c r="V22" s="1125">
        <v>969.12599999999998</v>
      </c>
      <c r="W22" s="1126">
        <v>1732.307</v>
      </c>
      <c r="X22" s="1123">
        <v>10.037000000000001</v>
      </c>
      <c r="Y22" s="1123">
        <v>140.929</v>
      </c>
      <c r="Z22" s="1123">
        <v>3.431</v>
      </c>
      <c r="AA22" s="1123">
        <v>7.077</v>
      </c>
      <c r="AB22" s="1124">
        <v>1001.877</v>
      </c>
      <c r="AC22" s="1125">
        <v>2892.2269999999999</v>
      </c>
    </row>
    <row r="23" spans="1:29" ht="26.4">
      <c r="A23" s="1121" t="s">
        <v>484</v>
      </c>
      <c r="B23" s="1122">
        <v>48210.61</v>
      </c>
      <c r="C23" s="1123">
        <v>23.93</v>
      </c>
      <c r="D23" s="1123">
        <v>1.119</v>
      </c>
      <c r="E23" s="1123">
        <v>44.777000000000001</v>
      </c>
      <c r="F23" s="1123">
        <v>10615.324000000001</v>
      </c>
      <c r="G23" s="1124">
        <v>550.48500000000001</v>
      </c>
      <c r="H23" s="1125">
        <v>59401.468000000001</v>
      </c>
      <c r="I23" s="1126">
        <v>165.73599999999999</v>
      </c>
      <c r="J23" s="1123">
        <v>1.2909999999999999</v>
      </c>
      <c r="K23" s="1123">
        <v>0</v>
      </c>
      <c r="L23" s="1123">
        <v>0</v>
      </c>
      <c r="M23" s="1123">
        <v>8.2469999999999999</v>
      </c>
      <c r="N23" s="1124">
        <v>660.43600000000004</v>
      </c>
      <c r="O23" s="1125">
        <v>835.71</v>
      </c>
      <c r="P23" s="1122">
        <v>62534.048999999999</v>
      </c>
      <c r="Q23" s="1123">
        <v>22.283000000000001</v>
      </c>
      <c r="R23" s="1123">
        <v>2.4390000000000001</v>
      </c>
      <c r="S23" s="1123">
        <v>0</v>
      </c>
      <c r="T23" s="1123">
        <v>1798.598</v>
      </c>
      <c r="U23" s="1124">
        <v>419.5</v>
      </c>
      <c r="V23" s="1125">
        <v>64776.868999999999</v>
      </c>
      <c r="W23" s="1126">
        <v>110910.395</v>
      </c>
      <c r="X23" s="1123">
        <v>47.503999999999998</v>
      </c>
      <c r="Y23" s="1123">
        <v>3.5579999999999998</v>
      </c>
      <c r="Z23" s="1123">
        <v>44.777000000000001</v>
      </c>
      <c r="AA23" s="1123">
        <v>12422.169</v>
      </c>
      <c r="AB23" s="1124">
        <v>1630.421</v>
      </c>
      <c r="AC23" s="1125">
        <v>125014.04700000001</v>
      </c>
    </row>
    <row r="24" spans="1:29">
      <c r="A24" s="1121" t="s">
        <v>485</v>
      </c>
      <c r="B24" s="1122">
        <v>2554.65</v>
      </c>
      <c r="C24" s="1123">
        <v>9.01</v>
      </c>
      <c r="D24" s="1123">
        <v>170.26499999999999</v>
      </c>
      <c r="E24" s="1123">
        <v>9.9860000000000007</v>
      </c>
      <c r="F24" s="1123">
        <v>2.3450000000000002</v>
      </c>
      <c r="G24" s="1124">
        <v>134.17500000000001</v>
      </c>
      <c r="H24" s="1125">
        <v>2870.4450000000002</v>
      </c>
      <c r="I24" s="1126">
        <v>2165.2979999999998</v>
      </c>
      <c r="J24" s="1123">
        <v>7.9009999999999998</v>
      </c>
      <c r="K24" s="1123">
        <v>0</v>
      </c>
      <c r="L24" s="1123">
        <v>0</v>
      </c>
      <c r="M24" s="1123">
        <v>0</v>
      </c>
      <c r="N24" s="1124">
        <v>12.339</v>
      </c>
      <c r="O24" s="1125">
        <v>2185.538</v>
      </c>
      <c r="P24" s="1122">
        <v>1184.1569999999999</v>
      </c>
      <c r="Q24" s="1123">
        <v>2.1520000000000001</v>
      </c>
      <c r="R24" s="1123">
        <v>0</v>
      </c>
      <c r="S24" s="1123">
        <v>0.52200000000000002</v>
      </c>
      <c r="T24" s="1123">
        <v>7.0000000000000001E-3</v>
      </c>
      <c r="U24" s="1124">
        <v>1140.905</v>
      </c>
      <c r="V24" s="1125">
        <v>2327.221</v>
      </c>
      <c r="W24" s="1126">
        <v>5904.1049999999996</v>
      </c>
      <c r="X24" s="1123">
        <v>19.062999999999999</v>
      </c>
      <c r="Y24" s="1123">
        <v>170.26499999999999</v>
      </c>
      <c r="Z24" s="1123">
        <v>10.507999999999999</v>
      </c>
      <c r="AA24" s="1123">
        <v>2.3519999999999999</v>
      </c>
      <c r="AB24" s="1124">
        <v>1287.4190000000001</v>
      </c>
      <c r="AC24" s="1125">
        <v>7383.2039999999997</v>
      </c>
    </row>
    <row r="25" spans="1:29">
      <c r="A25" s="1121" t="s">
        <v>486</v>
      </c>
      <c r="B25" s="1122">
        <v>3232.2269999999999</v>
      </c>
      <c r="C25" s="1123">
        <v>24.914000000000001</v>
      </c>
      <c r="D25" s="1123">
        <v>176.48599999999999</v>
      </c>
      <c r="E25" s="1123">
        <v>3.754</v>
      </c>
      <c r="F25" s="1123">
        <v>11.398999999999999</v>
      </c>
      <c r="G25" s="1124">
        <v>681.45799999999997</v>
      </c>
      <c r="H25" s="1125">
        <v>4126.4840000000004</v>
      </c>
      <c r="I25" s="1126">
        <v>439.28899999999999</v>
      </c>
      <c r="J25" s="1123">
        <v>3.9809999999999999</v>
      </c>
      <c r="K25" s="1123">
        <v>3.8239999999999998</v>
      </c>
      <c r="L25" s="1123">
        <v>0.27</v>
      </c>
      <c r="M25" s="1123">
        <v>5.5E-2</v>
      </c>
      <c r="N25" s="1124">
        <v>48.383000000000003</v>
      </c>
      <c r="O25" s="1125">
        <v>495.53199999999998</v>
      </c>
      <c r="P25" s="1122">
        <v>542.67700000000002</v>
      </c>
      <c r="Q25" s="1123">
        <v>1.3149999999999999</v>
      </c>
      <c r="R25" s="1123">
        <v>1.744</v>
      </c>
      <c r="S25" s="1123">
        <v>0.13</v>
      </c>
      <c r="T25" s="1123">
        <v>7.5999999999999998E-2</v>
      </c>
      <c r="U25" s="1124">
        <v>41.936999999999998</v>
      </c>
      <c r="V25" s="1125">
        <v>587.74900000000002</v>
      </c>
      <c r="W25" s="1126">
        <v>4214.1930000000002</v>
      </c>
      <c r="X25" s="1123">
        <v>30.21</v>
      </c>
      <c r="Y25" s="1123">
        <v>182.054</v>
      </c>
      <c r="Z25" s="1123">
        <v>4.1539999999999999</v>
      </c>
      <c r="AA25" s="1123">
        <v>11.53</v>
      </c>
      <c r="AB25" s="1124">
        <v>771.77800000000002</v>
      </c>
      <c r="AC25" s="1125">
        <v>5209.7650000000003</v>
      </c>
    </row>
    <row r="26" spans="1:29" ht="26.4">
      <c r="A26" s="1121" t="s">
        <v>487</v>
      </c>
      <c r="B26" s="1122">
        <v>1158.646</v>
      </c>
      <c r="C26" s="1123">
        <v>5.0380000000000003</v>
      </c>
      <c r="D26" s="1123">
        <v>35.445</v>
      </c>
      <c r="E26" s="1123">
        <v>3.4670000000000001</v>
      </c>
      <c r="F26" s="1123">
        <v>18.489000000000001</v>
      </c>
      <c r="G26" s="1124">
        <v>372.29899999999998</v>
      </c>
      <c r="H26" s="1125">
        <v>1589.9169999999999</v>
      </c>
      <c r="I26" s="1126">
        <v>157.07499999999999</v>
      </c>
      <c r="J26" s="1123">
        <v>2.5739999999999998</v>
      </c>
      <c r="K26" s="1123">
        <v>44.692</v>
      </c>
      <c r="L26" s="1123">
        <v>1.4890000000000001</v>
      </c>
      <c r="M26" s="1123">
        <v>7.4999999999999997E-2</v>
      </c>
      <c r="N26" s="1124">
        <v>39.015000000000001</v>
      </c>
      <c r="O26" s="1125">
        <v>243.43100000000001</v>
      </c>
      <c r="P26" s="1122">
        <v>494.10599999999999</v>
      </c>
      <c r="Q26" s="1123">
        <v>2.3860000000000001</v>
      </c>
      <c r="R26" s="1123">
        <v>5.2359999999999998</v>
      </c>
      <c r="S26" s="1123">
        <v>0.14499999999999999</v>
      </c>
      <c r="T26" s="1123">
        <v>0.54700000000000004</v>
      </c>
      <c r="U26" s="1124">
        <v>71.981999999999999</v>
      </c>
      <c r="V26" s="1125">
        <v>574.25699999999995</v>
      </c>
      <c r="W26" s="1126">
        <v>1809.827</v>
      </c>
      <c r="X26" s="1123">
        <v>9.9979999999999993</v>
      </c>
      <c r="Y26" s="1123">
        <v>85.373000000000005</v>
      </c>
      <c r="Z26" s="1123">
        <v>5.101</v>
      </c>
      <c r="AA26" s="1123">
        <v>19.111000000000001</v>
      </c>
      <c r="AB26" s="1124">
        <v>483.29599999999999</v>
      </c>
      <c r="AC26" s="1125">
        <v>2407.605</v>
      </c>
    </row>
    <row r="27" spans="1:29" ht="26.4">
      <c r="A27" s="1121" t="s">
        <v>488</v>
      </c>
      <c r="B27" s="1122">
        <v>568.83799999999997</v>
      </c>
      <c r="C27" s="1123">
        <v>175.14599999999999</v>
      </c>
      <c r="D27" s="1123">
        <v>0.7</v>
      </c>
      <c r="E27" s="1123">
        <v>1.82</v>
      </c>
      <c r="F27" s="1123">
        <v>47884.184999999998</v>
      </c>
      <c r="G27" s="1124">
        <v>6.92</v>
      </c>
      <c r="H27" s="1125">
        <v>48635.788999999997</v>
      </c>
      <c r="I27" s="1126">
        <v>1276.829</v>
      </c>
      <c r="J27" s="1123">
        <v>28.428999999999998</v>
      </c>
      <c r="K27" s="1123">
        <v>0</v>
      </c>
      <c r="L27" s="1123">
        <v>0</v>
      </c>
      <c r="M27" s="1123">
        <v>5003.9939999999997</v>
      </c>
      <c r="N27" s="1124">
        <v>0</v>
      </c>
      <c r="O27" s="1125">
        <v>6309.2520000000004</v>
      </c>
      <c r="P27" s="1122">
        <v>134.96299999999999</v>
      </c>
      <c r="Q27" s="1123">
        <v>398.49599999999998</v>
      </c>
      <c r="R27" s="1123">
        <v>0</v>
      </c>
      <c r="S27" s="1123">
        <v>0</v>
      </c>
      <c r="T27" s="1123">
        <v>19053.312000000002</v>
      </c>
      <c r="U27" s="1124">
        <v>380.19900000000001</v>
      </c>
      <c r="V27" s="1125">
        <v>19966.97</v>
      </c>
      <c r="W27" s="1126">
        <v>1980.63</v>
      </c>
      <c r="X27" s="1123">
        <v>602.07100000000003</v>
      </c>
      <c r="Y27" s="1123">
        <v>0.7</v>
      </c>
      <c r="Z27" s="1123">
        <v>1.82</v>
      </c>
      <c r="AA27" s="1123">
        <v>71941.490999999995</v>
      </c>
      <c r="AB27" s="1124">
        <v>387.11900000000003</v>
      </c>
      <c r="AC27" s="1125">
        <v>74912.010999999999</v>
      </c>
    </row>
    <row r="28" spans="1:29">
      <c r="A28" s="1121" t="s">
        <v>489</v>
      </c>
      <c r="B28" s="1122">
        <v>551.45899999999995</v>
      </c>
      <c r="C28" s="1123">
        <v>2.0409999999999999</v>
      </c>
      <c r="D28" s="1123">
        <v>2.9000000000000001E-2</v>
      </c>
      <c r="E28" s="1123">
        <v>5.0000000000000001E-3</v>
      </c>
      <c r="F28" s="1123">
        <v>0.66100000000000003</v>
      </c>
      <c r="G28" s="1124">
        <v>64.379000000000005</v>
      </c>
      <c r="H28" s="1125">
        <v>618.56899999999996</v>
      </c>
      <c r="I28" s="1126">
        <v>404.161</v>
      </c>
      <c r="J28" s="1123">
        <v>2.375</v>
      </c>
      <c r="K28" s="1123">
        <v>1.1919999999999999</v>
      </c>
      <c r="L28" s="1123">
        <v>3.4000000000000002E-2</v>
      </c>
      <c r="M28" s="1123">
        <v>8.5000000000000006E-2</v>
      </c>
      <c r="N28" s="1124">
        <v>114.854</v>
      </c>
      <c r="O28" s="1125">
        <v>522.66700000000003</v>
      </c>
      <c r="P28" s="1122">
        <v>76.863</v>
      </c>
      <c r="Q28" s="1123">
        <v>0.53900000000000003</v>
      </c>
      <c r="R28" s="1123">
        <v>0</v>
      </c>
      <c r="S28" s="1123">
        <v>0</v>
      </c>
      <c r="T28" s="1123">
        <v>2E-3</v>
      </c>
      <c r="U28" s="1124">
        <v>12.787000000000001</v>
      </c>
      <c r="V28" s="1125">
        <v>90.191000000000003</v>
      </c>
      <c r="W28" s="1126">
        <v>1032.4829999999999</v>
      </c>
      <c r="X28" s="1123">
        <v>4.9550000000000001</v>
      </c>
      <c r="Y28" s="1123">
        <v>1.2210000000000001</v>
      </c>
      <c r="Z28" s="1123">
        <v>3.9E-2</v>
      </c>
      <c r="AA28" s="1123">
        <v>0.748</v>
      </c>
      <c r="AB28" s="1124">
        <v>192.02</v>
      </c>
      <c r="AC28" s="1125">
        <v>1231.4269999999999</v>
      </c>
    </row>
    <row r="29" spans="1:29" ht="26.4">
      <c r="A29" s="1121" t="s">
        <v>490</v>
      </c>
      <c r="B29" s="1122">
        <v>2046.5540000000001</v>
      </c>
      <c r="C29" s="1123">
        <v>4.5819999999999999</v>
      </c>
      <c r="D29" s="1123">
        <v>7.6989999999999998</v>
      </c>
      <c r="E29" s="1123">
        <v>0.25900000000000001</v>
      </c>
      <c r="F29" s="1123">
        <v>1.5469999999999999</v>
      </c>
      <c r="G29" s="1124">
        <v>242.77099999999999</v>
      </c>
      <c r="H29" s="1125">
        <v>2303.1529999999998</v>
      </c>
      <c r="I29" s="1126">
        <v>255.66300000000001</v>
      </c>
      <c r="J29" s="1123">
        <v>5.0179999999999998</v>
      </c>
      <c r="K29" s="1123">
        <v>0.20100000000000001</v>
      </c>
      <c r="L29" s="1123">
        <v>0</v>
      </c>
      <c r="M29" s="1123">
        <v>2E-3</v>
      </c>
      <c r="N29" s="1124">
        <v>0</v>
      </c>
      <c r="O29" s="1125">
        <v>260.88400000000001</v>
      </c>
      <c r="P29" s="1122">
        <v>477.43700000000001</v>
      </c>
      <c r="Q29" s="1123">
        <v>2.024</v>
      </c>
      <c r="R29" s="1123">
        <v>1.5089999999999999</v>
      </c>
      <c r="S29" s="1123">
        <v>6.0000000000000001E-3</v>
      </c>
      <c r="T29" s="1123">
        <v>0</v>
      </c>
      <c r="U29" s="1124">
        <v>0.30499999999999999</v>
      </c>
      <c r="V29" s="1125">
        <v>481.27499999999998</v>
      </c>
      <c r="W29" s="1126">
        <v>2779.654</v>
      </c>
      <c r="X29" s="1123">
        <v>11.624000000000001</v>
      </c>
      <c r="Y29" s="1123">
        <v>9.4090000000000007</v>
      </c>
      <c r="Z29" s="1123">
        <v>0.26500000000000001</v>
      </c>
      <c r="AA29" s="1123">
        <v>1.5489999999999999</v>
      </c>
      <c r="AB29" s="1124">
        <v>243.07599999999999</v>
      </c>
      <c r="AC29" s="1125">
        <v>3045.3119999999999</v>
      </c>
    </row>
    <row r="30" spans="1:29">
      <c r="A30" s="1121" t="s">
        <v>491</v>
      </c>
      <c r="B30" s="1122">
        <v>636.60400000000004</v>
      </c>
      <c r="C30" s="1123">
        <v>14.045999999999999</v>
      </c>
      <c r="D30" s="1123">
        <v>98.369</v>
      </c>
      <c r="E30" s="1123">
        <v>2.8000000000000001E-2</v>
      </c>
      <c r="F30" s="1123">
        <v>2.448</v>
      </c>
      <c r="G30" s="1124">
        <v>510.98200000000003</v>
      </c>
      <c r="H30" s="1125">
        <v>1262.4490000000001</v>
      </c>
      <c r="I30" s="1126">
        <v>39.578000000000003</v>
      </c>
      <c r="J30" s="1123">
        <v>0.27100000000000002</v>
      </c>
      <c r="K30" s="1123">
        <v>2.153</v>
      </c>
      <c r="L30" s="1123">
        <v>0.41699999999999998</v>
      </c>
      <c r="M30" s="1123">
        <v>3.2000000000000001E-2</v>
      </c>
      <c r="N30" s="1124">
        <v>68.855999999999995</v>
      </c>
      <c r="O30" s="1125">
        <v>110.89</v>
      </c>
      <c r="P30" s="1122">
        <v>89.625</v>
      </c>
      <c r="Q30" s="1123">
        <v>0.95099999999999996</v>
      </c>
      <c r="R30" s="1123">
        <v>3.6280000000000001</v>
      </c>
      <c r="S30" s="1123">
        <v>4.7E-2</v>
      </c>
      <c r="T30" s="1123">
        <v>5.0000000000000001E-3</v>
      </c>
      <c r="U30" s="1124">
        <v>72.549000000000007</v>
      </c>
      <c r="V30" s="1125">
        <v>166.75800000000001</v>
      </c>
      <c r="W30" s="1126">
        <v>765.80700000000002</v>
      </c>
      <c r="X30" s="1123">
        <v>15.268000000000001</v>
      </c>
      <c r="Y30" s="1123">
        <v>104.15</v>
      </c>
      <c r="Z30" s="1123">
        <v>0.49199999999999999</v>
      </c>
      <c r="AA30" s="1123">
        <v>2.4849999999999999</v>
      </c>
      <c r="AB30" s="1124">
        <v>652.38699999999994</v>
      </c>
      <c r="AC30" s="1125">
        <v>1540.097</v>
      </c>
    </row>
    <row r="31" spans="1:29">
      <c r="A31" s="1121" t="s">
        <v>492</v>
      </c>
      <c r="B31" s="1122">
        <v>159.11199999999999</v>
      </c>
      <c r="C31" s="1123">
        <v>1.2250000000000001</v>
      </c>
      <c r="D31" s="1123">
        <v>123.077</v>
      </c>
      <c r="E31" s="1123">
        <v>7.9000000000000001E-2</v>
      </c>
      <c r="F31" s="1123">
        <v>45.793999999999997</v>
      </c>
      <c r="G31" s="1124">
        <v>32.988999999999997</v>
      </c>
      <c r="H31" s="1125">
        <v>362.197</v>
      </c>
      <c r="I31" s="1126">
        <v>43.16</v>
      </c>
      <c r="J31" s="1123">
        <v>0.25700000000000001</v>
      </c>
      <c r="K31" s="1123">
        <v>0.04</v>
      </c>
      <c r="L31" s="1123">
        <v>7.0000000000000001E-3</v>
      </c>
      <c r="M31" s="1123">
        <v>1.9E-2</v>
      </c>
      <c r="N31" s="1124">
        <v>5.298</v>
      </c>
      <c r="O31" s="1125">
        <v>48.774000000000001</v>
      </c>
      <c r="P31" s="1122">
        <v>20.013999999999999</v>
      </c>
      <c r="Q31" s="1123">
        <v>0.373</v>
      </c>
      <c r="R31" s="1123">
        <v>4.4999999999999998E-2</v>
      </c>
      <c r="S31" s="1123">
        <v>0</v>
      </c>
      <c r="T31" s="1123">
        <v>12.109</v>
      </c>
      <c r="U31" s="1124">
        <v>2.2690000000000001</v>
      </c>
      <c r="V31" s="1125">
        <v>34.81</v>
      </c>
      <c r="W31" s="1126">
        <v>222.286</v>
      </c>
      <c r="X31" s="1123">
        <v>1.855</v>
      </c>
      <c r="Y31" s="1123">
        <v>123.16200000000001</v>
      </c>
      <c r="Z31" s="1123">
        <v>8.5999999999999993E-2</v>
      </c>
      <c r="AA31" s="1123">
        <v>57.921999999999997</v>
      </c>
      <c r="AB31" s="1124">
        <v>40.555999999999997</v>
      </c>
      <c r="AC31" s="1125">
        <v>445.78100000000001</v>
      </c>
    </row>
    <row r="32" spans="1:29" ht="26.4">
      <c r="A32" s="1121" t="s">
        <v>493</v>
      </c>
      <c r="B32" s="1122">
        <v>0.34499999999999997</v>
      </c>
      <c r="C32" s="1123">
        <v>3.0000000000000001E-3</v>
      </c>
      <c r="D32" s="1123">
        <v>0</v>
      </c>
      <c r="E32" s="1123">
        <v>0</v>
      </c>
      <c r="F32" s="1123">
        <v>0</v>
      </c>
      <c r="G32" s="1124">
        <v>0</v>
      </c>
      <c r="H32" s="1125">
        <v>0.34799999999999998</v>
      </c>
      <c r="I32" s="1126">
        <v>0</v>
      </c>
      <c r="J32" s="1123">
        <v>0</v>
      </c>
      <c r="K32" s="1123">
        <v>0</v>
      </c>
      <c r="L32" s="1123">
        <v>0</v>
      </c>
      <c r="M32" s="1123">
        <v>0</v>
      </c>
      <c r="N32" s="1124">
        <v>0</v>
      </c>
      <c r="O32" s="1125">
        <v>0</v>
      </c>
      <c r="P32" s="1122">
        <v>0</v>
      </c>
      <c r="Q32" s="1123">
        <v>0</v>
      </c>
      <c r="R32" s="1123">
        <v>0</v>
      </c>
      <c r="S32" s="1123">
        <v>0</v>
      </c>
      <c r="T32" s="1123">
        <v>0</v>
      </c>
      <c r="U32" s="1124">
        <v>0</v>
      </c>
      <c r="V32" s="1125">
        <v>0</v>
      </c>
      <c r="W32" s="1126">
        <v>0.34499999999999997</v>
      </c>
      <c r="X32" s="1123">
        <v>3.0000000000000001E-3</v>
      </c>
      <c r="Y32" s="1123">
        <v>0</v>
      </c>
      <c r="Z32" s="1123">
        <v>0</v>
      </c>
      <c r="AA32" s="1123">
        <v>0</v>
      </c>
      <c r="AB32" s="1124">
        <v>0</v>
      </c>
      <c r="AC32" s="1125">
        <v>0.34799999999999998</v>
      </c>
    </row>
    <row r="33" spans="1:29" ht="26.4">
      <c r="A33" s="1121" t="s">
        <v>494</v>
      </c>
      <c r="B33" s="1122">
        <v>0</v>
      </c>
      <c r="C33" s="1123">
        <v>0</v>
      </c>
      <c r="D33" s="1123">
        <v>0</v>
      </c>
      <c r="E33" s="1123">
        <v>0</v>
      </c>
      <c r="F33" s="1123">
        <v>39.823</v>
      </c>
      <c r="G33" s="1124">
        <v>0</v>
      </c>
      <c r="H33" s="1125">
        <v>39.823</v>
      </c>
      <c r="I33" s="1126">
        <v>0</v>
      </c>
      <c r="J33" s="1123">
        <v>0</v>
      </c>
      <c r="K33" s="1123">
        <v>0</v>
      </c>
      <c r="L33" s="1123">
        <v>0</v>
      </c>
      <c r="M33" s="1123">
        <v>0</v>
      </c>
      <c r="N33" s="1124">
        <v>0</v>
      </c>
      <c r="O33" s="1125">
        <v>0</v>
      </c>
      <c r="P33" s="1122">
        <v>575.24599999999998</v>
      </c>
      <c r="Q33" s="1123">
        <v>4.5019999999999998</v>
      </c>
      <c r="R33" s="1123">
        <v>47.802999999999997</v>
      </c>
      <c r="S33" s="1123">
        <v>0.58099999999999996</v>
      </c>
      <c r="T33" s="1123">
        <v>1.2E-2</v>
      </c>
      <c r="U33" s="1124">
        <v>2112.192</v>
      </c>
      <c r="V33" s="1125">
        <v>2739.7550000000001</v>
      </c>
      <c r="W33" s="1126">
        <v>575.24599999999998</v>
      </c>
      <c r="X33" s="1123">
        <v>4.5019999999999998</v>
      </c>
      <c r="Y33" s="1123">
        <v>47.802999999999997</v>
      </c>
      <c r="Z33" s="1123">
        <v>0.58099999999999996</v>
      </c>
      <c r="AA33" s="1123">
        <v>39.835000000000001</v>
      </c>
      <c r="AB33" s="1124">
        <v>2112.192</v>
      </c>
      <c r="AC33" s="1125">
        <v>2779.578</v>
      </c>
    </row>
    <row r="34" spans="1:29" ht="26.4">
      <c r="A34" s="1121" t="s">
        <v>495</v>
      </c>
      <c r="B34" s="1122">
        <v>5976.3360000000002</v>
      </c>
      <c r="C34" s="1123">
        <v>47.113999999999997</v>
      </c>
      <c r="D34" s="1123">
        <v>11.92</v>
      </c>
      <c r="E34" s="1123">
        <v>0.26800000000000002</v>
      </c>
      <c r="F34" s="1123">
        <v>0.61599999999999999</v>
      </c>
      <c r="G34" s="1124">
        <v>3.085</v>
      </c>
      <c r="H34" s="1125">
        <v>6039.0709999999999</v>
      </c>
      <c r="I34" s="1126">
        <v>44163.675000000003</v>
      </c>
      <c r="J34" s="1123">
        <v>429.14</v>
      </c>
      <c r="K34" s="1123">
        <v>308.84199999999998</v>
      </c>
      <c r="L34" s="1123">
        <v>17.344999999999999</v>
      </c>
      <c r="M34" s="1123">
        <v>1.48</v>
      </c>
      <c r="N34" s="1124">
        <v>55.856999999999999</v>
      </c>
      <c r="O34" s="1125">
        <v>44958.993999999999</v>
      </c>
      <c r="P34" s="1122">
        <v>7910.9769999999999</v>
      </c>
      <c r="Q34" s="1123">
        <v>68.86</v>
      </c>
      <c r="R34" s="1123">
        <v>69.436999999999998</v>
      </c>
      <c r="S34" s="1123">
        <v>3.149</v>
      </c>
      <c r="T34" s="1123">
        <v>5.7000000000000002E-2</v>
      </c>
      <c r="U34" s="1124">
        <v>6.9640000000000004</v>
      </c>
      <c r="V34" s="1125">
        <v>8056.2950000000001</v>
      </c>
      <c r="W34" s="1126">
        <v>58050.987999999998</v>
      </c>
      <c r="X34" s="1123">
        <v>545.11400000000003</v>
      </c>
      <c r="Y34" s="1123">
        <v>390.19900000000001</v>
      </c>
      <c r="Z34" s="1123">
        <v>20.762</v>
      </c>
      <c r="AA34" s="1123">
        <v>2.153</v>
      </c>
      <c r="AB34" s="1124">
        <v>65.906000000000006</v>
      </c>
      <c r="AC34" s="1125">
        <v>59054.36</v>
      </c>
    </row>
    <row r="35" spans="1:29" ht="26.4">
      <c r="A35" s="1121" t="s">
        <v>496</v>
      </c>
      <c r="B35" s="1122">
        <v>50.470999999999997</v>
      </c>
      <c r="C35" s="1123">
        <v>0.40699999999999997</v>
      </c>
      <c r="D35" s="1123">
        <v>0</v>
      </c>
      <c r="E35" s="1123">
        <v>0</v>
      </c>
      <c r="F35" s="1123">
        <v>0</v>
      </c>
      <c r="G35" s="1124">
        <v>0</v>
      </c>
      <c r="H35" s="1125">
        <v>50.878</v>
      </c>
      <c r="I35" s="1126">
        <v>593.18399999999997</v>
      </c>
      <c r="J35" s="1123">
        <v>7.9489999999999998</v>
      </c>
      <c r="K35" s="1123">
        <v>13.222</v>
      </c>
      <c r="L35" s="1123">
        <v>0.55000000000000004</v>
      </c>
      <c r="M35" s="1123">
        <v>2.4E-2</v>
      </c>
      <c r="N35" s="1124">
        <v>1.931</v>
      </c>
      <c r="O35" s="1125">
        <v>616.30999999999995</v>
      </c>
      <c r="P35" s="1122">
        <v>123.58499999999999</v>
      </c>
      <c r="Q35" s="1123">
        <v>1.9390000000000001</v>
      </c>
      <c r="R35" s="1123">
        <v>0</v>
      </c>
      <c r="S35" s="1123">
        <v>0</v>
      </c>
      <c r="T35" s="1123">
        <v>0</v>
      </c>
      <c r="U35" s="1124">
        <v>0</v>
      </c>
      <c r="V35" s="1125">
        <v>125.524</v>
      </c>
      <c r="W35" s="1126">
        <v>767.24</v>
      </c>
      <c r="X35" s="1123">
        <v>10.295</v>
      </c>
      <c r="Y35" s="1123">
        <v>13.222</v>
      </c>
      <c r="Z35" s="1123">
        <v>0.55000000000000004</v>
      </c>
      <c r="AA35" s="1123">
        <v>2.4E-2</v>
      </c>
      <c r="AB35" s="1124">
        <v>1.931</v>
      </c>
      <c r="AC35" s="1125">
        <v>792.71199999999999</v>
      </c>
    </row>
    <row r="36" spans="1:29">
      <c r="A36" s="1121" t="s">
        <v>438</v>
      </c>
      <c r="B36" s="1122">
        <v>75707.792000000001</v>
      </c>
      <c r="C36" s="1123">
        <v>1595.799</v>
      </c>
      <c r="D36" s="1123">
        <v>1519.9010000000001</v>
      </c>
      <c r="E36" s="1123">
        <v>120.01300000000001</v>
      </c>
      <c r="F36" s="1123">
        <v>15.016999999999999</v>
      </c>
      <c r="G36" s="1124">
        <v>0.41699999999999998</v>
      </c>
      <c r="H36" s="1125">
        <v>78838.926000000007</v>
      </c>
      <c r="I36" s="1126">
        <v>22285.138999999999</v>
      </c>
      <c r="J36" s="1123">
        <v>357.59500000000003</v>
      </c>
      <c r="K36" s="1123">
        <v>333.02300000000002</v>
      </c>
      <c r="L36" s="1123">
        <v>17.334</v>
      </c>
      <c r="M36" s="1123">
        <v>1.7789999999999999</v>
      </c>
      <c r="N36" s="1124">
        <v>0.17</v>
      </c>
      <c r="O36" s="1125">
        <v>22977.705999999998</v>
      </c>
      <c r="P36" s="1122">
        <v>899.49400000000003</v>
      </c>
      <c r="Q36" s="1123">
        <v>12.315</v>
      </c>
      <c r="R36" s="1123">
        <v>17.709</v>
      </c>
      <c r="S36" s="1123">
        <v>0.78900000000000003</v>
      </c>
      <c r="T36" s="1123">
        <v>0.14499999999999999</v>
      </c>
      <c r="U36" s="1124">
        <v>0</v>
      </c>
      <c r="V36" s="1125">
        <v>929.66300000000001</v>
      </c>
      <c r="W36" s="1126">
        <v>98892.425000000003</v>
      </c>
      <c r="X36" s="1123">
        <v>1965.7090000000001</v>
      </c>
      <c r="Y36" s="1123">
        <v>1870.633</v>
      </c>
      <c r="Z36" s="1123">
        <v>138.136</v>
      </c>
      <c r="AA36" s="1123">
        <v>16.940999999999999</v>
      </c>
      <c r="AB36" s="1124">
        <v>0.58699999999999997</v>
      </c>
      <c r="AC36" s="1125">
        <v>102746.295</v>
      </c>
    </row>
    <row r="37" spans="1:29">
      <c r="A37" s="1121" t="s">
        <v>497</v>
      </c>
      <c r="B37" s="1122">
        <v>6003.0870000000004</v>
      </c>
      <c r="C37" s="1123">
        <v>9.8460000000000001</v>
      </c>
      <c r="D37" s="1123">
        <v>217.39</v>
      </c>
      <c r="E37" s="1123">
        <v>12.881</v>
      </c>
      <c r="F37" s="1123">
        <v>11.003</v>
      </c>
      <c r="G37" s="1124">
        <v>7360.3180000000002</v>
      </c>
      <c r="H37" s="1125">
        <v>13601.644</v>
      </c>
      <c r="I37" s="1126">
        <v>2E-3</v>
      </c>
      <c r="J37" s="1123">
        <v>0</v>
      </c>
      <c r="K37" s="1123">
        <v>0</v>
      </c>
      <c r="L37" s="1123">
        <v>0</v>
      </c>
      <c r="M37" s="1123">
        <v>0</v>
      </c>
      <c r="N37" s="1124">
        <v>0</v>
      </c>
      <c r="O37" s="1125">
        <v>2E-3</v>
      </c>
      <c r="P37" s="1122">
        <v>0</v>
      </c>
      <c r="Q37" s="1123">
        <v>0</v>
      </c>
      <c r="R37" s="1123">
        <v>0</v>
      </c>
      <c r="S37" s="1123">
        <v>0</v>
      </c>
      <c r="T37" s="1123">
        <v>0</v>
      </c>
      <c r="U37" s="1124">
        <v>0</v>
      </c>
      <c r="V37" s="1125">
        <v>0</v>
      </c>
      <c r="W37" s="1126">
        <v>6003.0889999999999</v>
      </c>
      <c r="X37" s="1123">
        <v>9.8460000000000001</v>
      </c>
      <c r="Y37" s="1123">
        <v>217.39</v>
      </c>
      <c r="Z37" s="1123">
        <v>12.881</v>
      </c>
      <c r="AA37" s="1123">
        <v>11.003</v>
      </c>
      <c r="AB37" s="1124">
        <v>7360.3180000000002</v>
      </c>
      <c r="AC37" s="1125">
        <v>13601.646000000001</v>
      </c>
    </row>
    <row r="38" spans="1:29" ht="26.4">
      <c r="A38" s="1121" t="s">
        <v>498</v>
      </c>
      <c r="B38" s="1122">
        <v>11010.882</v>
      </c>
      <c r="C38" s="1123">
        <v>55.686999999999998</v>
      </c>
      <c r="D38" s="1123">
        <v>237.751</v>
      </c>
      <c r="E38" s="1123">
        <v>25.079000000000001</v>
      </c>
      <c r="F38" s="1123">
        <v>61.116</v>
      </c>
      <c r="G38" s="1124">
        <v>10236.369000000001</v>
      </c>
      <c r="H38" s="1125">
        <v>21601.805</v>
      </c>
      <c r="I38" s="1126">
        <v>0</v>
      </c>
      <c r="J38" s="1123">
        <v>0</v>
      </c>
      <c r="K38" s="1123">
        <v>0</v>
      </c>
      <c r="L38" s="1123">
        <v>0</v>
      </c>
      <c r="M38" s="1123">
        <v>0</v>
      </c>
      <c r="N38" s="1124">
        <v>0</v>
      </c>
      <c r="O38" s="1125">
        <v>0</v>
      </c>
      <c r="P38" s="1122">
        <v>0.40100000000000002</v>
      </c>
      <c r="Q38" s="1123">
        <v>0</v>
      </c>
      <c r="R38" s="1123">
        <v>6.0999999999999999E-2</v>
      </c>
      <c r="S38" s="1123">
        <v>0</v>
      </c>
      <c r="T38" s="1123">
        <v>826.74300000000005</v>
      </c>
      <c r="U38" s="1124">
        <v>13.958</v>
      </c>
      <c r="V38" s="1125">
        <v>841.16300000000001</v>
      </c>
      <c r="W38" s="1126">
        <v>11011.282999999999</v>
      </c>
      <c r="X38" s="1123">
        <v>55.686999999999998</v>
      </c>
      <c r="Y38" s="1123">
        <v>237.81200000000001</v>
      </c>
      <c r="Z38" s="1123">
        <v>25.079000000000001</v>
      </c>
      <c r="AA38" s="1123">
        <v>887.85900000000004</v>
      </c>
      <c r="AB38" s="1124">
        <v>10250.326999999999</v>
      </c>
      <c r="AC38" s="1125">
        <v>22442.968000000001</v>
      </c>
    </row>
    <row r="39" spans="1:29">
      <c r="A39" s="1121" t="s">
        <v>441</v>
      </c>
      <c r="B39" s="1122">
        <v>72.052999999999997</v>
      </c>
      <c r="C39" s="1123">
        <v>0.74099999999999999</v>
      </c>
      <c r="D39" s="1123">
        <v>0</v>
      </c>
      <c r="E39" s="1123">
        <v>0</v>
      </c>
      <c r="F39" s="1123">
        <v>0</v>
      </c>
      <c r="G39" s="1124">
        <v>0</v>
      </c>
      <c r="H39" s="1125">
        <v>72.793999999999997</v>
      </c>
      <c r="I39" s="1126">
        <v>208.691</v>
      </c>
      <c r="J39" s="1123">
        <v>4.0629999999999997</v>
      </c>
      <c r="K39" s="1123">
        <v>0.78500000000000003</v>
      </c>
      <c r="L39" s="1123">
        <v>4.2999999999999997E-2</v>
      </c>
      <c r="M39" s="1123">
        <v>0.06</v>
      </c>
      <c r="N39" s="1124">
        <v>0</v>
      </c>
      <c r="O39" s="1125">
        <v>213.59899999999999</v>
      </c>
      <c r="P39" s="1122">
        <v>1.0620000000000001</v>
      </c>
      <c r="Q39" s="1123">
        <v>6.0000000000000001E-3</v>
      </c>
      <c r="R39" s="1123">
        <v>0.189</v>
      </c>
      <c r="S39" s="1123">
        <v>6.0000000000000001E-3</v>
      </c>
      <c r="T39" s="1123">
        <v>0</v>
      </c>
      <c r="U39" s="1124">
        <v>0</v>
      </c>
      <c r="V39" s="1125">
        <v>1.2569999999999999</v>
      </c>
      <c r="W39" s="1126">
        <v>281.80599999999998</v>
      </c>
      <c r="X39" s="1123">
        <v>4.8099999999999996</v>
      </c>
      <c r="Y39" s="1123">
        <v>0.97399999999999998</v>
      </c>
      <c r="Z39" s="1123">
        <v>4.9000000000000002E-2</v>
      </c>
      <c r="AA39" s="1123">
        <v>0.06</v>
      </c>
      <c r="AB39" s="1124">
        <v>0</v>
      </c>
      <c r="AC39" s="1125">
        <v>287.64999999999998</v>
      </c>
    </row>
    <row r="40" spans="1:29">
      <c r="A40" s="1121" t="s">
        <v>442</v>
      </c>
      <c r="B40" s="1122">
        <v>164.75200000000001</v>
      </c>
      <c r="C40" s="1123">
        <v>2.96</v>
      </c>
      <c r="D40" s="1123">
        <v>25.591999999999999</v>
      </c>
      <c r="E40" s="1123">
        <v>1.8049999999999999</v>
      </c>
      <c r="F40" s="1123">
        <v>309.48599999999999</v>
      </c>
      <c r="G40" s="1124">
        <v>3.5169999999999999</v>
      </c>
      <c r="H40" s="1125">
        <v>506.30700000000002</v>
      </c>
      <c r="I40" s="1126">
        <v>844.12900000000002</v>
      </c>
      <c r="J40" s="1123">
        <v>22.001000000000001</v>
      </c>
      <c r="K40" s="1123">
        <v>120.158</v>
      </c>
      <c r="L40" s="1123">
        <v>3.536</v>
      </c>
      <c r="M40" s="1123">
        <v>1.03</v>
      </c>
      <c r="N40" s="1124">
        <v>11.722</v>
      </c>
      <c r="O40" s="1125">
        <v>999.04</v>
      </c>
      <c r="P40" s="1122">
        <v>1166.9570000000001</v>
      </c>
      <c r="Q40" s="1123">
        <v>22.670999999999999</v>
      </c>
      <c r="R40" s="1123">
        <v>37.302999999999997</v>
      </c>
      <c r="S40" s="1123">
        <v>6.5339999999999998</v>
      </c>
      <c r="T40" s="1123">
        <v>10.391</v>
      </c>
      <c r="U40" s="1124">
        <v>2.1000000000000001E-2</v>
      </c>
      <c r="V40" s="1125">
        <v>1237.3430000000001</v>
      </c>
      <c r="W40" s="1126">
        <v>2175.8380000000002</v>
      </c>
      <c r="X40" s="1123">
        <v>47.631999999999998</v>
      </c>
      <c r="Y40" s="1123">
        <v>183.053</v>
      </c>
      <c r="Z40" s="1123">
        <v>11.875</v>
      </c>
      <c r="AA40" s="1123">
        <v>320.90699999999998</v>
      </c>
      <c r="AB40" s="1124">
        <v>15.26</v>
      </c>
      <c r="AC40" s="1125">
        <v>2742.69</v>
      </c>
    </row>
    <row r="41" spans="1:29">
      <c r="A41" s="1121" t="s">
        <v>499</v>
      </c>
      <c r="B41" s="1122">
        <v>329.77600000000001</v>
      </c>
      <c r="C41" s="1123">
        <v>6.907</v>
      </c>
      <c r="D41" s="1123">
        <v>15.722</v>
      </c>
      <c r="E41" s="1123">
        <v>1.478</v>
      </c>
      <c r="F41" s="1123">
        <v>0.17399999999999999</v>
      </c>
      <c r="G41" s="1124">
        <v>3.8340000000000001</v>
      </c>
      <c r="H41" s="1125">
        <v>356.41300000000001</v>
      </c>
      <c r="I41" s="1126">
        <v>24.532</v>
      </c>
      <c r="J41" s="1123">
        <v>6.6000000000000003E-2</v>
      </c>
      <c r="K41" s="1123">
        <v>0</v>
      </c>
      <c r="L41" s="1123">
        <v>0</v>
      </c>
      <c r="M41" s="1123">
        <v>7.1999999999999995E-2</v>
      </c>
      <c r="N41" s="1124">
        <v>0</v>
      </c>
      <c r="O41" s="1125">
        <v>24.67</v>
      </c>
      <c r="P41" s="1122">
        <v>37.728000000000002</v>
      </c>
      <c r="Q41" s="1123">
        <v>0.82699999999999996</v>
      </c>
      <c r="R41" s="1123">
        <v>7.431</v>
      </c>
      <c r="S41" s="1123">
        <v>0.68400000000000005</v>
      </c>
      <c r="T41" s="1123">
        <v>0</v>
      </c>
      <c r="U41" s="1124">
        <v>0</v>
      </c>
      <c r="V41" s="1125">
        <v>45.985999999999997</v>
      </c>
      <c r="W41" s="1126">
        <v>392.036</v>
      </c>
      <c r="X41" s="1123">
        <v>7.8</v>
      </c>
      <c r="Y41" s="1123">
        <v>23.152999999999999</v>
      </c>
      <c r="Z41" s="1123">
        <v>2.1619999999999999</v>
      </c>
      <c r="AA41" s="1123">
        <v>0.246</v>
      </c>
      <c r="AB41" s="1124">
        <v>3.8340000000000001</v>
      </c>
      <c r="AC41" s="1125">
        <v>427.06900000000002</v>
      </c>
    </row>
    <row r="42" spans="1:29">
      <c r="A42" s="1121" t="s">
        <v>500</v>
      </c>
      <c r="B42" s="1122">
        <v>59.070999999999998</v>
      </c>
      <c r="C42" s="1123">
        <v>0.21099999999999999</v>
      </c>
      <c r="D42" s="1123">
        <v>3.5630000000000002</v>
      </c>
      <c r="E42" s="1123">
        <v>7.2999999999999995E-2</v>
      </c>
      <c r="F42" s="1123">
        <v>0.68500000000000005</v>
      </c>
      <c r="G42" s="1124">
        <v>11.071999999999999</v>
      </c>
      <c r="H42" s="1125">
        <v>74.602000000000004</v>
      </c>
      <c r="I42" s="1126">
        <v>5.8559999999999999</v>
      </c>
      <c r="J42" s="1123">
        <v>6.3E-2</v>
      </c>
      <c r="K42" s="1123">
        <v>0.11700000000000001</v>
      </c>
      <c r="L42" s="1123">
        <v>7.0000000000000001E-3</v>
      </c>
      <c r="M42" s="1123">
        <v>0</v>
      </c>
      <c r="N42" s="1124">
        <v>0</v>
      </c>
      <c r="O42" s="1125">
        <v>6.0359999999999996</v>
      </c>
      <c r="P42" s="1122">
        <v>135.00800000000001</v>
      </c>
      <c r="Q42" s="1123">
        <v>0.65500000000000003</v>
      </c>
      <c r="R42" s="1123">
        <v>6.2249999999999996</v>
      </c>
      <c r="S42" s="1123">
        <v>3.9E-2</v>
      </c>
      <c r="T42" s="1123">
        <v>0</v>
      </c>
      <c r="U42" s="1124">
        <v>6.2E-2</v>
      </c>
      <c r="V42" s="1125">
        <v>141.94999999999999</v>
      </c>
      <c r="W42" s="1126">
        <v>199.935</v>
      </c>
      <c r="X42" s="1123">
        <v>0.92900000000000005</v>
      </c>
      <c r="Y42" s="1123">
        <v>9.9049999999999994</v>
      </c>
      <c r="Z42" s="1123">
        <v>0.11899999999999999</v>
      </c>
      <c r="AA42" s="1123">
        <v>0.68500000000000005</v>
      </c>
      <c r="AB42" s="1124">
        <v>11.134</v>
      </c>
      <c r="AC42" s="1125">
        <v>222.58799999999999</v>
      </c>
    </row>
    <row r="43" spans="1:29">
      <c r="A43" s="1121" t="s">
        <v>492</v>
      </c>
      <c r="B43" s="1122">
        <v>88.593999999999994</v>
      </c>
      <c r="C43" s="1123">
        <v>0.505</v>
      </c>
      <c r="D43" s="1123">
        <v>1.7999999999999999E-2</v>
      </c>
      <c r="E43" s="1123">
        <v>3.0000000000000001E-3</v>
      </c>
      <c r="F43" s="1123">
        <v>6.6369999999999996</v>
      </c>
      <c r="G43" s="1124">
        <v>10.648</v>
      </c>
      <c r="H43" s="1125">
        <v>106.402</v>
      </c>
      <c r="I43" s="1126">
        <v>34.862000000000002</v>
      </c>
      <c r="J43" s="1123">
        <v>0.32900000000000001</v>
      </c>
      <c r="K43" s="1123">
        <v>8.2000000000000003E-2</v>
      </c>
      <c r="L43" s="1123">
        <v>0.02</v>
      </c>
      <c r="M43" s="1123">
        <v>0.01</v>
      </c>
      <c r="N43" s="1124">
        <v>0</v>
      </c>
      <c r="O43" s="1125">
        <v>35.283000000000001</v>
      </c>
      <c r="P43" s="1122">
        <v>15.726000000000001</v>
      </c>
      <c r="Q43" s="1123">
        <v>7.8E-2</v>
      </c>
      <c r="R43" s="1123">
        <v>0</v>
      </c>
      <c r="S43" s="1123">
        <v>0</v>
      </c>
      <c r="T43" s="1123">
        <v>0</v>
      </c>
      <c r="U43" s="1124">
        <v>0</v>
      </c>
      <c r="V43" s="1125">
        <v>15.804</v>
      </c>
      <c r="W43" s="1126">
        <v>139.18199999999999</v>
      </c>
      <c r="X43" s="1123">
        <v>0.91200000000000003</v>
      </c>
      <c r="Y43" s="1123">
        <v>0.1</v>
      </c>
      <c r="Z43" s="1123">
        <v>2.3E-2</v>
      </c>
      <c r="AA43" s="1123">
        <v>6.6470000000000002</v>
      </c>
      <c r="AB43" s="1124">
        <v>10.648</v>
      </c>
      <c r="AC43" s="1125">
        <v>157.489</v>
      </c>
    </row>
    <row r="44" spans="1:29" ht="13.8" thickBot="1">
      <c r="A44" s="1127" t="s">
        <v>453</v>
      </c>
      <c r="B44" s="1128">
        <v>222.14500000000001</v>
      </c>
      <c r="C44" s="1129">
        <v>1.258</v>
      </c>
      <c r="D44" s="1129">
        <v>24.218</v>
      </c>
      <c r="E44" s="1129">
        <v>0.59099999999999997</v>
      </c>
      <c r="F44" s="1129">
        <v>3.4660000000000002</v>
      </c>
      <c r="G44" s="1130">
        <v>16.312000000000001</v>
      </c>
      <c r="H44" s="1131">
        <v>267.399</v>
      </c>
      <c r="I44" s="1132">
        <v>45.817999999999998</v>
      </c>
      <c r="J44" s="1129">
        <v>0.30299999999999999</v>
      </c>
      <c r="K44" s="1129">
        <v>0.35799999999999998</v>
      </c>
      <c r="L44" s="1129">
        <v>1.2E-2</v>
      </c>
      <c r="M44" s="1129">
        <v>4.0000000000000001E-3</v>
      </c>
      <c r="N44" s="1130">
        <v>0</v>
      </c>
      <c r="O44" s="1131">
        <v>46.482999999999997</v>
      </c>
      <c r="P44" s="1128">
        <v>175.46600000000001</v>
      </c>
      <c r="Q44" s="1129">
        <v>1.2150000000000001</v>
      </c>
      <c r="R44" s="1129">
        <v>8.9039999999999999</v>
      </c>
      <c r="S44" s="1129">
        <v>0.38700000000000001</v>
      </c>
      <c r="T44" s="1129">
        <v>0</v>
      </c>
      <c r="U44" s="1130">
        <v>0</v>
      </c>
      <c r="V44" s="1131">
        <v>185.58500000000001</v>
      </c>
      <c r="W44" s="1132">
        <v>443.42899999999997</v>
      </c>
      <c r="X44" s="1129">
        <v>2.7759999999999998</v>
      </c>
      <c r="Y44" s="1129">
        <v>33.479999999999997</v>
      </c>
      <c r="Z44" s="1129">
        <v>0.99</v>
      </c>
      <c r="AA44" s="1129">
        <v>3.47</v>
      </c>
      <c r="AB44" s="1130">
        <v>16.312000000000001</v>
      </c>
      <c r="AC44" s="1131">
        <v>499.46699999999998</v>
      </c>
    </row>
    <row r="45" spans="1:29" ht="13.8" thickBot="1">
      <c r="A45" s="1133" t="s">
        <v>501</v>
      </c>
      <c r="B45" s="1134">
        <v>243850.02100000001</v>
      </c>
      <c r="C45" s="1135">
        <v>2391.5549999999998</v>
      </c>
      <c r="D45" s="1135">
        <v>8315.5360000000001</v>
      </c>
      <c r="E45" s="1135">
        <v>720.77800000000002</v>
      </c>
      <c r="F45" s="1135">
        <v>59303.457000000002</v>
      </c>
      <c r="G45" s="1136">
        <v>53239.315000000002</v>
      </c>
      <c r="H45" s="1137">
        <v>367099.88400000002</v>
      </c>
      <c r="I45" s="1138">
        <v>95863.486999999994</v>
      </c>
      <c r="J45" s="1135">
        <v>1034.896</v>
      </c>
      <c r="K45" s="1135">
        <v>2076.0120000000002</v>
      </c>
      <c r="L45" s="1135">
        <v>93.872</v>
      </c>
      <c r="M45" s="1135">
        <v>5034.1319999999996</v>
      </c>
      <c r="N45" s="1136">
        <v>4366.4639999999999</v>
      </c>
      <c r="O45" s="1137">
        <v>108374.99099999999</v>
      </c>
      <c r="P45" s="1134">
        <v>112709.2</v>
      </c>
      <c r="Q45" s="1135">
        <v>681.70100000000002</v>
      </c>
      <c r="R45" s="1135">
        <v>1485.0150000000001</v>
      </c>
      <c r="S45" s="1135">
        <v>105.41200000000001</v>
      </c>
      <c r="T45" s="1135">
        <v>21726.373</v>
      </c>
      <c r="U45" s="1136">
        <v>16322.424999999999</v>
      </c>
      <c r="V45" s="1137">
        <v>152924.71400000001</v>
      </c>
      <c r="W45" s="1138">
        <v>452422.70799999998</v>
      </c>
      <c r="X45" s="1135">
        <v>4108.152</v>
      </c>
      <c r="Y45" s="1135">
        <v>11876.563</v>
      </c>
      <c r="Z45" s="1135">
        <v>920.06200000000001</v>
      </c>
      <c r="AA45" s="1135">
        <v>86063.962</v>
      </c>
      <c r="AB45" s="1136">
        <v>73928.203999999998</v>
      </c>
      <c r="AC45" s="1137">
        <v>628399.58900000004</v>
      </c>
    </row>
    <row r="46" spans="1:29">
      <c r="A46" s="1139"/>
    </row>
    <row r="47" spans="1:29">
      <c r="A47" s="1140" t="s">
        <v>502</v>
      </c>
    </row>
    <row r="48" spans="1:29">
      <c r="A48" s="1141" t="s">
        <v>503</v>
      </c>
    </row>
    <row r="49" spans="1:1">
      <c r="A49" s="1141" t="s">
        <v>504</v>
      </c>
    </row>
    <row r="50" spans="1:1">
      <c r="A50" s="1141" t="s">
        <v>505</v>
      </c>
    </row>
    <row r="51" spans="1:1">
      <c r="A51" s="1141" t="s">
        <v>506</v>
      </c>
    </row>
    <row r="52" spans="1:1">
      <c r="A52" s="1141" t="s">
        <v>507</v>
      </c>
    </row>
    <row r="53" spans="1:1">
      <c r="A53" s="1141" t="s">
        <v>508</v>
      </c>
    </row>
    <row r="54" spans="1:1">
      <c r="A54" s="1141" t="s">
        <v>509</v>
      </c>
    </row>
  </sheetData>
  <mergeCells count="8">
    <mergeCell ref="AB1:AC1"/>
    <mergeCell ref="A3:AC3"/>
    <mergeCell ref="AA5:AC5"/>
    <mergeCell ref="A6:A8"/>
    <mergeCell ref="B6:H7"/>
    <mergeCell ref="I6:O7"/>
    <mergeCell ref="P6:V7"/>
    <mergeCell ref="W6:AC7"/>
  </mergeCells>
  <pageMargins left="0.70866141732283472" right="0.70866141732283472" top="0.74803149606299213" bottom="0.74803149606299213" header="0.31496062992125984" footer="0.31496062992125984"/>
  <pageSetup paperSize="9" scale="42" fitToHeight="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3"/>
  <sheetViews>
    <sheetView workbookViewId="0">
      <selection activeCell="A3" sqref="A3:AC3"/>
    </sheetView>
  </sheetViews>
  <sheetFormatPr defaultColWidth="6.88671875" defaultRowHeight="13.2"/>
  <cols>
    <col min="1" max="1" width="3.6640625" style="1142" customWidth="1"/>
    <col min="2" max="2" width="37.88671875" style="1142" customWidth="1"/>
    <col min="3" max="3" width="12.44140625" style="1142" bestFit="1" customWidth="1"/>
    <col min="4" max="4" width="12.109375" style="1142" customWidth="1"/>
    <col min="5" max="5" width="11.109375" style="1142" customWidth="1"/>
    <col min="6" max="6" width="10.5546875" style="1142" customWidth="1"/>
    <col min="7" max="7" width="10.109375" style="1142" customWidth="1"/>
    <col min="8" max="8" width="11.44140625" style="1142" customWidth="1"/>
    <col min="9" max="9" width="18.33203125" style="1142" customWidth="1"/>
    <col min="10" max="10" width="13.5546875" style="1142" customWidth="1"/>
    <col min="11" max="11" width="18.109375" style="1142" customWidth="1"/>
    <col min="12" max="12" width="16.6640625" style="1142" customWidth="1"/>
    <col min="13" max="13" width="13.44140625" style="1142" customWidth="1"/>
    <col min="14" max="16384" width="6.88671875" style="1142"/>
  </cols>
  <sheetData>
    <row r="1" spans="2:10" ht="15.75" customHeight="1">
      <c r="I1" s="1143" t="s">
        <v>510</v>
      </c>
    </row>
    <row r="3" spans="2:10" ht="36.75" customHeight="1">
      <c r="B3" s="2229" t="s">
        <v>511</v>
      </c>
      <c r="C3" s="2229"/>
      <c r="D3" s="2229"/>
      <c r="E3" s="2229"/>
      <c r="F3" s="2229"/>
      <c r="G3" s="2229"/>
      <c r="H3" s="2229"/>
      <c r="I3" s="2229"/>
    </row>
    <row r="5" spans="2:10" ht="13.8" thickBot="1">
      <c r="B5" s="1144"/>
      <c r="C5" s="1145"/>
      <c r="D5" s="1145"/>
      <c r="E5" s="1145"/>
      <c r="F5" s="1145"/>
      <c r="G5" s="1145"/>
      <c r="H5" s="1145"/>
      <c r="I5" s="1146" t="s">
        <v>512</v>
      </c>
    </row>
    <row r="6" spans="2:10" ht="27" thickBot="1">
      <c r="B6" s="1147" t="s">
        <v>461</v>
      </c>
      <c r="C6" s="1148" t="s">
        <v>466</v>
      </c>
      <c r="D6" s="1149" t="s">
        <v>467</v>
      </c>
      <c r="E6" s="1149" t="s">
        <v>468</v>
      </c>
      <c r="F6" s="1149" t="s">
        <v>469</v>
      </c>
      <c r="G6" s="1149" t="s">
        <v>470</v>
      </c>
      <c r="H6" s="1150" t="s">
        <v>471</v>
      </c>
      <c r="I6" s="1151" t="s">
        <v>513</v>
      </c>
      <c r="J6" s="1145"/>
    </row>
    <row r="7" spans="2:10">
      <c r="B7" s="1152" t="s">
        <v>446</v>
      </c>
      <c r="C7" s="1120">
        <v>645.54</v>
      </c>
      <c r="D7" s="1117">
        <v>6.4269999999999996</v>
      </c>
      <c r="E7" s="1117">
        <v>-105.35899999999999</v>
      </c>
      <c r="F7" s="1117">
        <v>-1.145</v>
      </c>
      <c r="G7" s="1117">
        <v>-2.4089999999999998</v>
      </c>
      <c r="H7" s="1118">
        <v>-55.743000000000002</v>
      </c>
      <c r="I7" s="1119">
        <v>488.45600000000002</v>
      </c>
      <c r="J7" s="1145"/>
    </row>
    <row r="8" spans="2:10">
      <c r="B8" s="1153" t="s">
        <v>473</v>
      </c>
      <c r="C8" s="1126">
        <v>1108.316</v>
      </c>
      <c r="D8" s="1123">
        <v>4.0380000000000003</v>
      </c>
      <c r="E8" s="1123">
        <v>-92.433999999999997</v>
      </c>
      <c r="F8" s="1123">
        <v>-15.926</v>
      </c>
      <c r="G8" s="1123">
        <v>-0.49399999999999999</v>
      </c>
      <c r="H8" s="1124">
        <v>-214.18299999999999</v>
      </c>
      <c r="I8" s="1125">
        <v>805.24300000000005</v>
      </c>
    </row>
    <row r="9" spans="2:10">
      <c r="B9" s="1153" t="s">
        <v>514</v>
      </c>
      <c r="C9" s="1126">
        <v>940.29399999999998</v>
      </c>
      <c r="D9" s="1123">
        <v>18.417999999999999</v>
      </c>
      <c r="E9" s="1123">
        <v>-179.45400000000001</v>
      </c>
      <c r="F9" s="1123">
        <v>17.356000000000002</v>
      </c>
      <c r="G9" s="1123">
        <v>-3.4209999999999998</v>
      </c>
      <c r="H9" s="1124">
        <v>329.78800000000001</v>
      </c>
      <c r="I9" s="1125">
        <v>1105.625</v>
      </c>
    </row>
    <row r="10" spans="2:10" ht="26.4">
      <c r="B10" s="1153" t="s">
        <v>475</v>
      </c>
      <c r="C10" s="1126">
        <v>-260.22800000000001</v>
      </c>
      <c r="D10" s="1123">
        <v>8.4879999999999995</v>
      </c>
      <c r="E10" s="1123">
        <v>0.36099999999999999</v>
      </c>
      <c r="F10" s="1123">
        <v>9.1690000000000005</v>
      </c>
      <c r="G10" s="1123">
        <v>-3.4129999999999998</v>
      </c>
      <c r="H10" s="1124">
        <v>-86.792000000000002</v>
      </c>
      <c r="I10" s="1125">
        <v>-341.584</v>
      </c>
    </row>
    <row r="11" spans="2:10" ht="39.6">
      <c r="B11" s="1153" t="s">
        <v>476</v>
      </c>
      <c r="C11" s="1126">
        <v>610.54899999999998</v>
      </c>
      <c r="D11" s="1123">
        <v>17.356000000000002</v>
      </c>
      <c r="E11" s="1123">
        <v>-340.714</v>
      </c>
      <c r="F11" s="1123">
        <v>-11.99</v>
      </c>
      <c r="G11" s="1123">
        <v>2.1819999999999999</v>
      </c>
      <c r="H11" s="1124">
        <v>89.950999999999993</v>
      </c>
      <c r="I11" s="1125">
        <v>379.32400000000001</v>
      </c>
    </row>
    <row r="12" spans="2:10" ht="26.4">
      <c r="B12" s="1153" t="s">
        <v>477</v>
      </c>
      <c r="C12" s="1126">
        <v>709.99699999999996</v>
      </c>
      <c r="D12" s="1123">
        <v>5.4130000000000003</v>
      </c>
      <c r="E12" s="1123">
        <v>539.33100000000002</v>
      </c>
      <c r="F12" s="1123">
        <v>2.7890000000000001</v>
      </c>
      <c r="G12" s="1123">
        <v>-5.7530000000000001</v>
      </c>
      <c r="H12" s="1124">
        <v>1282.9079999999999</v>
      </c>
      <c r="I12" s="1125">
        <v>2531.8960000000002</v>
      </c>
    </row>
    <row r="13" spans="2:10">
      <c r="B13" s="1153" t="s">
        <v>478</v>
      </c>
      <c r="C13" s="1126">
        <v>-1435.7360000000001</v>
      </c>
      <c r="D13" s="1123">
        <v>6.44</v>
      </c>
      <c r="E13" s="1123">
        <v>-452.92700000000002</v>
      </c>
      <c r="F13" s="1123">
        <v>-49.524000000000001</v>
      </c>
      <c r="G13" s="1123">
        <v>-11.366</v>
      </c>
      <c r="H13" s="1124">
        <v>919.15300000000002</v>
      </c>
      <c r="I13" s="1125">
        <v>-974.43600000000004</v>
      </c>
    </row>
    <row r="14" spans="2:10" ht="26.4">
      <c r="B14" s="1153" t="s">
        <v>479</v>
      </c>
      <c r="C14" s="1126">
        <v>-111.467</v>
      </c>
      <c r="D14" s="1123">
        <v>-1.962</v>
      </c>
      <c r="E14" s="1123">
        <v>-91.676000000000002</v>
      </c>
      <c r="F14" s="1123">
        <v>-0.77700000000000002</v>
      </c>
      <c r="G14" s="1123">
        <v>-0.755</v>
      </c>
      <c r="H14" s="1124">
        <v>870.65700000000004</v>
      </c>
      <c r="I14" s="1125">
        <v>664.79700000000003</v>
      </c>
    </row>
    <row r="15" spans="2:10" ht="39.6">
      <c r="B15" s="1153" t="s">
        <v>480</v>
      </c>
      <c r="C15" s="1126">
        <v>-7.2960000000000003</v>
      </c>
      <c r="D15" s="1123">
        <v>2.032</v>
      </c>
      <c r="E15" s="1123">
        <v>134.47200000000001</v>
      </c>
      <c r="F15" s="1123">
        <v>1.9450000000000001</v>
      </c>
      <c r="G15" s="1123">
        <v>0.56699999999999995</v>
      </c>
      <c r="H15" s="1124">
        <v>-55.292000000000002</v>
      </c>
      <c r="I15" s="1125">
        <v>74.483000000000004</v>
      </c>
    </row>
    <row r="16" spans="2:10">
      <c r="B16" s="1153" t="s">
        <v>448</v>
      </c>
      <c r="C16" s="1126">
        <v>2599.8429999999998</v>
      </c>
      <c r="D16" s="1123">
        <v>91.433000000000007</v>
      </c>
      <c r="E16" s="1123">
        <v>-935.59299999999996</v>
      </c>
      <c r="F16" s="1123">
        <v>-61.456000000000003</v>
      </c>
      <c r="G16" s="1123">
        <v>12.946</v>
      </c>
      <c r="H16" s="1124">
        <v>1026.0450000000001</v>
      </c>
      <c r="I16" s="1125">
        <v>2794.674</v>
      </c>
    </row>
    <row r="17" spans="2:9" ht="39.6">
      <c r="B17" s="1153" t="s">
        <v>481</v>
      </c>
      <c r="C17" s="1126">
        <v>1165.499</v>
      </c>
      <c r="D17" s="1123">
        <v>54.526000000000003</v>
      </c>
      <c r="E17" s="1123">
        <v>-1178.9860000000001</v>
      </c>
      <c r="F17" s="1123">
        <v>-200.327</v>
      </c>
      <c r="G17" s="1123">
        <v>-57.107999999999997</v>
      </c>
      <c r="H17" s="1124">
        <v>1568.4349999999999</v>
      </c>
      <c r="I17" s="1125">
        <v>1552.366</v>
      </c>
    </row>
    <row r="18" spans="2:9">
      <c r="B18" s="1153" t="s">
        <v>482</v>
      </c>
      <c r="C18" s="1126">
        <v>400.53500000000003</v>
      </c>
      <c r="D18" s="1123">
        <v>24.175999999999998</v>
      </c>
      <c r="E18" s="1123">
        <v>-571.95299999999997</v>
      </c>
      <c r="F18" s="1123">
        <v>-41.314999999999998</v>
      </c>
      <c r="G18" s="1123">
        <v>-20.742999999999999</v>
      </c>
      <c r="H18" s="1124">
        <v>418.66300000000001</v>
      </c>
      <c r="I18" s="1125">
        <v>250.678</v>
      </c>
    </row>
    <row r="19" spans="2:9" ht="26.4">
      <c r="B19" s="1153" t="s">
        <v>451</v>
      </c>
      <c r="C19" s="1126">
        <v>416.74700000000001</v>
      </c>
      <c r="D19" s="1123">
        <v>39.988</v>
      </c>
      <c r="E19" s="1123">
        <v>-38.110999999999997</v>
      </c>
      <c r="F19" s="1123">
        <v>-5.4770000000000003</v>
      </c>
      <c r="G19" s="1123">
        <v>-6.6470000000000002</v>
      </c>
      <c r="H19" s="1124">
        <v>175.59399999999999</v>
      </c>
      <c r="I19" s="1125">
        <v>587.57100000000003</v>
      </c>
    </row>
    <row r="20" spans="2:9">
      <c r="B20" s="1153" t="s">
        <v>515</v>
      </c>
      <c r="C20" s="1126">
        <v>-140.02500000000001</v>
      </c>
      <c r="D20" s="1123">
        <v>2.7269999999999999</v>
      </c>
      <c r="E20" s="1123">
        <v>-1.036</v>
      </c>
      <c r="F20" s="1123">
        <v>-25.289000000000001</v>
      </c>
      <c r="G20" s="1123">
        <v>-4.8470000000000004</v>
      </c>
      <c r="H20" s="1124">
        <v>129.589</v>
      </c>
      <c r="I20" s="1125">
        <v>-13.592000000000001</v>
      </c>
    </row>
    <row r="21" spans="2:9" ht="26.4">
      <c r="B21" s="1153" t="s">
        <v>484</v>
      </c>
      <c r="C21" s="1126">
        <v>18330.723000000002</v>
      </c>
      <c r="D21" s="1123">
        <v>-25.1</v>
      </c>
      <c r="E21" s="1123">
        <v>-0.83799999999999997</v>
      </c>
      <c r="F21" s="1123">
        <v>0.86399999999999999</v>
      </c>
      <c r="G21" s="1123">
        <v>-14681.543</v>
      </c>
      <c r="H21" s="1124">
        <v>143.97399999999999</v>
      </c>
      <c r="I21" s="1125">
        <v>3767.2159999999999</v>
      </c>
    </row>
    <row r="22" spans="2:9">
      <c r="B22" s="1153" t="s">
        <v>485</v>
      </c>
      <c r="C22" s="1126">
        <v>-1095.136</v>
      </c>
      <c r="D22" s="1123">
        <v>2.5739999999999998</v>
      </c>
      <c r="E22" s="1123">
        <v>-378.15199999999999</v>
      </c>
      <c r="F22" s="1123">
        <v>-4.9390000000000001</v>
      </c>
      <c r="G22" s="1123">
        <v>-106.104</v>
      </c>
      <c r="H22" s="1124">
        <v>791.69399999999996</v>
      </c>
      <c r="I22" s="1125">
        <v>-785.12400000000002</v>
      </c>
    </row>
    <row r="23" spans="2:9">
      <c r="B23" s="1153" t="s">
        <v>486</v>
      </c>
      <c r="C23" s="1126">
        <v>8.8249999999999993</v>
      </c>
      <c r="D23" s="1123">
        <v>19.244</v>
      </c>
      <c r="E23" s="1123">
        <v>-174.262</v>
      </c>
      <c r="F23" s="1123">
        <v>-25.541</v>
      </c>
      <c r="G23" s="1123">
        <v>0.16700000000000001</v>
      </c>
      <c r="H23" s="1124">
        <v>-122.845</v>
      </c>
      <c r="I23" s="1125">
        <v>-268.87099999999998</v>
      </c>
    </row>
    <row r="24" spans="2:9" ht="26.4">
      <c r="B24" s="1153" t="s">
        <v>487</v>
      </c>
      <c r="C24" s="1126">
        <v>278.08699999999999</v>
      </c>
      <c r="D24" s="1123">
        <v>4.3650000000000002</v>
      </c>
      <c r="E24" s="1123">
        <v>-82.05</v>
      </c>
      <c r="F24" s="1123">
        <v>-5.8140000000000001</v>
      </c>
      <c r="G24" s="1123">
        <v>-10.666</v>
      </c>
      <c r="H24" s="1124">
        <v>-905.82500000000005</v>
      </c>
      <c r="I24" s="1125">
        <v>-716.08900000000006</v>
      </c>
    </row>
    <row r="25" spans="2:9" ht="26.4">
      <c r="B25" s="1153" t="s">
        <v>488</v>
      </c>
      <c r="C25" s="1126">
        <v>78.457999999999998</v>
      </c>
      <c r="D25" s="1123">
        <v>253.608</v>
      </c>
      <c r="E25" s="1123">
        <v>-1.7010000000000001</v>
      </c>
      <c r="F25" s="1123">
        <v>2.5000000000000001E-2</v>
      </c>
      <c r="G25" s="1123">
        <v>27705.892</v>
      </c>
      <c r="H25" s="1124">
        <v>-722.81399999999996</v>
      </c>
      <c r="I25" s="1125">
        <v>27313.442999999999</v>
      </c>
    </row>
    <row r="26" spans="2:9">
      <c r="B26" s="1153" t="s">
        <v>489</v>
      </c>
      <c r="C26" s="1126">
        <v>-46.101999999999997</v>
      </c>
      <c r="D26" s="1123">
        <v>1.7749999999999999</v>
      </c>
      <c r="E26" s="1123">
        <v>-2.625</v>
      </c>
      <c r="F26" s="1123">
        <v>-0.745</v>
      </c>
      <c r="G26" s="1123">
        <v>-2.4940000000000002</v>
      </c>
      <c r="H26" s="1124">
        <v>25.277999999999999</v>
      </c>
      <c r="I26" s="1125">
        <v>-24.167999999999999</v>
      </c>
    </row>
    <row r="27" spans="2:9" ht="26.4">
      <c r="B27" s="1153" t="s">
        <v>490</v>
      </c>
      <c r="C27" s="1126">
        <v>78.099999999999994</v>
      </c>
      <c r="D27" s="1123">
        <v>7.8239999999999998</v>
      </c>
      <c r="E27" s="1123">
        <v>3.1339999999999999</v>
      </c>
      <c r="F27" s="1123">
        <v>-0.17199999999999999</v>
      </c>
      <c r="G27" s="1123">
        <v>-6.2E-2</v>
      </c>
      <c r="H27" s="1124">
        <v>102.095</v>
      </c>
      <c r="I27" s="1125">
        <v>191.09100000000001</v>
      </c>
    </row>
    <row r="28" spans="2:9">
      <c r="B28" s="1153" t="s">
        <v>491</v>
      </c>
      <c r="C28" s="1126">
        <v>24.593</v>
      </c>
      <c r="D28" s="1123">
        <v>12.941000000000001</v>
      </c>
      <c r="E28" s="1123">
        <v>69.811000000000007</v>
      </c>
      <c r="F28" s="1123">
        <v>-0.28899999999999998</v>
      </c>
      <c r="G28" s="1123">
        <v>-0.432</v>
      </c>
      <c r="H28" s="1124">
        <v>88.954999999999998</v>
      </c>
      <c r="I28" s="1125">
        <v>195.86799999999999</v>
      </c>
    </row>
    <row r="29" spans="2:9">
      <c r="B29" s="1153" t="s">
        <v>492</v>
      </c>
      <c r="C29" s="1126">
        <v>-134.785</v>
      </c>
      <c r="D29" s="1123">
        <v>-0.34899999999999998</v>
      </c>
      <c r="E29" s="1123">
        <v>77.218000000000004</v>
      </c>
      <c r="F29" s="1123">
        <v>-7.1479999999999997</v>
      </c>
      <c r="G29" s="1123">
        <v>-26.172999999999998</v>
      </c>
      <c r="H29" s="1124">
        <v>-1.204</v>
      </c>
      <c r="I29" s="1125">
        <v>-85.293000000000006</v>
      </c>
    </row>
    <row r="30" spans="2:9" ht="26.4">
      <c r="B30" s="1153" t="s">
        <v>516</v>
      </c>
      <c r="C30" s="1126">
        <v>-0.04</v>
      </c>
      <c r="D30" s="1123">
        <v>1E-3</v>
      </c>
      <c r="E30" s="1123">
        <v>0</v>
      </c>
      <c r="F30" s="1123">
        <v>0</v>
      </c>
      <c r="G30" s="1123">
        <v>-7.0000000000000001E-3</v>
      </c>
      <c r="H30" s="1124">
        <v>0</v>
      </c>
      <c r="I30" s="1125">
        <v>-4.5999999999999999E-2</v>
      </c>
    </row>
    <row r="31" spans="2:9" ht="26.4">
      <c r="B31" s="1153" t="s">
        <v>494</v>
      </c>
      <c r="C31" s="1126">
        <v>182.53200000000001</v>
      </c>
      <c r="D31" s="1123">
        <v>0.46700000000000003</v>
      </c>
      <c r="E31" s="1123">
        <v>38.143999999999998</v>
      </c>
      <c r="F31" s="1123">
        <v>0.58099999999999996</v>
      </c>
      <c r="G31" s="1123">
        <v>-7.2169999999999996</v>
      </c>
      <c r="H31" s="1124">
        <v>402.39699999999999</v>
      </c>
      <c r="I31" s="1125">
        <v>616.32299999999998</v>
      </c>
    </row>
    <row r="32" spans="2:9" ht="26.4">
      <c r="B32" s="1153" t="s">
        <v>495</v>
      </c>
      <c r="C32" s="1126">
        <v>7161.7820000000002</v>
      </c>
      <c r="D32" s="1123">
        <v>427.012</v>
      </c>
      <c r="E32" s="1123">
        <v>-93.215000000000003</v>
      </c>
      <c r="F32" s="1123">
        <v>-0.65100000000000002</v>
      </c>
      <c r="G32" s="1123">
        <v>0.52400000000000002</v>
      </c>
      <c r="H32" s="1124">
        <v>-104.53400000000001</v>
      </c>
      <c r="I32" s="1125">
        <v>7391.5690000000004</v>
      </c>
    </row>
    <row r="33" spans="2:11" ht="26.4">
      <c r="B33" s="1153" t="s">
        <v>496</v>
      </c>
      <c r="C33" s="1126">
        <v>-18.684000000000001</v>
      </c>
      <c r="D33" s="1123">
        <v>8.4339999999999993</v>
      </c>
      <c r="E33" s="1123">
        <v>2.609</v>
      </c>
      <c r="F33" s="1123">
        <v>0.28799999999999998</v>
      </c>
      <c r="G33" s="1123">
        <v>0.01</v>
      </c>
      <c r="H33" s="1124">
        <v>1.931</v>
      </c>
      <c r="I33" s="1125">
        <v>-5.7</v>
      </c>
    </row>
    <row r="34" spans="2:11">
      <c r="B34" s="1153" t="s">
        <v>438</v>
      </c>
      <c r="C34" s="1126">
        <v>6231.2330000000002</v>
      </c>
      <c r="D34" s="1123">
        <v>1629.134</v>
      </c>
      <c r="E34" s="1123">
        <v>-246.73500000000001</v>
      </c>
      <c r="F34" s="1123">
        <v>14.917</v>
      </c>
      <c r="G34" s="1123">
        <v>-0.68100000000000005</v>
      </c>
      <c r="H34" s="1124">
        <v>-0.113</v>
      </c>
      <c r="I34" s="1125">
        <v>7612.8379999999997</v>
      </c>
    </row>
    <row r="35" spans="2:11">
      <c r="B35" s="1153" t="s">
        <v>497</v>
      </c>
      <c r="C35" s="1126">
        <v>-303.98500000000001</v>
      </c>
      <c r="D35" s="1123">
        <v>-0.99299999999999999</v>
      </c>
      <c r="E35" s="1123">
        <v>23.279</v>
      </c>
      <c r="F35" s="1123">
        <v>2.3149999999999999</v>
      </c>
      <c r="G35" s="1123">
        <v>-4.9649999999999999</v>
      </c>
      <c r="H35" s="1124">
        <v>328.54500000000002</v>
      </c>
      <c r="I35" s="1125">
        <v>41.881</v>
      </c>
    </row>
    <row r="36" spans="2:11" ht="26.4">
      <c r="B36" s="1153" t="s">
        <v>498</v>
      </c>
      <c r="C36" s="1126">
        <v>-728.71100000000001</v>
      </c>
      <c r="D36" s="1123">
        <v>27.792999999999999</v>
      </c>
      <c r="E36" s="1123">
        <v>-88.337999999999994</v>
      </c>
      <c r="F36" s="1123">
        <v>-1.8979999999999999</v>
      </c>
      <c r="G36" s="1123">
        <v>70.691000000000003</v>
      </c>
      <c r="H36" s="1124">
        <v>14.651999999999999</v>
      </c>
      <c r="I36" s="1125">
        <v>-703.91300000000001</v>
      </c>
    </row>
    <row r="37" spans="2:11">
      <c r="B37" s="1153" t="s">
        <v>441</v>
      </c>
      <c r="C37" s="1126">
        <v>-32.616</v>
      </c>
      <c r="D37" s="1123">
        <v>3.7989999999999999</v>
      </c>
      <c r="E37" s="1123">
        <v>-4.2000000000000003E-2</v>
      </c>
      <c r="F37" s="1123">
        <v>-1.9E-2</v>
      </c>
      <c r="G37" s="1123">
        <v>-4.2000000000000003E-2</v>
      </c>
      <c r="H37" s="1124">
        <v>0</v>
      </c>
      <c r="I37" s="1125">
        <v>-28.901</v>
      </c>
    </row>
    <row r="38" spans="2:11">
      <c r="B38" s="1153" t="s">
        <v>442</v>
      </c>
      <c r="C38" s="1126">
        <v>-304.85000000000002</v>
      </c>
      <c r="D38" s="1123">
        <v>36.951999999999998</v>
      </c>
      <c r="E38" s="1123">
        <v>0.54900000000000004</v>
      </c>
      <c r="F38" s="1123">
        <v>0.43099999999999999</v>
      </c>
      <c r="G38" s="1123">
        <v>47.386000000000003</v>
      </c>
      <c r="H38" s="1124">
        <v>-2.4710000000000001</v>
      </c>
      <c r="I38" s="1125">
        <v>-222.434</v>
      </c>
    </row>
    <row r="39" spans="2:11">
      <c r="B39" s="1153" t="s">
        <v>499</v>
      </c>
      <c r="C39" s="1126">
        <v>171.80699999999999</v>
      </c>
      <c r="D39" s="1123">
        <v>1.861</v>
      </c>
      <c r="E39" s="1123">
        <v>-5.5910000000000002</v>
      </c>
      <c r="F39" s="1123">
        <v>-0.19500000000000001</v>
      </c>
      <c r="G39" s="1123">
        <v>-0.02</v>
      </c>
      <c r="H39" s="1124">
        <v>1.0720000000000001</v>
      </c>
      <c r="I39" s="1125">
        <v>169.12899999999999</v>
      </c>
    </row>
    <row r="40" spans="2:11">
      <c r="B40" s="1153" t="s">
        <v>500</v>
      </c>
      <c r="C40" s="1126">
        <v>19.709</v>
      </c>
      <c r="D40" s="1123">
        <v>0.28399999999999997</v>
      </c>
      <c r="E40" s="1123">
        <v>-4.6970000000000001</v>
      </c>
      <c r="F40" s="1123">
        <v>-3.3000000000000002E-2</v>
      </c>
      <c r="G40" s="1123">
        <v>0.184</v>
      </c>
      <c r="H40" s="1124">
        <v>0.56499999999999995</v>
      </c>
      <c r="I40" s="1125">
        <v>16.045000000000002</v>
      </c>
    </row>
    <row r="41" spans="2:11">
      <c r="B41" s="1153" t="s">
        <v>492</v>
      </c>
      <c r="C41" s="1126">
        <v>-4.4770000000000003</v>
      </c>
      <c r="D41" s="1123">
        <v>0.432</v>
      </c>
      <c r="E41" s="1123">
        <v>-1.996</v>
      </c>
      <c r="F41" s="1123">
        <v>-0.188</v>
      </c>
      <c r="G41" s="1123">
        <v>6.2190000000000003</v>
      </c>
      <c r="H41" s="1124">
        <v>0.88800000000000001</v>
      </c>
      <c r="I41" s="1125">
        <v>1.0660000000000001</v>
      </c>
    </row>
    <row r="42" spans="2:11" ht="13.8" thickBot="1">
      <c r="B42" s="1154" t="s">
        <v>453</v>
      </c>
      <c r="C42" s="1132">
        <v>-76.662000000000006</v>
      </c>
      <c r="D42" s="1129">
        <v>0.73499999999999999</v>
      </c>
      <c r="E42" s="1129">
        <v>-5.71</v>
      </c>
      <c r="F42" s="1129">
        <v>-3.7530000000000001</v>
      </c>
      <c r="G42" s="1129">
        <v>0.38700000000000001</v>
      </c>
      <c r="H42" s="1130">
        <v>-0.105</v>
      </c>
      <c r="I42" s="1131">
        <v>-81.355000000000004</v>
      </c>
    </row>
    <row r="43" spans="2:11" ht="13.8" thickBot="1">
      <c r="B43" s="1155" t="s">
        <v>501</v>
      </c>
      <c r="C43" s="1138">
        <v>36462.368999999999</v>
      </c>
      <c r="D43" s="1135">
        <v>2692.2930000000001</v>
      </c>
      <c r="E43" s="1135">
        <v>-4185.2870000000003</v>
      </c>
      <c r="F43" s="1135">
        <v>-413.93099999999998</v>
      </c>
      <c r="G43" s="1135">
        <v>12889.793</v>
      </c>
      <c r="H43" s="1136">
        <v>6440.9080000000004</v>
      </c>
      <c r="I43" s="1137">
        <v>54300.076000000001</v>
      </c>
      <c r="K43" s="1156"/>
    </row>
  </sheetData>
  <mergeCells count="1">
    <mergeCell ref="B3:I3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P43"/>
  <sheetViews>
    <sheetView workbookViewId="0">
      <selection activeCell="A3" sqref="A3:AC3"/>
    </sheetView>
  </sheetViews>
  <sheetFormatPr defaultColWidth="6.88671875" defaultRowHeight="13.2"/>
  <cols>
    <col min="1" max="1" width="2.5546875" style="1142" customWidth="1"/>
    <col min="2" max="2" width="37.88671875" style="1142" customWidth="1"/>
    <col min="3" max="4" width="12.44140625" style="1142" bestFit="1" customWidth="1"/>
    <col min="5" max="5" width="12.44140625" style="1157" bestFit="1" customWidth="1"/>
    <col min="6" max="6" width="9.88671875" style="1142" customWidth="1"/>
    <col min="7" max="7" width="10.109375" style="1142" customWidth="1"/>
    <col min="8" max="8" width="10.109375" style="1142" bestFit="1" customWidth="1"/>
    <col min="9" max="9" width="14" style="1142" customWidth="1"/>
    <col min="10" max="10" width="13.33203125" style="1142" bestFit="1" customWidth="1"/>
    <col min="11" max="12" width="12.44140625" style="1142" bestFit="1" customWidth="1"/>
    <col min="13" max="13" width="6.88671875" style="1142"/>
    <col min="14" max="15" width="11.109375" style="1142" bestFit="1" customWidth="1"/>
    <col min="16" max="16" width="10.109375" style="1142" bestFit="1" customWidth="1"/>
    <col min="17" max="18" width="6.88671875" style="1142"/>
    <col min="19" max="19" width="12.33203125" style="1142" customWidth="1"/>
    <col min="20" max="20" width="9.5546875" style="1142" customWidth="1"/>
    <col min="21" max="21" width="6.88671875" style="1142"/>
    <col min="22" max="22" width="11.33203125" style="1142" customWidth="1"/>
    <col min="23" max="16384" width="6.88671875" style="1142"/>
  </cols>
  <sheetData>
    <row r="1" spans="2:42" ht="18" customHeight="1">
      <c r="J1" s="1143" t="s">
        <v>517</v>
      </c>
    </row>
    <row r="3" spans="2:42" ht="13.8">
      <c r="B3" s="2229" t="s">
        <v>518</v>
      </c>
      <c r="C3" s="2229"/>
      <c r="D3" s="2229"/>
      <c r="E3" s="2229"/>
      <c r="F3" s="2229"/>
      <c r="G3" s="2229"/>
      <c r="H3" s="2229"/>
      <c r="I3" s="2229"/>
      <c r="J3" s="2229"/>
    </row>
    <row r="5" spans="2:42" ht="13.8" thickBot="1">
      <c r="B5" s="1144"/>
      <c r="C5" s="1145"/>
      <c r="D5" s="1145"/>
      <c r="E5" s="1158"/>
      <c r="F5" s="1145"/>
      <c r="G5" s="1145"/>
      <c r="H5" s="1145"/>
      <c r="I5" s="2230" t="s">
        <v>512</v>
      </c>
      <c r="J5" s="2230"/>
    </row>
    <row r="6" spans="2:42" ht="39.75" customHeight="1" thickBot="1">
      <c r="B6" s="1147" t="s">
        <v>461</v>
      </c>
      <c r="C6" s="1159" t="s">
        <v>519</v>
      </c>
      <c r="D6" s="1160" t="s">
        <v>520</v>
      </c>
      <c r="E6" s="1160" t="s">
        <v>521</v>
      </c>
      <c r="F6" s="1160" t="s">
        <v>522</v>
      </c>
      <c r="G6" s="1160" t="s">
        <v>523</v>
      </c>
      <c r="H6" s="1161" t="s">
        <v>524</v>
      </c>
      <c r="I6" s="1147" t="s">
        <v>513</v>
      </c>
      <c r="J6" s="1162" t="s">
        <v>525</v>
      </c>
      <c r="K6" s="1145"/>
      <c r="L6" s="1145"/>
      <c r="M6" s="1145"/>
      <c r="N6" s="1145"/>
      <c r="O6" s="1145"/>
      <c r="P6" s="1145"/>
      <c r="Q6" s="1145"/>
      <c r="R6" s="1145"/>
      <c r="S6" s="1145"/>
      <c r="T6" s="1145"/>
      <c r="U6" s="1145"/>
      <c r="V6" s="1145"/>
      <c r="W6" s="1145"/>
      <c r="X6" s="1145"/>
      <c r="Y6" s="1145"/>
      <c r="Z6" s="1145"/>
      <c r="AA6" s="1145"/>
      <c r="AB6" s="1145"/>
      <c r="AC6" s="1145"/>
      <c r="AD6" s="1145"/>
      <c r="AE6" s="1145"/>
      <c r="AF6" s="1145"/>
      <c r="AG6" s="1145"/>
      <c r="AH6" s="1145"/>
      <c r="AI6" s="1145"/>
      <c r="AJ6" s="1145"/>
      <c r="AK6" s="1145"/>
      <c r="AL6" s="1145"/>
      <c r="AM6" s="1145"/>
      <c r="AN6" s="1145"/>
      <c r="AO6" s="1145"/>
      <c r="AP6" s="1145"/>
    </row>
    <row r="7" spans="2:42">
      <c r="B7" s="1152" t="s">
        <v>446</v>
      </c>
      <c r="C7" s="1163">
        <v>545.47199999999998</v>
      </c>
      <c r="D7" s="1164">
        <v>156.70599999999999</v>
      </c>
      <c r="E7" s="1165">
        <v>-105.989</v>
      </c>
      <c r="F7" s="1164">
        <v>-65.731999999999999</v>
      </c>
      <c r="G7" s="1164">
        <v>0.97399999999999998</v>
      </c>
      <c r="H7" s="1166">
        <v>-42.975000000000001</v>
      </c>
      <c r="I7" s="1167">
        <v>488.45600000000002</v>
      </c>
      <c r="J7" s="1168">
        <v>-52.602289999999982</v>
      </c>
      <c r="K7" s="1145"/>
      <c r="L7" s="1145"/>
    </row>
    <row r="8" spans="2:42">
      <c r="B8" s="1153" t="s">
        <v>473</v>
      </c>
      <c r="C8" s="1169">
        <v>67.986999999999995</v>
      </c>
      <c r="D8" s="1170">
        <v>750.15800000000002</v>
      </c>
      <c r="E8" s="1171">
        <v>80.004999999999995</v>
      </c>
      <c r="F8" s="1170">
        <v>-93.424999999999997</v>
      </c>
      <c r="G8" s="1170">
        <v>18.405000000000001</v>
      </c>
      <c r="H8" s="1172">
        <v>-17.887</v>
      </c>
      <c r="I8" s="1173">
        <v>805.24300000000005</v>
      </c>
      <c r="J8" s="1174">
        <v>49.731210000000004</v>
      </c>
    </row>
    <row r="9" spans="2:42">
      <c r="B9" s="1153" t="s">
        <v>514</v>
      </c>
      <c r="C9" s="1169">
        <v>1631.704</v>
      </c>
      <c r="D9" s="1170">
        <v>-599.79200000000003</v>
      </c>
      <c r="E9" s="1171">
        <v>254.85300000000001</v>
      </c>
      <c r="F9" s="1170">
        <v>-181.756</v>
      </c>
      <c r="G9" s="1170">
        <v>-180.09299999999999</v>
      </c>
      <c r="H9" s="1172">
        <v>180.709</v>
      </c>
      <c r="I9" s="1173">
        <v>1105.625</v>
      </c>
      <c r="J9" s="1174">
        <v>88.227780000000024</v>
      </c>
    </row>
    <row r="10" spans="2:42" ht="26.4">
      <c r="B10" s="1153" t="s">
        <v>475</v>
      </c>
      <c r="C10" s="1169">
        <v>230.76900000000001</v>
      </c>
      <c r="D10" s="1170">
        <v>-384.93700000000001</v>
      </c>
      <c r="E10" s="1171">
        <v>-182.441</v>
      </c>
      <c r="F10" s="1170">
        <v>157.79</v>
      </c>
      <c r="G10" s="1170">
        <v>-1.1779999999999999</v>
      </c>
      <c r="H10" s="1172">
        <v>-161.58699999999999</v>
      </c>
      <c r="I10" s="1173">
        <v>-341.584</v>
      </c>
      <c r="J10" s="1174">
        <v>-153.88846999999998</v>
      </c>
    </row>
    <row r="11" spans="2:42" ht="39.6">
      <c r="B11" s="1153" t="s">
        <v>476</v>
      </c>
      <c r="C11" s="1169">
        <v>761.94299999999998</v>
      </c>
      <c r="D11" s="1170">
        <v>-995.87</v>
      </c>
      <c r="E11" s="1171">
        <v>956.78899999999999</v>
      </c>
      <c r="F11" s="1170">
        <v>-29.03</v>
      </c>
      <c r="G11" s="1170">
        <v>-200.38300000000001</v>
      </c>
      <c r="H11" s="1172">
        <v>-114.125</v>
      </c>
      <c r="I11" s="1173">
        <v>379.32400000000001</v>
      </c>
      <c r="J11" s="1174">
        <v>-46.140250000000002</v>
      </c>
    </row>
    <row r="12" spans="2:42" ht="26.4">
      <c r="B12" s="1153" t="s">
        <v>477</v>
      </c>
      <c r="C12" s="1169">
        <v>2554.6469999999999</v>
      </c>
      <c r="D12" s="1170">
        <v>-441.988</v>
      </c>
      <c r="E12" s="1171">
        <v>-120.76600000000001</v>
      </c>
      <c r="F12" s="1170">
        <v>97.001999999999995</v>
      </c>
      <c r="G12" s="1170">
        <v>1.282</v>
      </c>
      <c r="H12" s="1172">
        <v>441.71899999999999</v>
      </c>
      <c r="I12" s="1173">
        <v>2531.8960000000002</v>
      </c>
      <c r="J12" s="1174">
        <v>360.01806999999997</v>
      </c>
    </row>
    <row r="13" spans="2:42">
      <c r="B13" s="1153" t="s">
        <v>478</v>
      </c>
      <c r="C13" s="1169">
        <v>-51.737000000000002</v>
      </c>
      <c r="D13" s="1170">
        <v>-437.041</v>
      </c>
      <c r="E13" s="1171">
        <v>-24.11</v>
      </c>
      <c r="F13" s="1170">
        <v>-53.386000000000003</v>
      </c>
      <c r="G13" s="1170">
        <v>201.36799999999999</v>
      </c>
      <c r="H13" s="1172">
        <v>-609.53</v>
      </c>
      <c r="I13" s="1173">
        <v>-974.43600000000004</v>
      </c>
      <c r="J13" s="1174">
        <v>-463.66529000000003</v>
      </c>
    </row>
    <row r="14" spans="2:42" ht="26.4">
      <c r="B14" s="1153" t="s">
        <v>479</v>
      </c>
      <c r="C14" s="1169">
        <v>519.44500000000005</v>
      </c>
      <c r="D14" s="1170">
        <v>166.178</v>
      </c>
      <c r="E14" s="1171">
        <v>70.465999999999994</v>
      </c>
      <c r="F14" s="1170">
        <v>0</v>
      </c>
      <c r="G14" s="1170">
        <v>-80.846000000000004</v>
      </c>
      <c r="H14" s="1172">
        <v>-10.446</v>
      </c>
      <c r="I14" s="1173">
        <v>664.79700000000003</v>
      </c>
      <c r="J14" s="1174">
        <v>55.946030000000029</v>
      </c>
    </row>
    <row r="15" spans="2:42" ht="39.6">
      <c r="B15" s="1153" t="s">
        <v>480</v>
      </c>
      <c r="C15" s="1169">
        <v>18.765999999999998</v>
      </c>
      <c r="D15" s="1170">
        <v>-85.96</v>
      </c>
      <c r="E15" s="1171">
        <v>7.7729999999999997</v>
      </c>
      <c r="F15" s="1170">
        <v>133.92500000000001</v>
      </c>
      <c r="G15" s="1170">
        <v>-5.7809999999999997</v>
      </c>
      <c r="H15" s="1172">
        <v>5.76</v>
      </c>
      <c r="I15" s="1173">
        <v>74.483000000000004</v>
      </c>
      <c r="J15" s="1174">
        <v>40.84834</v>
      </c>
    </row>
    <row r="16" spans="2:42">
      <c r="B16" s="1153" t="s">
        <v>448</v>
      </c>
      <c r="C16" s="1169">
        <v>1539.499</v>
      </c>
      <c r="D16" s="1170">
        <v>2376.7109999999998</v>
      </c>
      <c r="E16" s="1171">
        <v>-179.971</v>
      </c>
      <c r="F16" s="1170">
        <v>-388.81299999999999</v>
      </c>
      <c r="G16" s="1170">
        <v>-209.20400000000001</v>
      </c>
      <c r="H16" s="1172">
        <v>-343.548</v>
      </c>
      <c r="I16" s="1173">
        <v>2794.674</v>
      </c>
      <c r="J16" s="1174">
        <v>-347.4856200000001</v>
      </c>
    </row>
    <row r="17" spans="2:10" ht="39.6">
      <c r="B17" s="1153" t="s">
        <v>481</v>
      </c>
      <c r="C17" s="1169">
        <v>1884.34</v>
      </c>
      <c r="D17" s="1170">
        <v>786.452</v>
      </c>
      <c r="E17" s="1171">
        <v>96.828000000000003</v>
      </c>
      <c r="F17" s="1170">
        <v>-380.04</v>
      </c>
      <c r="G17" s="1170">
        <v>-490.60899999999998</v>
      </c>
      <c r="H17" s="1172">
        <v>-344.60500000000002</v>
      </c>
      <c r="I17" s="1173">
        <v>1552.366</v>
      </c>
      <c r="J17" s="1174">
        <v>-418.9406699999999</v>
      </c>
    </row>
    <row r="18" spans="2:10">
      <c r="B18" s="1153" t="s">
        <v>482</v>
      </c>
      <c r="C18" s="1169">
        <v>1234.0530000000001</v>
      </c>
      <c r="D18" s="1170">
        <v>-408.37</v>
      </c>
      <c r="E18" s="1171">
        <v>11.702999999999999</v>
      </c>
      <c r="F18" s="1170">
        <v>-195.59</v>
      </c>
      <c r="G18" s="1170">
        <v>-294.69099999999997</v>
      </c>
      <c r="H18" s="1172">
        <v>-96.427000000000007</v>
      </c>
      <c r="I18" s="1173">
        <v>250.678</v>
      </c>
      <c r="J18" s="1174">
        <v>-298.15976000000001</v>
      </c>
    </row>
    <row r="19" spans="2:10" ht="26.4">
      <c r="B19" s="1153" t="s">
        <v>451</v>
      </c>
      <c r="C19" s="1169">
        <v>-450.91199999999998</v>
      </c>
      <c r="D19" s="1170">
        <v>1053.902</v>
      </c>
      <c r="E19" s="1171">
        <v>28.364000000000001</v>
      </c>
      <c r="F19" s="1170">
        <v>-106</v>
      </c>
      <c r="G19" s="1170">
        <v>25.620999999999999</v>
      </c>
      <c r="H19" s="1172">
        <v>36.595999999999997</v>
      </c>
      <c r="I19" s="1173">
        <v>587.57100000000003</v>
      </c>
      <c r="J19" s="1174">
        <v>85.011040000000037</v>
      </c>
    </row>
    <row r="20" spans="2:10">
      <c r="B20" s="1153" t="s">
        <v>515</v>
      </c>
      <c r="C20" s="1169">
        <v>119.045</v>
      </c>
      <c r="D20" s="1170">
        <v>-11.573</v>
      </c>
      <c r="E20" s="1171">
        <v>-115.09099999999999</v>
      </c>
      <c r="F20" s="1170">
        <v>106.667</v>
      </c>
      <c r="G20" s="1170">
        <v>9.8079999999999998</v>
      </c>
      <c r="H20" s="1172">
        <v>-122.44799999999999</v>
      </c>
      <c r="I20" s="1173">
        <v>-13.592000000000001</v>
      </c>
      <c r="J20" s="1174">
        <v>-131.78020999999998</v>
      </c>
    </row>
    <row r="21" spans="2:10" ht="26.4">
      <c r="B21" s="1153" t="s">
        <v>484</v>
      </c>
      <c r="C21" s="1169">
        <v>3732.8519999999999</v>
      </c>
      <c r="D21" s="1170">
        <v>46.985999999999997</v>
      </c>
      <c r="E21" s="1171">
        <v>-11.866</v>
      </c>
      <c r="F21" s="1170">
        <v>1E-3</v>
      </c>
      <c r="G21" s="1170">
        <v>-2.266</v>
      </c>
      <c r="H21" s="1172">
        <v>1.5089999999999999</v>
      </c>
      <c r="I21" s="1173">
        <v>3767.2159999999999</v>
      </c>
      <c r="J21" s="1174">
        <v>25.350039999999993</v>
      </c>
    </row>
    <row r="22" spans="2:10">
      <c r="B22" s="1153" t="s">
        <v>485</v>
      </c>
      <c r="C22" s="1169">
        <v>-1320.1569999999999</v>
      </c>
      <c r="D22" s="1170">
        <v>597.33399999999995</v>
      </c>
      <c r="E22" s="1171">
        <v>422.18</v>
      </c>
      <c r="F22" s="1170">
        <v>-83.319000000000003</v>
      </c>
      <c r="G22" s="1170">
        <v>-92.353999999999999</v>
      </c>
      <c r="H22" s="1172">
        <v>-308.80799999999999</v>
      </c>
      <c r="I22" s="1173">
        <v>-785.12400000000002</v>
      </c>
      <c r="J22" s="1174">
        <v>-305.77477999999996</v>
      </c>
    </row>
    <row r="23" spans="2:10">
      <c r="B23" s="1153" t="s">
        <v>486</v>
      </c>
      <c r="C23" s="1169">
        <v>-214.84299999999999</v>
      </c>
      <c r="D23" s="1170">
        <v>-526.87599999999998</v>
      </c>
      <c r="E23" s="1171">
        <v>649.87900000000002</v>
      </c>
      <c r="F23" s="1170">
        <v>-38.479999999999997</v>
      </c>
      <c r="G23" s="1170">
        <v>-10.308999999999999</v>
      </c>
      <c r="H23" s="1172">
        <v>-128.24199999999999</v>
      </c>
      <c r="I23" s="1173">
        <v>-268.87099999999998</v>
      </c>
      <c r="J23" s="1174">
        <v>-32.977219999999974</v>
      </c>
    </row>
    <row r="24" spans="2:10" ht="26.4">
      <c r="B24" s="1153" t="s">
        <v>487</v>
      </c>
      <c r="C24" s="1169">
        <v>-775.79</v>
      </c>
      <c r="D24" s="1170">
        <v>182.684</v>
      </c>
      <c r="E24" s="1171">
        <v>-34.366</v>
      </c>
      <c r="F24" s="1170">
        <v>19.937999999999999</v>
      </c>
      <c r="G24" s="1170">
        <v>-44.256</v>
      </c>
      <c r="H24" s="1172">
        <v>-64.299000000000007</v>
      </c>
      <c r="I24" s="1173">
        <v>-716.08900000000006</v>
      </c>
      <c r="J24" s="1174">
        <v>-46.073230000000009</v>
      </c>
    </row>
    <row r="25" spans="2:10" ht="26.4">
      <c r="B25" s="1153" t="s">
        <v>488</v>
      </c>
      <c r="C25" s="1169">
        <v>27334.629000000001</v>
      </c>
      <c r="D25" s="1170">
        <v>59.247</v>
      </c>
      <c r="E25" s="1171">
        <v>-65.248999999999995</v>
      </c>
      <c r="F25" s="1170">
        <v>-2.4009999999999998</v>
      </c>
      <c r="G25" s="1170">
        <v>-13.481999999999999</v>
      </c>
      <c r="H25" s="1172">
        <v>0.69899999999999995</v>
      </c>
      <c r="I25" s="1173">
        <v>27313.442999999999</v>
      </c>
      <c r="J25" s="1174">
        <v>-3.1814599999999955</v>
      </c>
    </row>
    <row r="26" spans="2:10">
      <c r="B26" s="1153" t="s">
        <v>489</v>
      </c>
      <c r="C26" s="1169">
        <v>-112.449</v>
      </c>
      <c r="D26" s="1170">
        <v>-224.66900000000001</v>
      </c>
      <c r="E26" s="1171">
        <v>318.23</v>
      </c>
      <c r="F26" s="1170">
        <v>-2.5270000000000001</v>
      </c>
      <c r="G26" s="1170">
        <v>0.502</v>
      </c>
      <c r="H26" s="1172">
        <v>-3.2549999999999999</v>
      </c>
      <c r="I26" s="1173">
        <v>-24.167999999999999</v>
      </c>
      <c r="J26" s="1174">
        <v>67.104600000000005</v>
      </c>
    </row>
    <row r="27" spans="2:10" ht="26.4">
      <c r="B27" s="1153" t="s">
        <v>490</v>
      </c>
      <c r="C27" s="1169">
        <v>177.83600000000001</v>
      </c>
      <c r="D27" s="1170">
        <v>8.8810000000000002</v>
      </c>
      <c r="E27" s="1171">
        <v>1.552</v>
      </c>
      <c r="F27" s="1170">
        <v>5.915</v>
      </c>
      <c r="G27" s="1170">
        <v>1.675</v>
      </c>
      <c r="H27" s="1172">
        <v>-4.7679999999999998</v>
      </c>
      <c r="I27" s="1173">
        <v>191.09100000000001</v>
      </c>
      <c r="J27" s="1174">
        <v>1.0788600000000006</v>
      </c>
    </row>
    <row r="28" spans="2:10">
      <c r="B28" s="1153" t="s">
        <v>491</v>
      </c>
      <c r="C28" s="1169">
        <v>37.698999999999998</v>
      </c>
      <c r="D28" s="1170">
        <v>11.601000000000001</v>
      </c>
      <c r="E28" s="1171">
        <v>77.600999999999999</v>
      </c>
      <c r="F28" s="1170">
        <v>91.158000000000001</v>
      </c>
      <c r="G28" s="1170">
        <v>0.05</v>
      </c>
      <c r="H28" s="1172">
        <v>-22.241</v>
      </c>
      <c r="I28" s="1173">
        <v>195.86799999999999</v>
      </c>
      <c r="J28" s="1174">
        <v>21.50625999999998</v>
      </c>
    </row>
    <row r="29" spans="2:10">
      <c r="B29" s="1153" t="s">
        <v>492</v>
      </c>
      <c r="C29" s="1169">
        <v>-40.898000000000003</v>
      </c>
      <c r="D29" s="1170">
        <v>-116.276</v>
      </c>
      <c r="E29" s="1171">
        <v>-3.363</v>
      </c>
      <c r="F29" s="1170">
        <v>113.553</v>
      </c>
      <c r="G29" s="1170">
        <v>-17.286999999999999</v>
      </c>
      <c r="H29" s="1172">
        <v>-21.021999999999998</v>
      </c>
      <c r="I29" s="1173">
        <v>-85.293000000000006</v>
      </c>
      <c r="J29" s="1174">
        <v>-4.0707799999999992</v>
      </c>
    </row>
    <row r="30" spans="2:10" ht="26.4">
      <c r="B30" s="1153" t="s">
        <v>493</v>
      </c>
      <c r="C30" s="1169">
        <v>-3.9E-2</v>
      </c>
      <c r="D30" s="1170">
        <v>-1E-3</v>
      </c>
      <c r="E30" s="1171">
        <v>0</v>
      </c>
      <c r="F30" s="1170">
        <v>0</v>
      </c>
      <c r="G30" s="1170">
        <v>-1E-3</v>
      </c>
      <c r="H30" s="1172">
        <v>-5.0000000000000001E-3</v>
      </c>
      <c r="I30" s="1173">
        <v>-4.5999999999999999E-2</v>
      </c>
      <c r="J30" s="1174">
        <v>-5.6900000000000006E-3</v>
      </c>
    </row>
    <row r="31" spans="2:10" ht="26.4">
      <c r="B31" s="1153" t="s">
        <v>494</v>
      </c>
      <c r="C31" s="1169">
        <v>619.31500000000005</v>
      </c>
      <c r="D31" s="1170">
        <v>0</v>
      </c>
      <c r="E31" s="1171">
        <v>-41.112000000000002</v>
      </c>
      <c r="F31" s="1170">
        <v>0</v>
      </c>
      <c r="G31" s="1170">
        <v>38.305</v>
      </c>
      <c r="H31" s="1172">
        <v>-0.185</v>
      </c>
      <c r="I31" s="1173">
        <v>616.32299999999998</v>
      </c>
      <c r="J31" s="1174">
        <v>10.13039</v>
      </c>
    </row>
    <row r="32" spans="2:10" ht="26.4">
      <c r="B32" s="1153" t="s">
        <v>495</v>
      </c>
      <c r="C32" s="1169">
        <v>7152.6959999999999</v>
      </c>
      <c r="D32" s="1170">
        <v>232.89500000000001</v>
      </c>
      <c r="E32" s="1171">
        <v>99.79</v>
      </c>
      <c r="F32" s="1170">
        <v>-118.16800000000001</v>
      </c>
      <c r="G32" s="1170">
        <v>34.363999999999997</v>
      </c>
      <c r="H32" s="1172">
        <v>-10.007999999999999</v>
      </c>
      <c r="I32" s="1173">
        <v>7391.5690000000004</v>
      </c>
      <c r="J32" s="1174">
        <v>131.77375000000001</v>
      </c>
    </row>
    <row r="33" spans="2:10" ht="26.4">
      <c r="B33" s="1153" t="s">
        <v>496</v>
      </c>
      <c r="C33" s="1169">
        <v>18.63</v>
      </c>
      <c r="D33" s="1170">
        <v>-23.867999999999999</v>
      </c>
      <c r="E33" s="1171">
        <v>-3.08</v>
      </c>
      <c r="F33" s="1170">
        <v>-7.9939999999999998</v>
      </c>
      <c r="G33" s="1170">
        <v>10.077999999999999</v>
      </c>
      <c r="H33" s="1172">
        <v>0.53400000000000003</v>
      </c>
      <c r="I33" s="1173">
        <v>-5.7</v>
      </c>
      <c r="J33" s="1174">
        <v>-5.1271100000000009</v>
      </c>
    </row>
    <row r="34" spans="2:10">
      <c r="B34" s="1153" t="s">
        <v>438</v>
      </c>
      <c r="C34" s="1169">
        <v>6081.93</v>
      </c>
      <c r="D34" s="1170">
        <v>1283.1120000000001</v>
      </c>
      <c r="E34" s="1171">
        <v>494.48700000000002</v>
      </c>
      <c r="F34" s="1170">
        <v>-319.36900000000003</v>
      </c>
      <c r="G34" s="1170">
        <v>-123.732</v>
      </c>
      <c r="H34" s="1172">
        <v>196.41</v>
      </c>
      <c r="I34" s="1173">
        <v>7612.8379999999997</v>
      </c>
      <c r="J34" s="1174">
        <v>502.12399000000022</v>
      </c>
    </row>
    <row r="35" spans="2:10">
      <c r="B35" s="1153" t="s">
        <v>497</v>
      </c>
      <c r="C35" s="1169">
        <v>-8.9380000000000006</v>
      </c>
      <c r="D35" s="1170">
        <v>6.5739999999999998</v>
      </c>
      <c r="E35" s="1171">
        <v>21.256</v>
      </c>
      <c r="F35" s="1170">
        <v>15.17</v>
      </c>
      <c r="G35" s="1170">
        <v>-21.161999999999999</v>
      </c>
      <c r="H35" s="1172">
        <v>28.981000000000002</v>
      </c>
      <c r="I35" s="1173">
        <v>41.881</v>
      </c>
      <c r="J35" s="1174">
        <v>40.484539999999981</v>
      </c>
    </row>
    <row r="36" spans="2:10" ht="26.4">
      <c r="B36" s="1153" t="s">
        <v>498</v>
      </c>
      <c r="C36" s="1169">
        <v>-687.48</v>
      </c>
      <c r="D36" s="1170">
        <v>123.83199999999999</v>
      </c>
      <c r="E36" s="1171">
        <v>-39.625</v>
      </c>
      <c r="F36" s="1170">
        <v>-19.103999999999999</v>
      </c>
      <c r="G36" s="1170">
        <v>-39.83</v>
      </c>
      <c r="H36" s="1172">
        <v>-41.706000000000003</v>
      </c>
      <c r="I36" s="1173">
        <v>-703.91300000000001</v>
      </c>
      <c r="J36" s="1174">
        <v>-41.390049999999988</v>
      </c>
    </row>
    <row r="37" spans="2:10">
      <c r="B37" s="1153" t="s">
        <v>441</v>
      </c>
      <c r="C37" s="1169">
        <v>-31.620999999999999</v>
      </c>
      <c r="D37" s="1170">
        <v>4.0490000000000004</v>
      </c>
      <c r="E37" s="1171">
        <v>-1.2629999999999999</v>
      </c>
      <c r="F37" s="1170">
        <v>0.70299999999999996</v>
      </c>
      <c r="G37" s="1170">
        <v>0</v>
      </c>
      <c r="H37" s="1172">
        <v>-0.76900000000000002</v>
      </c>
      <c r="I37" s="1173">
        <v>-28.901</v>
      </c>
      <c r="J37" s="1174">
        <v>-0.43990999999999986</v>
      </c>
    </row>
    <row r="38" spans="2:10">
      <c r="B38" s="1153" t="s">
        <v>442</v>
      </c>
      <c r="C38" s="1169">
        <v>-216.45699999999999</v>
      </c>
      <c r="D38" s="1170">
        <v>-12.173999999999999</v>
      </c>
      <c r="E38" s="1171">
        <v>17.805</v>
      </c>
      <c r="F38" s="1170">
        <v>5.9989999999999997</v>
      </c>
      <c r="G38" s="1170">
        <v>-13.109</v>
      </c>
      <c r="H38" s="1172">
        <v>-4.4980000000000002</v>
      </c>
      <c r="I38" s="1173">
        <v>-222.434</v>
      </c>
      <c r="J38" s="1174">
        <v>0.92082999999998716</v>
      </c>
    </row>
    <row r="39" spans="2:10">
      <c r="B39" s="1153" t="s">
        <v>499</v>
      </c>
      <c r="C39" s="1169">
        <v>171.929</v>
      </c>
      <c r="D39" s="1170">
        <v>3.7949999999999999</v>
      </c>
      <c r="E39" s="1171">
        <v>-0.94</v>
      </c>
      <c r="F39" s="1170">
        <v>-7.0999999999999994E-2</v>
      </c>
      <c r="G39" s="1170">
        <v>-5.8570000000000002</v>
      </c>
      <c r="H39" s="1172">
        <v>0.27300000000000002</v>
      </c>
      <c r="I39" s="1173">
        <v>169.12899999999999</v>
      </c>
      <c r="J39" s="1174">
        <v>0.86924999999999997</v>
      </c>
    </row>
    <row r="40" spans="2:10">
      <c r="B40" s="1153" t="s">
        <v>500</v>
      </c>
      <c r="C40" s="1169">
        <v>-5.7610000000000001</v>
      </c>
      <c r="D40" s="1170">
        <v>27.126999999999999</v>
      </c>
      <c r="E40" s="1171">
        <v>-0.57299999999999995</v>
      </c>
      <c r="F40" s="1170">
        <v>-7.5469999999999997</v>
      </c>
      <c r="G40" s="1170">
        <v>3.1579999999999999</v>
      </c>
      <c r="H40" s="1172">
        <v>-0.35899999999999999</v>
      </c>
      <c r="I40" s="1173">
        <v>16.045000000000002</v>
      </c>
      <c r="J40" s="1174">
        <v>-0.79381999999999975</v>
      </c>
    </row>
    <row r="41" spans="2:10">
      <c r="B41" s="1153" t="s">
        <v>492</v>
      </c>
      <c r="C41" s="1169">
        <v>-1.109</v>
      </c>
      <c r="D41" s="1170">
        <v>4.234</v>
      </c>
      <c r="E41" s="1171">
        <v>-0.443</v>
      </c>
      <c r="F41" s="1170">
        <v>-0.38500000000000001</v>
      </c>
      <c r="G41" s="1170">
        <v>0.36</v>
      </c>
      <c r="H41" s="1172">
        <v>-1.591</v>
      </c>
      <c r="I41" s="1173">
        <v>1.0660000000000001</v>
      </c>
      <c r="J41" s="1174">
        <v>-1.2609900000000003</v>
      </c>
    </row>
    <row r="42" spans="2:10" ht="13.8" thickBot="1">
      <c r="B42" s="1154" t="s">
        <v>453</v>
      </c>
      <c r="C42" s="1175">
        <v>-81.025000000000006</v>
      </c>
      <c r="D42" s="1176">
        <v>-1.016</v>
      </c>
      <c r="E42" s="1177">
        <v>6.4690000000000003</v>
      </c>
      <c r="F42" s="1176">
        <v>20.175999999999998</v>
      </c>
      <c r="G42" s="1176">
        <v>-19.305</v>
      </c>
      <c r="H42" s="1178">
        <v>-6.6539999999999999</v>
      </c>
      <c r="I42" s="1179">
        <v>-81.355000000000004</v>
      </c>
      <c r="J42" s="1180">
        <v>-6.1269300000000007</v>
      </c>
    </row>
    <row r="43" spans="2:10" ht="13.8" thickBot="1">
      <c r="B43" s="1155" t="s">
        <v>501</v>
      </c>
      <c r="C43" s="1181">
        <v>52435.97</v>
      </c>
      <c r="D43" s="1181">
        <v>3612.047</v>
      </c>
      <c r="E43" s="1182">
        <v>2685.7820000000002</v>
      </c>
      <c r="F43" s="1181">
        <v>-1325.14</v>
      </c>
      <c r="G43" s="1181">
        <v>-1519.7850000000001</v>
      </c>
      <c r="H43" s="1183">
        <v>-1588.798</v>
      </c>
      <c r="I43" s="1184">
        <v>54300.076000000001</v>
      </c>
      <c r="J43" s="1185">
        <v>-878.75955000000079</v>
      </c>
    </row>
  </sheetData>
  <mergeCells count="2">
    <mergeCell ref="B3:J3"/>
    <mergeCell ref="I5:J5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55"/>
  <sheetViews>
    <sheetView workbookViewId="0">
      <selection activeCell="A3" sqref="A3:AG3"/>
    </sheetView>
  </sheetViews>
  <sheetFormatPr defaultColWidth="9.109375" defaultRowHeight="13.2"/>
  <cols>
    <col min="1" max="1" width="37.88671875" style="1107" customWidth="1"/>
    <col min="2" max="2" width="9.33203125" style="1107" bestFit="1" customWidth="1"/>
    <col min="3" max="3" width="5" style="1107" bestFit="1" customWidth="1"/>
    <col min="4" max="4" width="6.6640625" style="1107" bestFit="1" customWidth="1"/>
    <col min="5" max="5" width="5" style="1107" bestFit="1" customWidth="1"/>
    <col min="6" max="7" width="8" style="1107" bestFit="1" customWidth="1"/>
    <col min="8" max="8" width="9.33203125" style="1107" bestFit="1" customWidth="1"/>
    <col min="9" max="10" width="8" style="1107" bestFit="1" customWidth="1"/>
    <col min="11" max="11" width="5" style="1107" bestFit="1" customWidth="1"/>
    <col min="12" max="12" width="6.6640625" style="1107" bestFit="1" customWidth="1"/>
    <col min="13" max="13" width="5" style="1107" bestFit="1" customWidth="1"/>
    <col min="14" max="14" width="6.109375" style="1107" bestFit="1" customWidth="1"/>
    <col min="15" max="15" width="6.6640625" style="1107" bestFit="1" customWidth="1"/>
    <col min="16" max="16" width="8" style="1107" bestFit="1" customWidth="1"/>
    <col min="17" max="17" width="6.6640625" style="1107" bestFit="1" customWidth="1"/>
    <col min="18" max="18" width="8" style="1107" bestFit="1" customWidth="1"/>
    <col min="19" max="19" width="5" style="1107" bestFit="1" customWidth="1"/>
    <col min="20" max="20" width="6.6640625" style="1107" bestFit="1" customWidth="1"/>
    <col min="21" max="21" width="5" style="1107" bestFit="1" customWidth="1"/>
    <col min="22" max="22" width="6.6640625" style="1107" bestFit="1" customWidth="1"/>
    <col min="23" max="24" width="8" style="1107" bestFit="1" customWidth="1"/>
    <col min="25" max="25" width="6.6640625" style="1107" bestFit="1" customWidth="1"/>
    <col min="26" max="26" width="9.33203125" style="1107" bestFit="1" customWidth="1"/>
    <col min="27" max="27" width="6.6640625" style="1107" bestFit="1" customWidth="1"/>
    <col min="28" max="28" width="8" style="1107" bestFit="1" customWidth="1"/>
    <col min="29" max="29" width="6.6640625" style="1107" bestFit="1" customWidth="1"/>
    <col min="30" max="31" width="8" style="1107" bestFit="1" customWidth="1"/>
    <col min="32" max="32" width="9.33203125" style="1107" bestFit="1" customWidth="1"/>
    <col min="33" max="33" width="8" style="1107" bestFit="1" customWidth="1"/>
    <col min="34" max="16384" width="9.109375" style="1107"/>
  </cols>
  <sheetData>
    <row r="1" spans="1:33" ht="15.75" customHeight="1">
      <c r="AF1" s="2231" t="s">
        <v>526</v>
      </c>
      <c r="AG1" s="2231"/>
    </row>
    <row r="3" spans="1:33" ht="13.8">
      <c r="A3" s="2214" t="s">
        <v>527</v>
      </c>
      <c r="B3" s="2214"/>
      <c r="C3" s="2214"/>
      <c r="D3" s="2214"/>
      <c r="E3" s="2214"/>
      <c r="F3" s="2214"/>
      <c r="G3" s="2214"/>
      <c r="H3" s="2214"/>
      <c r="I3" s="2214"/>
      <c r="J3" s="2214"/>
      <c r="K3" s="2214"/>
      <c r="L3" s="2214"/>
      <c r="M3" s="2214"/>
      <c r="N3" s="2214"/>
      <c r="O3" s="2214"/>
      <c r="P3" s="2214"/>
      <c r="Q3" s="2214"/>
      <c r="R3" s="2214"/>
      <c r="S3" s="2214"/>
      <c r="T3" s="2214"/>
      <c r="U3" s="2214"/>
      <c r="V3" s="2214"/>
      <c r="W3" s="2214"/>
      <c r="X3" s="2214"/>
      <c r="Y3" s="2214"/>
      <c r="Z3" s="2214"/>
      <c r="AA3" s="2214"/>
      <c r="AB3" s="2214"/>
      <c r="AC3" s="2214"/>
      <c r="AD3" s="2214"/>
      <c r="AE3" s="2214"/>
      <c r="AF3" s="2214"/>
      <c r="AG3" s="2214"/>
    </row>
    <row r="4" spans="1:33" ht="13.8">
      <c r="A4" s="1108"/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</row>
    <row r="5" spans="1:33" ht="13.8" thickBot="1">
      <c r="AF5" s="2232" t="s">
        <v>2</v>
      </c>
      <c r="AG5" s="2232"/>
    </row>
    <row r="6" spans="1:33" s="1109" customFormat="1" ht="12.75" customHeight="1">
      <c r="A6" s="2233" t="s">
        <v>461</v>
      </c>
      <c r="B6" s="2219" t="s">
        <v>462</v>
      </c>
      <c r="C6" s="2220"/>
      <c r="D6" s="2220"/>
      <c r="E6" s="2220"/>
      <c r="F6" s="2220"/>
      <c r="G6" s="2220"/>
      <c r="H6" s="2220"/>
      <c r="I6" s="2220"/>
      <c r="J6" s="2219" t="s">
        <v>463</v>
      </c>
      <c r="K6" s="2220"/>
      <c r="L6" s="2220"/>
      <c r="M6" s="2220"/>
      <c r="N6" s="2220"/>
      <c r="O6" s="2220"/>
      <c r="P6" s="2220"/>
      <c r="Q6" s="2220"/>
      <c r="R6" s="2219" t="s">
        <v>464</v>
      </c>
      <c r="S6" s="2220"/>
      <c r="T6" s="2220"/>
      <c r="U6" s="2220"/>
      <c r="V6" s="2220"/>
      <c r="W6" s="2220"/>
      <c r="X6" s="2220"/>
      <c r="Y6" s="2220"/>
      <c r="Z6" s="2219" t="s">
        <v>465</v>
      </c>
      <c r="AA6" s="2220"/>
      <c r="AB6" s="2220"/>
      <c r="AC6" s="2220"/>
      <c r="AD6" s="2220"/>
      <c r="AE6" s="2220"/>
      <c r="AF6" s="2220"/>
      <c r="AG6" s="2221"/>
    </row>
    <row r="7" spans="1:33" s="1109" customFormat="1" ht="13.8" thickBot="1">
      <c r="A7" s="2234"/>
      <c r="B7" s="2222"/>
      <c r="C7" s="2223"/>
      <c r="D7" s="2223"/>
      <c r="E7" s="2223"/>
      <c r="F7" s="2223"/>
      <c r="G7" s="2223"/>
      <c r="H7" s="2223"/>
      <c r="I7" s="2223"/>
      <c r="J7" s="2222"/>
      <c r="K7" s="2223"/>
      <c r="L7" s="2223"/>
      <c r="M7" s="2223"/>
      <c r="N7" s="2223"/>
      <c r="O7" s="2223"/>
      <c r="P7" s="2223"/>
      <c r="Q7" s="2223"/>
      <c r="R7" s="2222"/>
      <c r="S7" s="2223"/>
      <c r="T7" s="2223"/>
      <c r="U7" s="2223"/>
      <c r="V7" s="2223"/>
      <c r="W7" s="2223"/>
      <c r="X7" s="2223"/>
      <c r="Y7" s="2223"/>
      <c r="Z7" s="2222"/>
      <c r="AA7" s="2223"/>
      <c r="AB7" s="2223"/>
      <c r="AC7" s="2223"/>
      <c r="AD7" s="2223"/>
      <c r="AE7" s="2223"/>
      <c r="AF7" s="2223"/>
      <c r="AG7" s="2224"/>
    </row>
    <row r="8" spans="1:33" ht="13.8" thickBot="1">
      <c r="A8" s="2235"/>
      <c r="B8" s="1186" t="s">
        <v>466</v>
      </c>
      <c r="C8" s="1187" t="s">
        <v>467</v>
      </c>
      <c r="D8" s="1187" t="s">
        <v>468</v>
      </c>
      <c r="E8" s="1187" t="s">
        <v>469</v>
      </c>
      <c r="F8" s="1187" t="s">
        <v>470</v>
      </c>
      <c r="G8" s="1187" t="s">
        <v>471</v>
      </c>
      <c r="H8" s="1187" t="s">
        <v>472</v>
      </c>
      <c r="I8" s="1187" t="s">
        <v>528</v>
      </c>
      <c r="J8" s="1186" t="s">
        <v>466</v>
      </c>
      <c r="K8" s="1187" t="s">
        <v>467</v>
      </c>
      <c r="L8" s="1187" t="s">
        <v>468</v>
      </c>
      <c r="M8" s="1187" t="s">
        <v>469</v>
      </c>
      <c r="N8" s="1187" t="s">
        <v>470</v>
      </c>
      <c r="O8" s="1187" t="s">
        <v>471</v>
      </c>
      <c r="P8" s="1187" t="s">
        <v>472</v>
      </c>
      <c r="Q8" s="1187" t="s">
        <v>528</v>
      </c>
      <c r="R8" s="1186" t="s">
        <v>466</v>
      </c>
      <c r="S8" s="1187" t="s">
        <v>467</v>
      </c>
      <c r="T8" s="1187" t="s">
        <v>468</v>
      </c>
      <c r="U8" s="1187" t="s">
        <v>469</v>
      </c>
      <c r="V8" s="1187" t="s">
        <v>470</v>
      </c>
      <c r="W8" s="1187" t="s">
        <v>471</v>
      </c>
      <c r="X8" s="1187" t="s">
        <v>472</v>
      </c>
      <c r="Y8" s="1187" t="s">
        <v>528</v>
      </c>
      <c r="Z8" s="1186" t="s">
        <v>466</v>
      </c>
      <c r="AA8" s="1187" t="s">
        <v>467</v>
      </c>
      <c r="AB8" s="1187" t="s">
        <v>468</v>
      </c>
      <c r="AC8" s="1187" t="s">
        <v>469</v>
      </c>
      <c r="AD8" s="1187" t="s">
        <v>470</v>
      </c>
      <c r="AE8" s="1187" t="s">
        <v>471</v>
      </c>
      <c r="AF8" s="1187" t="s">
        <v>472</v>
      </c>
      <c r="AG8" s="1188" t="s">
        <v>528</v>
      </c>
    </row>
    <row r="9" spans="1:33">
      <c r="A9" s="1115" t="s">
        <v>446</v>
      </c>
      <c r="B9" s="1189">
        <v>17.876000000000001</v>
      </c>
      <c r="C9" s="1190">
        <v>0.127</v>
      </c>
      <c r="D9" s="1190">
        <v>0.158</v>
      </c>
      <c r="E9" s="1190">
        <v>1.2999999999999999E-2</v>
      </c>
      <c r="F9" s="1190">
        <v>1.542</v>
      </c>
      <c r="G9" s="1190">
        <v>4.83</v>
      </c>
      <c r="H9" s="1190">
        <v>24.533000000000001</v>
      </c>
      <c r="I9" s="1190">
        <v>1.1610100000000001</v>
      </c>
      <c r="J9" s="1189">
        <v>0.627</v>
      </c>
      <c r="K9" s="1190">
        <v>0</v>
      </c>
      <c r="L9" s="1190">
        <v>0</v>
      </c>
      <c r="M9" s="1190">
        <v>0</v>
      </c>
      <c r="N9" s="1190">
        <v>0</v>
      </c>
      <c r="O9" s="1190">
        <v>0.499</v>
      </c>
      <c r="P9" s="1190">
        <v>1.1259999999999999</v>
      </c>
      <c r="Q9" s="1190">
        <v>3.3409999999999995E-2</v>
      </c>
      <c r="R9" s="1189">
        <v>41.527999999999999</v>
      </c>
      <c r="S9" s="1190">
        <v>0.29299999999999998</v>
      </c>
      <c r="T9" s="1190">
        <v>52.506999999999998</v>
      </c>
      <c r="U9" s="1190">
        <v>7.274</v>
      </c>
      <c r="V9" s="1190">
        <v>0.23200000000000001</v>
      </c>
      <c r="W9" s="1190">
        <v>0.91800000000000004</v>
      </c>
      <c r="X9" s="1190">
        <v>95.477999999999994</v>
      </c>
      <c r="Y9" s="1190">
        <v>44.917760000000001</v>
      </c>
      <c r="Z9" s="1189">
        <v>60.030999999999999</v>
      </c>
      <c r="AA9" s="1190">
        <v>0.42</v>
      </c>
      <c r="AB9" s="1190">
        <v>52.664999999999999</v>
      </c>
      <c r="AC9" s="1190">
        <v>7.2869999999999999</v>
      </c>
      <c r="AD9" s="1190">
        <v>1.774</v>
      </c>
      <c r="AE9" s="1190">
        <v>6.2469999999999999</v>
      </c>
      <c r="AF9" s="1190">
        <v>121.137</v>
      </c>
      <c r="AG9" s="1191">
        <v>46.112180000000002</v>
      </c>
    </row>
    <row r="10" spans="1:33">
      <c r="A10" s="1121" t="s">
        <v>473</v>
      </c>
      <c r="B10" s="1192">
        <v>0.189</v>
      </c>
      <c r="C10" s="1193">
        <v>0</v>
      </c>
      <c r="D10" s="1193">
        <v>5.8000000000000003E-2</v>
      </c>
      <c r="E10" s="1193">
        <v>2E-3</v>
      </c>
      <c r="F10" s="1193">
        <v>0.152</v>
      </c>
      <c r="G10" s="1193">
        <v>5.5910000000000002</v>
      </c>
      <c r="H10" s="1193">
        <v>5.99</v>
      </c>
      <c r="I10" s="1193">
        <v>0.11281000000000001</v>
      </c>
      <c r="J10" s="1192">
        <v>0</v>
      </c>
      <c r="K10" s="1193">
        <v>0</v>
      </c>
      <c r="L10" s="1193">
        <v>0</v>
      </c>
      <c r="M10" s="1193">
        <v>0</v>
      </c>
      <c r="N10" s="1193">
        <v>0</v>
      </c>
      <c r="O10" s="1193">
        <v>0</v>
      </c>
      <c r="P10" s="1193">
        <v>0</v>
      </c>
      <c r="Q10" s="1193">
        <v>0</v>
      </c>
      <c r="R10" s="1192">
        <v>0</v>
      </c>
      <c r="S10" s="1193">
        <v>0</v>
      </c>
      <c r="T10" s="1193">
        <v>0.73899999999999999</v>
      </c>
      <c r="U10" s="1193">
        <v>3.0000000000000001E-3</v>
      </c>
      <c r="V10" s="1193">
        <v>0.01</v>
      </c>
      <c r="W10" s="1193">
        <v>3.1E-2</v>
      </c>
      <c r="X10" s="1193">
        <v>0.78</v>
      </c>
      <c r="Y10" s="1193">
        <v>0.2253</v>
      </c>
      <c r="Z10" s="1192">
        <v>0.189</v>
      </c>
      <c r="AA10" s="1193">
        <v>0</v>
      </c>
      <c r="AB10" s="1193">
        <v>0.79700000000000004</v>
      </c>
      <c r="AC10" s="1193">
        <v>5.0000000000000001E-3</v>
      </c>
      <c r="AD10" s="1193">
        <v>0.16200000000000001</v>
      </c>
      <c r="AE10" s="1193">
        <v>5.6219999999999999</v>
      </c>
      <c r="AF10" s="1193">
        <v>6.77</v>
      </c>
      <c r="AG10" s="1194">
        <v>0.33811000000000002</v>
      </c>
    </row>
    <row r="11" spans="1:33">
      <c r="A11" s="1121" t="s">
        <v>514</v>
      </c>
      <c r="B11" s="1192">
        <v>318.52800000000002</v>
      </c>
      <c r="C11" s="1193">
        <v>6.9630000000000001</v>
      </c>
      <c r="D11" s="1193">
        <v>28.405999999999999</v>
      </c>
      <c r="E11" s="1193">
        <v>2.0310000000000001</v>
      </c>
      <c r="F11" s="1193">
        <v>2.528</v>
      </c>
      <c r="G11" s="1193">
        <v>284.92700000000002</v>
      </c>
      <c r="H11" s="1193">
        <v>641.35199999999998</v>
      </c>
      <c r="I11" s="1193">
        <v>31.826529999999998</v>
      </c>
      <c r="J11" s="1192">
        <v>0</v>
      </c>
      <c r="K11" s="1193">
        <v>0</v>
      </c>
      <c r="L11" s="1193">
        <v>0</v>
      </c>
      <c r="M11" s="1193">
        <v>0</v>
      </c>
      <c r="N11" s="1193">
        <v>3.0000000000000001E-3</v>
      </c>
      <c r="O11" s="1193">
        <v>22.763000000000002</v>
      </c>
      <c r="P11" s="1193">
        <v>22.765999999999998</v>
      </c>
      <c r="Q11" s="1193">
        <v>5.2368399999999999</v>
      </c>
      <c r="R11" s="1192">
        <v>21.678000000000001</v>
      </c>
      <c r="S11" s="1193">
        <v>2.5999999999999999E-2</v>
      </c>
      <c r="T11" s="1193">
        <v>0.30499999999999999</v>
      </c>
      <c r="U11" s="1193">
        <v>3.6999999999999998E-2</v>
      </c>
      <c r="V11" s="1193">
        <v>6.7789999999999999</v>
      </c>
      <c r="W11" s="1193">
        <v>0.54200000000000004</v>
      </c>
      <c r="X11" s="1193">
        <v>29.33</v>
      </c>
      <c r="Y11" s="1193">
        <v>6.7162100000000002</v>
      </c>
      <c r="Z11" s="1192">
        <v>340.20600000000002</v>
      </c>
      <c r="AA11" s="1193">
        <v>6.9889999999999999</v>
      </c>
      <c r="AB11" s="1193">
        <v>28.710999999999999</v>
      </c>
      <c r="AC11" s="1193">
        <v>2.0680000000000001</v>
      </c>
      <c r="AD11" s="1193">
        <v>9.31</v>
      </c>
      <c r="AE11" s="1193">
        <v>308.23200000000003</v>
      </c>
      <c r="AF11" s="1193">
        <v>693.44799999999998</v>
      </c>
      <c r="AG11" s="1194">
        <v>43.779580000000003</v>
      </c>
    </row>
    <row r="12" spans="1:33" ht="26.4">
      <c r="A12" s="1121" t="s">
        <v>475</v>
      </c>
      <c r="B12" s="1192">
        <v>52.706000000000003</v>
      </c>
      <c r="C12" s="1193">
        <v>1.42</v>
      </c>
      <c r="D12" s="1193">
        <v>92.361999999999995</v>
      </c>
      <c r="E12" s="1193">
        <v>47.203000000000003</v>
      </c>
      <c r="F12" s="1193">
        <v>2.2679999999999998</v>
      </c>
      <c r="G12" s="1193">
        <v>5.05</v>
      </c>
      <c r="H12" s="1193">
        <v>153.80600000000001</v>
      </c>
      <c r="I12" s="1193">
        <v>93.594080000000005</v>
      </c>
      <c r="J12" s="1192">
        <v>8.5890000000000004</v>
      </c>
      <c r="K12" s="1193">
        <v>0.25600000000000001</v>
      </c>
      <c r="L12" s="1193">
        <v>0</v>
      </c>
      <c r="M12" s="1193">
        <v>0</v>
      </c>
      <c r="N12" s="1193">
        <v>2E-3</v>
      </c>
      <c r="O12" s="1193">
        <v>3.9060000000000001</v>
      </c>
      <c r="P12" s="1193">
        <v>12.753</v>
      </c>
      <c r="Q12" s="1193">
        <v>2.1520000000000001E-2</v>
      </c>
      <c r="R12" s="1192">
        <v>11.276</v>
      </c>
      <c r="S12" s="1193">
        <v>6.0000000000000001E-3</v>
      </c>
      <c r="T12" s="1193">
        <v>0</v>
      </c>
      <c r="U12" s="1193">
        <v>0</v>
      </c>
      <c r="V12" s="1193">
        <v>0.75</v>
      </c>
      <c r="W12" s="1193">
        <v>0.123</v>
      </c>
      <c r="X12" s="1193">
        <v>12.154999999999999</v>
      </c>
      <c r="Y12" s="1193">
        <v>0.78242</v>
      </c>
      <c r="Z12" s="1192">
        <v>72.570999999999998</v>
      </c>
      <c r="AA12" s="1193">
        <v>1.6819999999999999</v>
      </c>
      <c r="AB12" s="1193">
        <v>92.361999999999995</v>
      </c>
      <c r="AC12" s="1193">
        <v>47.203000000000003</v>
      </c>
      <c r="AD12" s="1193">
        <v>3.02</v>
      </c>
      <c r="AE12" s="1193">
        <v>9.0790000000000006</v>
      </c>
      <c r="AF12" s="1193">
        <v>178.714</v>
      </c>
      <c r="AG12" s="1194">
        <v>94.398020000000002</v>
      </c>
    </row>
    <row r="13" spans="1:33" ht="39.6">
      <c r="A13" s="1121" t="s">
        <v>476</v>
      </c>
      <c r="B13" s="1192">
        <v>26.41</v>
      </c>
      <c r="C13" s="1193">
        <v>1.395</v>
      </c>
      <c r="D13" s="1193">
        <v>0.21299999999999999</v>
      </c>
      <c r="E13" s="1193">
        <v>0.05</v>
      </c>
      <c r="F13" s="1193">
        <v>7.7050000000000001</v>
      </c>
      <c r="G13" s="1193">
        <v>12.006</v>
      </c>
      <c r="H13" s="1193">
        <v>47.728999999999999</v>
      </c>
      <c r="I13" s="1193">
        <v>1.4194200000000001</v>
      </c>
      <c r="J13" s="1192">
        <v>0</v>
      </c>
      <c r="K13" s="1193">
        <v>0</v>
      </c>
      <c r="L13" s="1193">
        <v>0</v>
      </c>
      <c r="M13" s="1193">
        <v>0</v>
      </c>
      <c r="N13" s="1193">
        <v>3.0000000000000001E-3</v>
      </c>
      <c r="O13" s="1193">
        <v>4.58</v>
      </c>
      <c r="P13" s="1193">
        <v>4.5830000000000002</v>
      </c>
      <c r="Q13" s="1193">
        <v>7.1639999999999995E-2</v>
      </c>
      <c r="R13" s="1192">
        <v>10.547000000000001</v>
      </c>
      <c r="S13" s="1193">
        <v>1.0999999999999999E-2</v>
      </c>
      <c r="T13" s="1193">
        <v>0.38700000000000001</v>
      </c>
      <c r="U13" s="1193">
        <v>2.3E-2</v>
      </c>
      <c r="V13" s="1193">
        <v>7.0869999999999997</v>
      </c>
      <c r="W13" s="1193">
        <v>10.712999999999999</v>
      </c>
      <c r="X13" s="1193">
        <v>28.745000000000001</v>
      </c>
      <c r="Y13" s="1193">
        <v>7.5738900000000005</v>
      </c>
      <c r="Z13" s="1192">
        <v>36.957000000000001</v>
      </c>
      <c r="AA13" s="1193">
        <v>1.4059999999999999</v>
      </c>
      <c r="AB13" s="1193">
        <v>0.6</v>
      </c>
      <c r="AC13" s="1193">
        <v>7.2999999999999995E-2</v>
      </c>
      <c r="AD13" s="1193">
        <v>14.795</v>
      </c>
      <c r="AE13" s="1193">
        <v>27.298999999999999</v>
      </c>
      <c r="AF13" s="1193">
        <v>81.057000000000002</v>
      </c>
      <c r="AG13" s="1194">
        <v>9.0649500000000014</v>
      </c>
    </row>
    <row r="14" spans="1:33" ht="26.4">
      <c r="A14" s="1121" t="s">
        <v>477</v>
      </c>
      <c r="B14" s="1192">
        <v>50.731999999999999</v>
      </c>
      <c r="C14" s="1193">
        <v>0.71099999999999997</v>
      </c>
      <c r="D14" s="1193">
        <v>1.6E-2</v>
      </c>
      <c r="E14" s="1193">
        <v>0</v>
      </c>
      <c r="F14" s="1193">
        <v>1.544</v>
      </c>
      <c r="G14" s="1193">
        <v>130.71899999999999</v>
      </c>
      <c r="H14" s="1193">
        <v>183.72200000000001</v>
      </c>
      <c r="I14" s="1193">
        <v>2.58249</v>
      </c>
      <c r="J14" s="1192">
        <v>0</v>
      </c>
      <c r="K14" s="1193">
        <v>0</v>
      </c>
      <c r="L14" s="1193">
        <v>0</v>
      </c>
      <c r="M14" s="1193">
        <v>0</v>
      </c>
      <c r="N14" s="1193">
        <v>7.0000000000000001E-3</v>
      </c>
      <c r="O14" s="1193">
        <v>8.0679999999999996</v>
      </c>
      <c r="P14" s="1193">
        <v>8.0749999999999993</v>
      </c>
      <c r="Q14" s="1193">
        <v>1.08E-3</v>
      </c>
      <c r="R14" s="1192">
        <v>252.09</v>
      </c>
      <c r="S14" s="1193">
        <v>0.504</v>
      </c>
      <c r="T14" s="1193">
        <v>0</v>
      </c>
      <c r="U14" s="1193">
        <v>0</v>
      </c>
      <c r="V14" s="1193">
        <v>0.105</v>
      </c>
      <c r="W14" s="1193">
        <v>42.491999999999997</v>
      </c>
      <c r="X14" s="1193">
        <v>295.19099999999997</v>
      </c>
      <c r="Y14" s="1193">
        <v>6.87087</v>
      </c>
      <c r="Z14" s="1192">
        <v>302.822</v>
      </c>
      <c r="AA14" s="1193">
        <v>1.2150000000000001</v>
      </c>
      <c r="AB14" s="1193">
        <v>1.6E-2</v>
      </c>
      <c r="AC14" s="1193">
        <v>0</v>
      </c>
      <c r="AD14" s="1193">
        <v>1.6559999999999999</v>
      </c>
      <c r="AE14" s="1193">
        <v>181.279</v>
      </c>
      <c r="AF14" s="1193">
        <v>486.988</v>
      </c>
      <c r="AG14" s="1194">
        <v>9.45444</v>
      </c>
    </row>
    <row r="15" spans="1:33">
      <c r="A15" s="1121" t="s">
        <v>478</v>
      </c>
      <c r="B15" s="1192">
        <v>58.863999999999997</v>
      </c>
      <c r="C15" s="1193">
        <v>1.897</v>
      </c>
      <c r="D15" s="1193">
        <v>1.5209999999999999</v>
      </c>
      <c r="E15" s="1193">
        <v>0.01</v>
      </c>
      <c r="F15" s="1193">
        <v>1.4219999999999999</v>
      </c>
      <c r="G15" s="1193">
        <v>13.913</v>
      </c>
      <c r="H15" s="1193">
        <v>77.617000000000004</v>
      </c>
      <c r="I15" s="1193">
        <v>3.7625100000000002</v>
      </c>
      <c r="J15" s="1192">
        <v>0</v>
      </c>
      <c r="K15" s="1193">
        <v>0</v>
      </c>
      <c r="L15" s="1193">
        <v>0</v>
      </c>
      <c r="M15" s="1193">
        <v>0</v>
      </c>
      <c r="N15" s="1193">
        <v>2.4940000000000002</v>
      </c>
      <c r="O15" s="1193">
        <v>4.01</v>
      </c>
      <c r="P15" s="1193">
        <v>6.5039999999999996</v>
      </c>
      <c r="Q15" s="1193">
        <v>9.0359999999999996E-2</v>
      </c>
      <c r="R15" s="1192">
        <v>15.759</v>
      </c>
      <c r="S15" s="1193">
        <v>2.1000000000000001E-2</v>
      </c>
      <c r="T15" s="1193">
        <v>0.24</v>
      </c>
      <c r="U15" s="1193">
        <v>1E-3</v>
      </c>
      <c r="V15" s="1193">
        <v>5.6000000000000001E-2</v>
      </c>
      <c r="W15" s="1193">
        <v>0.123</v>
      </c>
      <c r="X15" s="1193">
        <v>16.199000000000002</v>
      </c>
      <c r="Y15" s="1193">
        <v>0.18706999999999999</v>
      </c>
      <c r="Z15" s="1192">
        <v>74.623000000000005</v>
      </c>
      <c r="AA15" s="1193">
        <v>1.9179999999999999</v>
      </c>
      <c r="AB15" s="1193">
        <v>1.7609999999999999</v>
      </c>
      <c r="AC15" s="1193">
        <v>1.0999999999999999E-2</v>
      </c>
      <c r="AD15" s="1193">
        <v>3.972</v>
      </c>
      <c r="AE15" s="1193">
        <v>18.045999999999999</v>
      </c>
      <c r="AF15" s="1193">
        <v>100.32</v>
      </c>
      <c r="AG15" s="1194">
        <v>4.0399399999999996</v>
      </c>
    </row>
    <row r="16" spans="1:33" ht="26.4">
      <c r="A16" s="1121" t="s">
        <v>479</v>
      </c>
      <c r="B16" s="1192">
        <v>20.277999999999999</v>
      </c>
      <c r="C16" s="1193">
        <v>7.5999999999999998E-2</v>
      </c>
      <c r="D16" s="1193">
        <v>0</v>
      </c>
      <c r="E16" s="1193">
        <v>0</v>
      </c>
      <c r="F16" s="1193">
        <v>0.85299999999999998</v>
      </c>
      <c r="G16" s="1193">
        <v>42.74</v>
      </c>
      <c r="H16" s="1193">
        <v>63.947000000000003</v>
      </c>
      <c r="I16" s="1193">
        <v>5.1861199999999998</v>
      </c>
      <c r="J16" s="1192">
        <v>1.077</v>
      </c>
      <c r="K16" s="1193">
        <v>1E-3</v>
      </c>
      <c r="L16" s="1193">
        <v>0</v>
      </c>
      <c r="M16" s="1193">
        <v>0</v>
      </c>
      <c r="N16" s="1193">
        <v>0</v>
      </c>
      <c r="O16" s="1193">
        <v>0</v>
      </c>
      <c r="P16" s="1193">
        <v>1.0780000000000001</v>
      </c>
      <c r="Q16" s="1193">
        <v>1.08E-3</v>
      </c>
      <c r="R16" s="1192">
        <v>183.82499999999999</v>
      </c>
      <c r="S16" s="1193">
        <v>0.23499999999999999</v>
      </c>
      <c r="T16" s="1193">
        <v>0</v>
      </c>
      <c r="U16" s="1193">
        <v>0</v>
      </c>
      <c r="V16" s="1193">
        <v>0.105</v>
      </c>
      <c r="W16" s="1193">
        <v>0.154</v>
      </c>
      <c r="X16" s="1193">
        <v>184.31899999999999</v>
      </c>
      <c r="Y16" s="1193">
        <v>0.79750999999999994</v>
      </c>
      <c r="Z16" s="1192">
        <v>205.18</v>
      </c>
      <c r="AA16" s="1193">
        <v>0.312</v>
      </c>
      <c r="AB16" s="1193">
        <v>0</v>
      </c>
      <c r="AC16" s="1193">
        <v>0</v>
      </c>
      <c r="AD16" s="1193">
        <v>0.95799999999999996</v>
      </c>
      <c r="AE16" s="1193">
        <v>42.893999999999998</v>
      </c>
      <c r="AF16" s="1193">
        <v>249.34399999999999</v>
      </c>
      <c r="AG16" s="1194">
        <v>5.9847099999999998</v>
      </c>
    </row>
    <row r="17" spans="1:33" ht="39.6">
      <c r="A17" s="1121" t="s">
        <v>480</v>
      </c>
      <c r="B17" s="1192">
        <v>13.548999999999999</v>
      </c>
      <c r="C17" s="1193">
        <v>0.105</v>
      </c>
      <c r="D17" s="1193">
        <v>3.55</v>
      </c>
      <c r="E17" s="1193">
        <v>0.33700000000000002</v>
      </c>
      <c r="F17" s="1193">
        <v>1.579</v>
      </c>
      <c r="G17" s="1193">
        <v>0.66800000000000004</v>
      </c>
      <c r="H17" s="1193">
        <v>19.451000000000001</v>
      </c>
      <c r="I17" s="1193">
        <v>2.2165300000000001</v>
      </c>
      <c r="J17" s="1192">
        <v>0</v>
      </c>
      <c r="K17" s="1193">
        <v>0</v>
      </c>
      <c r="L17" s="1193">
        <v>0</v>
      </c>
      <c r="M17" s="1193">
        <v>0</v>
      </c>
      <c r="N17" s="1193">
        <v>3.0000000000000001E-3</v>
      </c>
      <c r="O17" s="1193">
        <v>0</v>
      </c>
      <c r="P17" s="1193">
        <v>3.0000000000000001E-3</v>
      </c>
      <c r="Q17" s="1193">
        <v>8.0000000000000007E-5</v>
      </c>
      <c r="R17" s="1192">
        <v>0</v>
      </c>
      <c r="S17" s="1193">
        <v>0</v>
      </c>
      <c r="T17" s="1193">
        <v>0</v>
      </c>
      <c r="U17" s="1193">
        <v>0</v>
      </c>
      <c r="V17" s="1193">
        <v>0.64</v>
      </c>
      <c r="W17" s="1193">
        <v>0</v>
      </c>
      <c r="X17" s="1193">
        <v>0.64</v>
      </c>
      <c r="Y17" s="1193">
        <v>0.57619000000000009</v>
      </c>
      <c r="Z17" s="1192">
        <v>13.548999999999999</v>
      </c>
      <c r="AA17" s="1193">
        <v>0.105</v>
      </c>
      <c r="AB17" s="1193">
        <v>3.55</v>
      </c>
      <c r="AC17" s="1193">
        <v>0.33700000000000002</v>
      </c>
      <c r="AD17" s="1193">
        <v>2.222</v>
      </c>
      <c r="AE17" s="1193">
        <v>0.66800000000000004</v>
      </c>
      <c r="AF17" s="1193">
        <v>20.094000000000001</v>
      </c>
      <c r="AG17" s="1194">
        <v>2.7928000000000002</v>
      </c>
    </row>
    <row r="18" spans="1:33">
      <c r="A18" s="1121" t="s">
        <v>448</v>
      </c>
      <c r="B18" s="1192">
        <v>151.21199999999999</v>
      </c>
      <c r="C18" s="1193">
        <v>4.625</v>
      </c>
      <c r="D18" s="1193">
        <v>2.673</v>
      </c>
      <c r="E18" s="1193">
        <v>0.157</v>
      </c>
      <c r="F18" s="1193">
        <v>8.3620000000000001</v>
      </c>
      <c r="G18" s="1193">
        <v>213.67599999999999</v>
      </c>
      <c r="H18" s="1193">
        <v>380.548</v>
      </c>
      <c r="I18" s="1193">
        <v>10.17948</v>
      </c>
      <c r="J18" s="1192">
        <v>0</v>
      </c>
      <c r="K18" s="1193">
        <v>0</v>
      </c>
      <c r="L18" s="1193">
        <v>0</v>
      </c>
      <c r="M18" s="1193">
        <v>0</v>
      </c>
      <c r="N18" s="1193">
        <v>6.0000000000000001E-3</v>
      </c>
      <c r="O18" s="1193">
        <v>204.49600000000001</v>
      </c>
      <c r="P18" s="1193">
        <v>204.50200000000001</v>
      </c>
      <c r="Q18" s="1193">
        <v>1.72007</v>
      </c>
      <c r="R18" s="1192">
        <v>101.14400000000001</v>
      </c>
      <c r="S18" s="1193">
        <v>0.125</v>
      </c>
      <c r="T18" s="1193">
        <v>0.69499999999999995</v>
      </c>
      <c r="U18" s="1193">
        <v>2.5000000000000001E-2</v>
      </c>
      <c r="V18" s="1193">
        <v>0.69499999999999995</v>
      </c>
      <c r="W18" s="1193">
        <v>1.46</v>
      </c>
      <c r="X18" s="1193">
        <v>104.119</v>
      </c>
      <c r="Y18" s="1193">
        <v>1.7045699999999999</v>
      </c>
      <c r="Z18" s="1192">
        <v>252.35599999999999</v>
      </c>
      <c r="AA18" s="1193">
        <v>4.75</v>
      </c>
      <c r="AB18" s="1193">
        <v>3.3679999999999999</v>
      </c>
      <c r="AC18" s="1193">
        <v>0.182</v>
      </c>
      <c r="AD18" s="1193">
        <v>9.0630000000000006</v>
      </c>
      <c r="AE18" s="1193">
        <v>419.63200000000001</v>
      </c>
      <c r="AF18" s="1193">
        <v>689.16899999999998</v>
      </c>
      <c r="AG18" s="1194">
        <v>13.60412</v>
      </c>
    </row>
    <row r="19" spans="1:33" ht="39.6">
      <c r="A19" s="1121" t="s">
        <v>481</v>
      </c>
      <c r="B19" s="1192">
        <v>467.38400000000001</v>
      </c>
      <c r="C19" s="1193">
        <v>9.641</v>
      </c>
      <c r="D19" s="1193">
        <v>20.343</v>
      </c>
      <c r="E19" s="1193">
        <v>5.2119999999999997</v>
      </c>
      <c r="F19" s="1193">
        <v>109.255</v>
      </c>
      <c r="G19" s="1193">
        <v>129.22200000000001</v>
      </c>
      <c r="H19" s="1193">
        <v>735.84500000000003</v>
      </c>
      <c r="I19" s="1193">
        <v>55.23498</v>
      </c>
      <c r="J19" s="1192">
        <v>20.32</v>
      </c>
      <c r="K19" s="1193">
        <v>0.52900000000000003</v>
      </c>
      <c r="L19" s="1193">
        <v>0</v>
      </c>
      <c r="M19" s="1193">
        <v>8.0000000000000002E-3</v>
      </c>
      <c r="N19" s="1193">
        <v>7.9429999999999996</v>
      </c>
      <c r="O19" s="1193">
        <v>140.13900000000001</v>
      </c>
      <c r="P19" s="1193">
        <v>168.93100000000001</v>
      </c>
      <c r="Q19" s="1193">
        <v>8.9274699999999996</v>
      </c>
      <c r="R19" s="1192">
        <v>109.88</v>
      </c>
      <c r="S19" s="1193">
        <v>1.0509999999999999</v>
      </c>
      <c r="T19" s="1193">
        <v>82.757000000000005</v>
      </c>
      <c r="U19" s="1193">
        <v>4.0679999999999996</v>
      </c>
      <c r="V19" s="1193">
        <v>5.335</v>
      </c>
      <c r="W19" s="1193">
        <v>138.19999999999999</v>
      </c>
      <c r="X19" s="1193">
        <v>337.22300000000001</v>
      </c>
      <c r="Y19" s="1193">
        <v>90.301289999999995</v>
      </c>
      <c r="Z19" s="1192">
        <v>597.58399999999995</v>
      </c>
      <c r="AA19" s="1193">
        <v>11.221</v>
      </c>
      <c r="AB19" s="1193">
        <v>103.1</v>
      </c>
      <c r="AC19" s="1193">
        <v>9.2880000000000003</v>
      </c>
      <c r="AD19" s="1193">
        <v>122.533</v>
      </c>
      <c r="AE19" s="1193">
        <v>407.56099999999998</v>
      </c>
      <c r="AF19" s="1193">
        <v>1241.999</v>
      </c>
      <c r="AG19" s="1194">
        <v>154.46374</v>
      </c>
    </row>
    <row r="20" spans="1:33">
      <c r="A20" s="1121" t="s">
        <v>482</v>
      </c>
      <c r="B20" s="1192">
        <v>122.255</v>
      </c>
      <c r="C20" s="1193">
        <v>2.992</v>
      </c>
      <c r="D20" s="1193">
        <v>3.335</v>
      </c>
      <c r="E20" s="1193">
        <v>0.52400000000000002</v>
      </c>
      <c r="F20" s="1193">
        <v>27.574000000000002</v>
      </c>
      <c r="G20" s="1193">
        <v>33.411000000000001</v>
      </c>
      <c r="H20" s="1193">
        <v>189.56700000000001</v>
      </c>
      <c r="I20" s="1193">
        <v>19.058679999999999</v>
      </c>
      <c r="J20" s="1192">
        <v>1.1819999999999999</v>
      </c>
      <c r="K20" s="1193">
        <v>5.2999999999999999E-2</v>
      </c>
      <c r="L20" s="1193">
        <v>0</v>
      </c>
      <c r="M20" s="1193">
        <v>0</v>
      </c>
      <c r="N20" s="1193">
        <v>4.3999999999999997E-2</v>
      </c>
      <c r="O20" s="1193">
        <v>0</v>
      </c>
      <c r="P20" s="1193">
        <v>1.2789999999999999</v>
      </c>
      <c r="Q20" s="1193">
        <v>5.8610000000000002E-2</v>
      </c>
      <c r="R20" s="1192">
        <v>27.495000000000001</v>
      </c>
      <c r="S20" s="1193">
        <v>0.08</v>
      </c>
      <c r="T20" s="1193">
        <v>0.109</v>
      </c>
      <c r="U20" s="1193">
        <v>1E-3</v>
      </c>
      <c r="V20" s="1193">
        <v>0.45</v>
      </c>
      <c r="W20" s="1193">
        <v>1.179</v>
      </c>
      <c r="X20" s="1193">
        <v>29.312999999999999</v>
      </c>
      <c r="Y20" s="1193">
        <v>0.89525999999999994</v>
      </c>
      <c r="Z20" s="1192">
        <v>150.93199999999999</v>
      </c>
      <c r="AA20" s="1193">
        <v>3.125</v>
      </c>
      <c r="AB20" s="1193">
        <v>3.444</v>
      </c>
      <c r="AC20" s="1193">
        <v>0.52500000000000002</v>
      </c>
      <c r="AD20" s="1193">
        <v>28.068000000000001</v>
      </c>
      <c r="AE20" s="1193">
        <v>34.590000000000003</v>
      </c>
      <c r="AF20" s="1193">
        <v>220.15899999999999</v>
      </c>
      <c r="AG20" s="1194">
        <v>20.012550000000001</v>
      </c>
    </row>
    <row r="21" spans="1:33" ht="26.4">
      <c r="A21" s="1121" t="s">
        <v>451</v>
      </c>
      <c r="B21" s="1192">
        <v>12.837999999999999</v>
      </c>
      <c r="C21" s="1193">
        <v>4.6820000000000004</v>
      </c>
      <c r="D21" s="1193">
        <v>7.0039999999999996</v>
      </c>
      <c r="E21" s="1193">
        <v>0.1</v>
      </c>
      <c r="F21" s="1193">
        <v>4.9379999999999997</v>
      </c>
      <c r="G21" s="1193">
        <v>6.0819999999999999</v>
      </c>
      <c r="H21" s="1193">
        <v>35.543999999999997</v>
      </c>
      <c r="I21" s="1193">
        <v>7.2716099999999999</v>
      </c>
      <c r="J21" s="1192">
        <v>0</v>
      </c>
      <c r="K21" s="1193">
        <v>0</v>
      </c>
      <c r="L21" s="1193">
        <v>3.2000000000000001E-2</v>
      </c>
      <c r="M21" s="1193">
        <v>2E-3</v>
      </c>
      <c r="N21" s="1193">
        <v>3.0000000000000001E-3</v>
      </c>
      <c r="O21" s="1193">
        <v>0</v>
      </c>
      <c r="P21" s="1193">
        <v>3.5000000000000003E-2</v>
      </c>
      <c r="Q21" s="1193">
        <v>2.9489999999999999E-2</v>
      </c>
      <c r="R21" s="1192">
        <v>16.393999999999998</v>
      </c>
      <c r="S21" s="1193">
        <v>3.4000000000000002E-2</v>
      </c>
      <c r="T21" s="1193">
        <v>2.5870000000000002</v>
      </c>
      <c r="U21" s="1193">
        <v>0.38200000000000001</v>
      </c>
      <c r="V21" s="1193">
        <v>0.56200000000000006</v>
      </c>
      <c r="W21" s="1193">
        <v>4.9640000000000004</v>
      </c>
      <c r="X21" s="1193">
        <v>24.541</v>
      </c>
      <c r="Y21" s="1193">
        <v>2.6142300000000001</v>
      </c>
      <c r="Z21" s="1192">
        <v>29.231999999999999</v>
      </c>
      <c r="AA21" s="1193">
        <v>4.7160000000000002</v>
      </c>
      <c r="AB21" s="1193">
        <v>9.6229999999999993</v>
      </c>
      <c r="AC21" s="1193">
        <v>0.48399999999999999</v>
      </c>
      <c r="AD21" s="1193">
        <v>5.5030000000000001</v>
      </c>
      <c r="AE21" s="1193">
        <v>11.045999999999999</v>
      </c>
      <c r="AF21" s="1193">
        <v>60.12</v>
      </c>
      <c r="AG21" s="1194">
        <v>9.9153299999999991</v>
      </c>
    </row>
    <row r="22" spans="1:33">
      <c r="A22" s="1121" t="s">
        <v>483</v>
      </c>
      <c r="B22" s="1192">
        <v>47.936999999999998</v>
      </c>
      <c r="C22" s="1193">
        <v>0.28999999999999998</v>
      </c>
      <c r="D22" s="1193">
        <v>0</v>
      </c>
      <c r="E22" s="1193">
        <v>2E-3</v>
      </c>
      <c r="F22" s="1193">
        <v>2.859</v>
      </c>
      <c r="G22" s="1193">
        <v>21.829000000000001</v>
      </c>
      <c r="H22" s="1193">
        <v>72.915000000000006</v>
      </c>
      <c r="I22" s="1193">
        <v>1.1654200000000001</v>
      </c>
      <c r="J22" s="1192">
        <v>0</v>
      </c>
      <c r="K22" s="1193">
        <v>0</v>
      </c>
      <c r="L22" s="1193">
        <v>0</v>
      </c>
      <c r="M22" s="1193">
        <v>0</v>
      </c>
      <c r="N22" s="1193">
        <v>5.0000000000000001E-3</v>
      </c>
      <c r="O22" s="1193">
        <v>78.2</v>
      </c>
      <c r="P22" s="1193">
        <v>78.204999999999998</v>
      </c>
      <c r="Q22" s="1193">
        <v>0.12467</v>
      </c>
      <c r="R22" s="1192">
        <v>20.228999999999999</v>
      </c>
      <c r="S22" s="1193">
        <v>8.9999999999999993E-3</v>
      </c>
      <c r="T22" s="1193">
        <v>0</v>
      </c>
      <c r="U22" s="1193">
        <v>0</v>
      </c>
      <c r="V22" s="1193">
        <v>3.5999999999999997E-2</v>
      </c>
      <c r="W22" s="1193">
        <v>8.6549999999999994</v>
      </c>
      <c r="X22" s="1193">
        <v>28.928999999999998</v>
      </c>
      <c r="Y22" s="1193">
        <v>0.70184000000000002</v>
      </c>
      <c r="Z22" s="1192">
        <v>68.165999999999997</v>
      </c>
      <c r="AA22" s="1193">
        <v>0.29899999999999999</v>
      </c>
      <c r="AB22" s="1193">
        <v>0</v>
      </c>
      <c r="AC22" s="1193">
        <v>2E-3</v>
      </c>
      <c r="AD22" s="1193">
        <v>2.9</v>
      </c>
      <c r="AE22" s="1193">
        <v>108.684</v>
      </c>
      <c r="AF22" s="1193">
        <v>180.04900000000001</v>
      </c>
      <c r="AG22" s="1194">
        <v>1.99193</v>
      </c>
    </row>
    <row r="23" spans="1:33" ht="26.4">
      <c r="A23" s="1121" t="s">
        <v>484</v>
      </c>
      <c r="B23" s="1192">
        <v>30977.159</v>
      </c>
      <c r="C23" s="1193">
        <v>0.28899999999999998</v>
      </c>
      <c r="D23" s="1193">
        <v>0.38800000000000001</v>
      </c>
      <c r="E23" s="1193">
        <v>44.652000000000001</v>
      </c>
      <c r="F23" s="1193">
        <v>7592.3370000000004</v>
      </c>
      <c r="G23" s="1193">
        <v>0.94199999999999995</v>
      </c>
      <c r="H23" s="1193">
        <v>38571.114999999998</v>
      </c>
      <c r="I23" s="1193">
        <v>18.29579</v>
      </c>
      <c r="J23" s="1192">
        <v>0</v>
      </c>
      <c r="K23" s="1193">
        <v>0</v>
      </c>
      <c r="L23" s="1193">
        <v>0</v>
      </c>
      <c r="M23" s="1193">
        <v>0</v>
      </c>
      <c r="N23" s="1193">
        <v>8.2469999999999999</v>
      </c>
      <c r="O23" s="1193">
        <v>0.38900000000000001</v>
      </c>
      <c r="P23" s="1193">
        <v>8.6359999999999992</v>
      </c>
      <c r="Q23" s="1193">
        <v>8.5999999999999998E-4</v>
      </c>
      <c r="R23" s="1192">
        <v>41130.457999999999</v>
      </c>
      <c r="S23" s="1193">
        <v>5.3520000000000003</v>
      </c>
      <c r="T23" s="1193">
        <v>2.4390000000000001</v>
      </c>
      <c r="U23" s="1193">
        <v>0</v>
      </c>
      <c r="V23" s="1193">
        <v>694.05600000000004</v>
      </c>
      <c r="W23" s="1193">
        <v>388.54199999999997</v>
      </c>
      <c r="X23" s="1193">
        <v>42220.847000000002</v>
      </c>
      <c r="Y23" s="1193">
        <v>28.17154</v>
      </c>
      <c r="Z23" s="1192">
        <v>72107.616999999998</v>
      </c>
      <c r="AA23" s="1193">
        <v>5.641</v>
      </c>
      <c r="AB23" s="1193">
        <v>2.827</v>
      </c>
      <c r="AC23" s="1193">
        <v>44.652000000000001</v>
      </c>
      <c r="AD23" s="1193">
        <v>8294.64</v>
      </c>
      <c r="AE23" s="1193">
        <v>389.87299999999999</v>
      </c>
      <c r="AF23" s="1193">
        <v>80800.597999999998</v>
      </c>
      <c r="AG23" s="1194">
        <v>46.46819</v>
      </c>
    </row>
    <row r="24" spans="1:33">
      <c r="A24" s="1121" t="s">
        <v>485</v>
      </c>
      <c r="B24" s="1192">
        <v>14.144</v>
      </c>
      <c r="C24" s="1193">
        <v>0.27</v>
      </c>
      <c r="D24" s="1193">
        <v>103.455</v>
      </c>
      <c r="E24" s="1193">
        <v>4.9009999999999998</v>
      </c>
      <c r="F24" s="1193">
        <v>0.98299999999999998</v>
      </c>
      <c r="G24" s="1193">
        <v>3.3410000000000002</v>
      </c>
      <c r="H24" s="1193">
        <v>122.193</v>
      </c>
      <c r="I24" s="1193">
        <v>72.87733999999999</v>
      </c>
      <c r="J24" s="1192">
        <v>0</v>
      </c>
      <c r="K24" s="1193">
        <v>0</v>
      </c>
      <c r="L24" s="1193">
        <v>0</v>
      </c>
      <c r="M24" s="1193">
        <v>0</v>
      </c>
      <c r="N24" s="1193">
        <v>0</v>
      </c>
      <c r="O24" s="1193">
        <v>0</v>
      </c>
      <c r="P24" s="1193">
        <v>0</v>
      </c>
      <c r="Q24" s="1193">
        <v>0</v>
      </c>
      <c r="R24" s="1192">
        <v>0</v>
      </c>
      <c r="S24" s="1193">
        <v>0</v>
      </c>
      <c r="T24" s="1193">
        <v>0</v>
      </c>
      <c r="U24" s="1193">
        <v>0</v>
      </c>
      <c r="V24" s="1193">
        <v>7.0000000000000001E-3</v>
      </c>
      <c r="W24" s="1193">
        <v>0.308</v>
      </c>
      <c r="X24" s="1193">
        <v>0.315</v>
      </c>
      <c r="Y24" s="1193">
        <v>4.4800000000000005E-3</v>
      </c>
      <c r="Z24" s="1192">
        <v>14.144</v>
      </c>
      <c r="AA24" s="1193">
        <v>0.27</v>
      </c>
      <c r="AB24" s="1193">
        <v>103.455</v>
      </c>
      <c r="AC24" s="1193">
        <v>4.9009999999999998</v>
      </c>
      <c r="AD24" s="1193">
        <v>0.99</v>
      </c>
      <c r="AE24" s="1193">
        <v>3.649</v>
      </c>
      <c r="AF24" s="1193">
        <v>122.508</v>
      </c>
      <c r="AG24" s="1194">
        <v>72.881820000000005</v>
      </c>
    </row>
    <row r="25" spans="1:33">
      <c r="A25" s="1121" t="s">
        <v>486</v>
      </c>
      <c r="B25" s="1192">
        <v>115.515</v>
      </c>
      <c r="C25" s="1193">
        <v>1.33</v>
      </c>
      <c r="D25" s="1193">
        <v>0.66900000000000004</v>
      </c>
      <c r="E25" s="1193">
        <v>5.6000000000000001E-2</v>
      </c>
      <c r="F25" s="1193">
        <v>9.5419999999999998</v>
      </c>
      <c r="G25" s="1193">
        <v>10.846</v>
      </c>
      <c r="H25" s="1193">
        <v>137.90199999999999</v>
      </c>
      <c r="I25" s="1193">
        <v>3.6311799999999996</v>
      </c>
      <c r="J25" s="1192">
        <v>1.0009999999999999</v>
      </c>
      <c r="K25" s="1193">
        <v>0.06</v>
      </c>
      <c r="L25" s="1193">
        <v>0</v>
      </c>
      <c r="M25" s="1193">
        <v>2.1000000000000001E-2</v>
      </c>
      <c r="N25" s="1193">
        <v>2.5999999999999999E-2</v>
      </c>
      <c r="O25" s="1193">
        <v>26.963000000000001</v>
      </c>
      <c r="P25" s="1193">
        <v>28.05</v>
      </c>
      <c r="Q25" s="1193">
        <v>0.6466900000000001</v>
      </c>
      <c r="R25" s="1192">
        <v>36.302</v>
      </c>
      <c r="S25" s="1193">
        <v>7.6999999999999999E-2</v>
      </c>
      <c r="T25" s="1193">
        <v>0</v>
      </c>
      <c r="U25" s="1193">
        <v>0</v>
      </c>
      <c r="V25" s="1193">
        <v>7.5999999999999998E-2</v>
      </c>
      <c r="W25" s="1193">
        <v>1.3420000000000001</v>
      </c>
      <c r="X25" s="1193">
        <v>37.796999999999997</v>
      </c>
      <c r="Y25" s="1193">
        <v>0.66608000000000001</v>
      </c>
      <c r="Z25" s="1192">
        <v>152.81800000000001</v>
      </c>
      <c r="AA25" s="1193">
        <v>1.4670000000000001</v>
      </c>
      <c r="AB25" s="1193">
        <v>0.66900000000000004</v>
      </c>
      <c r="AC25" s="1193">
        <v>7.6999999999999999E-2</v>
      </c>
      <c r="AD25" s="1193">
        <v>9.6440000000000001</v>
      </c>
      <c r="AE25" s="1193">
        <v>39.151000000000003</v>
      </c>
      <c r="AF25" s="1193">
        <v>203.749</v>
      </c>
      <c r="AG25" s="1194">
        <v>4.9439500000000001</v>
      </c>
    </row>
    <row r="26" spans="1:33" ht="26.4">
      <c r="A26" s="1121" t="s">
        <v>487</v>
      </c>
      <c r="B26" s="1192">
        <v>50.31</v>
      </c>
      <c r="C26" s="1193">
        <v>0.41199999999999998</v>
      </c>
      <c r="D26" s="1193">
        <v>0.871</v>
      </c>
      <c r="E26" s="1193">
        <v>7.3999999999999996E-2</v>
      </c>
      <c r="F26" s="1193">
        <v>7.984</v>
      </c>
      <c r="G26" s="1193">
        <v>4.5780000000000003</v>
      </c>
      <c r="H26" s="1193">
        <v>64.155000000000001</v>
      </c>
      <c r="I26" s="1193">
        <v>7.03179</v>
      </c>
      <c r="J26" s="1192">
        <v>0</v>
      </c>
      <c r="K26" s="1193">
        <v>0</v>
      </c>
      <c r="L26" s="1193">
        <v>0</v>
      </c>
      <c r="M26" s="1193">
        <v>0</v>
      </c>
      <c r="N26" s="1193">
        <v>2E-3</v>
      </c>
      <c r="O26" s="1193">
        <v>0</v>
      </c>
      <c r="P26" s="1193">
        <v>2E-3</v>
      </c>
      <c r="Q26" s="1193">
        <v>2E-3</v>
      </c>
      <c r="R26" s="1192">
        <v>6.4000000000000001E-2</v>
      </c>
      <c r="S26" s="1193">
        <v>0</v>
      </c>
      <c r="T26" s="1193">
        <v>0</v>
      </c>
      <c r="U26" s="1193">
        <v>0</v>
      </c>
      <c r="V26" s="1193">
        <v>0.33200000000000002</v>
      </c>
      <c r="W26" s="1193">
        <v>1.788</v>
      </c>
      <c r="X26" s="1193">
        <v>2.1840000000000002</v>
      </c>
      <c r="Y26" s="1193">
        <v>0.27950999999999998</v>
      </c>
      <c r="Z26" s="1192">
        <v>50.374000000000002</v>
      </c>
      <c r="AA26" s="1193">
        <v>0.41199999999999998</v>
      </c>
      <c r="AB26" s="1193">
        <v>0.871</v>
      </c>
      <c r="AC26" s="1193">
        <v>7.3999999999999996E-2</v>
      </c>
      <c r="AD26" s="1193">
        <v>8.3179999999999996</v>
      </c>
      <c r="AE26" s="1193">
        <v>6.3659999999999997</v>
      </c>
      <c r="AF26" s="1193">
        <v>66.340999999999994</v>
      </c>
      <c r="AG26" s="1194">
        <v>7.3132999999999999</v>
      </c>
    </row>
    <row r="27" spans="1:33" ht="26.4">
      <c r="A27" s="1121" t="s">
        <v>488</v>
      </c>
      <c r="B27" s="1192">
        <v>1E-3</v>
      </c>
      <c r="C27" s="1193">
        <v>138.821</v>
      </c>
      <c r="D27" s="1193">
        <v>0</v>
      </c>
      <c r="E27" s="1193">
        <v>1.792</v>
      </c>
      <c r="F27" s="1193">
        <v>38036.35</v>
      </c>
      <c r="G27" s="1193">
        <v>0</v>
      </c>
      <c r="H27" s="1193">
        <v>38175.171999999999</v>
      </c>
      <c r="I27" s="1193">
        <v>0.40802999999999995</v>
      </c>
      <c r="J27" s="1192">
        <v>966.875</v>
      </c>
      <c r="K27" s="1193">
        <v>25.337</v>
      </c>
      <c r="L27" s="1193">
        <v>0</v>
      </c>
      <c r="M27" s="1193">
        <v>0</v>
      </c>
      <c r="N27" s="1193">
        <v>5003.9939999999997</v>
      </c>
      <c r="O27" s="1193">
        <v>0</v>
      </c>
      <c r="P27" s="1193">
        <v>5996.2060000000001</v>
      </c>
      <c r="Q27" s="1193">
        <v>0</v>
      </c>
      <c r="R27" s="1192">
        <v>0</v>
      </c>
      <c r="S27" s="1193">
        <v>346.03399999999999</v>
      </c>
      <c r="T27" s="1193">
        <v>0</v>
      </c>
      <c r="U27" s="1193">
        <v>0</v>
      </c>
      <c r="V27" s="1193">
        <v>16498.085999999999</v>
      </c>
      <c r="W27" s="1193">
        <v>2.653</v>
      </c>
      <c r="X27" s="1193">
        <v>16846.773000000001</v>
      </c>
      <c r="Y27" s="1193">
        <v>2.0000000000000002E-5</v>
      </c>
      <c r="Z27" s="1192">
        <v>966.87599999999998</v>
      </c>
      <c r="AA27" s="1193">
        <v>510.19200000000001</v>
      </c>
      <c r="AB27" s="1193">
        <v>0</v>
      </c>
      <c r="AC27" s="1193">
        <v>1.792</v>
      </c>
      <c r="AD27" s="1193">
        <v>59538.43</v>
      </c>
      <c r="AE27" s="1193">
        <v>2.653</v>
      </c>
      <c r="AF27" s="1193">
        <v>61018.150999999998</v>
      </c>
      <c r="AG27" s="1194">
        <v>0.40805000000000002</v>
      </c>
    </row>
    <row r="28" spans="1:33">
      <c r="A28" s="1121" t="s">
        <v>489</v>
      </c>
      <c r="B28" s="1192">
        <v>6.9569999999999999</v>
      </c>
      <c r="C28" s="1193">
        <v>2.5000000000000001E-2</v>
      </c>
      <c r="D28" s="1193">
        <v>0</v>
      </c>
      <c r="E28" s="1193">
        <v>0</v>
      </c>
      <c r="F28" s="1193">
        <v>0.34</v>
      </c>
      <c r="G28" s="1193">
        <v>3.528</v>
      </c>
      <c r="H28" s="1193">
        <v>10.85</v>
      </c>
      <c r="I28" s="1193">
        <v>9.8530000000000006E-2</v>
      </c>
      <c r="J28" s="1192">
        <v>0</v>
      </c>
      <c r="K28" s="1193">
        <v>0</v>
      </c>
      <c r="L28" s="1193">
        <v>0.214</v>
      </c>
      <c r="M28" s="1193">
        <v>3.4000000000000002E-2</v>
      </c>
      <c r="N28" s="1193">
        <v>6.0000000000000001E-3</v>
      </c>
      <c r="O28" s="1193">
        <v>0</v>
      </c>
      <c r="P28" s="1193">
        <v>0.22</v>
      </c>
      <c r="Q28" s="1193">
        <v>0.20086000000000001</v>
      </c>
      <c r="R28" s="1192">
        <v>0</v>
      </c>
      <c r="S28" s="1193">
        <v>0</v>
      </c>
      <c r="T28" s="1193">
        <v>0</v>
      </c>
      <c r="U28" s="1193">
        <v>0</v>
      </c>
      <c r="V28" s="1193">
        <v>0</v>
      </c>
      <c r="W28" s="1193">
        <v>0</v>
      </c>
      <c r="X28" s="1193">
        <v>0</v>
      </c>
      <c r="Y28" s="1193">
        <v>0</v>
      </c>
      <c r="Z28" s="1192">
        <v>6.9569999999999999</v>
      </c>
      <c r="AA28" s="1193">
        <v>2.5000000000000001E-2</v>
      </c>
      <c r="AB28" s="1193">
        <v>0.214</v>
      </c>
      <c r="AC28" s="1193">
        <v>3.4000000000000002E-2</v>
      </c>
      <c r="AD28" s="1193">
        <v>0.34599999999999997</v>
      </c>
      <c r="AE28" s="1193">
        <v>3.528</v>
      </c>
      <c r="AF28" s="1193">
        <v>11.07</v>
      </c>
      <c r="AG28" s="1194">
        <v>0.29938999999999999</v>
      </c>
    </row>
    <row r="29" spans="1:33" ht="26.4">
      <c r="A29" s="1121" t="s">
        <v>490</v>
      </c>
      <c r="B29" s="1192">
        <v>16.279</v>
      </c>
      <c r="C29" s="1193">
        <v>0.16</v>
      </c>
      <c r="D29" s="1193">
        <v>1.4E-2</v>
      </c>
      <c r="E29" s="1193">
        <v>0</v>
      </c>
      <c r="F29" s="1193">
        <v>1.323</v>
      </c>
      <c r="G29" s="1193">
        <v>5.64</v>
      </c>
      <c r="H29" s="1193">
        <v>23.416</v>
      </c>
      <c r="I29" s="1193">
        <v>1.4815399999999999</v>
      </c>
      <c r="J29" s="1192">
        <v>0</v>
      </c>
      <c r="K29" s="1193">
        <v>0</v>
      </c>
      <c r="L29" s="1193">
        <v>0</v>
      </c>
      <c r="M29" s="1193">
        <v>0</v>
      </c>
      <c r="N29" s="1193">
        <v>2E-3</v>
      </c>
      <c r="O29" s="1193">
        <v>0</v>
      </c>
      <c r="P29" s="1193">
        <v>2E-3</v>
      </c>
      <c r="Q29" s="1193">
        <v>1E-4</v>
      </c>
      <c r="R29" s="1192">
        <v>1.31</v>
      </c>
      <c r="S29" s="1193">
        <v>1.2999999999999999E-2</v>
      </c>
      <c r="T29" s="1193">
        <v>0</v>
      </c>
      <c r="U29" s="1193">
        <v>0</v>
      </c>
      <c r="V29" s="1193">
        <v>0</v>
      </c>
      <c r="W29" s="1193">
        <v>0.30499999999999999</v>
      </c>
      <c r="X29" s="1193">
        <v>1.6279999999999999</v>
      </c>
      <c r="Y29" s="1193">
        <v>4.8780000000000004E-2</v>
      </c>
      <c r="Z29" s="1192">
        <v>17.588999999999999</v>
      </c>
      <c r="AA29" s="1193">
        <v>0.17299999999999999</v>
      </c>
      <c r="AB29" s="1193">
        <v>1.4E-2</v>
      </c>
      <c r="AC29" s="1193">
        <v>0</v>
      </c>
      <c r="AD29" s="1193">
        <v>1.325</v>
      </c>
      <c r="AE29" s="1193">
        <v>5.9450000000000003</v>
      </c>
      <c r="AF29" s="1193">
        <v>25.045999999999999</v>
      </c>
      <c r="AG29" s="1194">
        <v>1.5304200000000001</v>
      </c>
    </row>
    <row r="30" spans="1:33">
      <c r="A30" s="1121" t="s">
        <v>491</v>
      </c>
      <c r="B30" s="1192">
        <v>121.494</v>
      </c>
      <c r="C30" s="1193">
        <v>4.0179999999999998</v>
      </c>
      <c r="D30" s="1193">
        <v>0</v>
      </c>
      <c r="E30" s="1193">
        <v>0</v>
      </c>
      <c r="F30" s="1193">
        <v>1.1870000000000001</v>
      </c>
      <c r="G30" s="1193">
        <v>19.001999999999999</v>
      </c>
      <c r="H30" s="1193">
        <v>145.70099999999999</v>
      </c>
      <c r="I30" s="1193">
        <v>54.578900000000004</v>
      </c>
      <c r="J30" s="1192">
        <v>0</v>
      </c>
      <c r="K30" s="1193">
        <v>0</v>
      </c>
      <c r="L30" s="1193">
        <v>0</v>
      </c>
      <c r="M30" s="1193">
        <v>0</v>
      </c>
      <c r="N30" s="1193">
        <v>0</v>
      </c>
      <c r="O30" s="1193">
        <v>0.221</v>
      </c>
      <c r="P30" s="1193">
        <v>0.221</v>
      </c>
      <c r="Q30" s="1193">
        <v>0</v>
      </c>
      <c r="R30" s="1192">
        <v>0.27700000000000002</v>
      </c>
      <c r="S30" s="1193">
        <v>3.0000000000000001E-3</v>
      </c>
      <c r="T30" s="1193">
        <v>0</v>
      </c>
      <c r="U30" s="1193">
        <v>0</v>
      </c>
      <c r="V30" s="1193">
        <v>0</v>
      </c>
      <c r="W30" s="1193">
        <v>0</v>
      </c>
      <c r="X30" s="1193">
        <v>0.28000000000000003</v>
      </c>
      <c r="Y30" s="1193">
        <v>6.4439999999999997E-2</v>
      </c>
      <c r="Z30" s="1192">
        <v>121.771</v>
      </c>
      <c r="AA30" s="1193">
        <v>4.0209999999999999</v>
      </c>
      <c r="AB30" s="1193">
        <v>0</v>
      </c>
      <c r="AC30" s="1193">
        <v>0</v>
      </c>
      <c r="AD30" s="1193">
        <v>1.1870000000000001</v>
      </c>
      <c r="AE30" s="1193">
        <v>19.222999999999999</v>
      </c>
      <c r="AF30" s="1193">
        <v>146.202</v>
      </c>
      <c r="AG30" s="1194">
        <v>54.643339999999995</v>
      </c>
    </row>
    <row r="31" spans="1:33">
      <c r="A31" s="1121" t="s">
        <v>492</v>
      </c>
      <c r="B31" s="1192">
        <v>3.74</v>
      </c>
      <c r="C31" s="1193">
        <v>0.23599999999999999</v>
      </c>
      <c r="D31" s="1193">
        <v>0</v>
      </c>
      <c r="E31" s="1193">
        <v>0</v>
      </c>
      <c r="F31" s="1193">
        <v>43.838999999999999</v>
      </c>
      <c r="G31" s="1193">
        <v>1.734</v>
      </c>
      <c r="H31" s="1193">
        <v>49.548999999999999</v>
      </c>
      <c r="I31" s="1193">
        <v>1.87408</v>
      </c>
      <c r="J31" s="1192">
        <v>0</v>
      </c>
      <c r="K31" s="1193">
        <v>0</v>
      </c>
      <c r="L31" s="1193">
        <v>0</v>
      </c>
      <c r="M31" s="1193">
        <v>0</v>
      </c>
      <c r="N31" s="1193">
        <v>1.9E-2</v>
      </c>
      <c r="O31" s="1193">
        <v>0.153</v>
      </c>
      <c r="P31" s="1193">
        <v>0.17199999999999999</v>
      </c>
      <c r="Q31" s="1193">
        <v>1.7770000000000001E-2</v>
      </c>
      <c r="R31" s="1192">
        <v>0</v>
      </c>
      <c r="S31" s="1193">
        <v>0</v>
      </c>
      <c r="T31" s="1193">
        <v>4.4999999999999998E-2</v>
      </c>
      <c r="U31" s="1193">
        <v>0</v>
      </c>
      <c r="V31" s="1193">
        <v>12.109</v>
      </c>
      <c r="W31" s="1193">
        <v>0.70899999999999996</v>
      </c>
      <c r="X31" s="1193">
        <v>12.863</v>
      </c>
      <c r="Y31" s="1193">
        <v>0.24624000000000001</v>
      </c>
      <c r="Z31" s="1192">
        <v>3.74</v>
      </c>
      <c r="AA31" s="1193">
        <v>0.23599999999999999</v>
      </c>
      <c r="AB31" s="1193">
        <v>4.4999999999999998E-2</v>
      </c>
      <c r="AC31" s="1193">
        <v>0</v>
      </c>
      <c r="AD31" s="1193">
        <v>55.966999999999999</v>
      </c>
      <c r="AE31" s="1193">
        <v>2.5960000000000001</v>
      </c>
      <c r="AF31" s="1193">
        <v>62.584000000000003</v>
      </c>
      <c r="AG31" s="1194">
        <v>2.13809</v>
      </c>
    </row>
    <row r="32" spans="1:33" ht="26.4">
      <c r="A32" s="1121" t="s">
        <v>493</v>
      </c>
      <c r="B32" s="1192">
        <v>0</v>
      </c>
      <c r="C32" s="1193">
        <v>0</v>
      </c>
      <c r="D32" s="1193">
        <v>0</v>
      </c>
      <c r="E32" s="1193">
        <v>0</v>
      </c>
      <c r="F32" s="1193">
        <v>0</v>
      </c>
      <c r="G32" s="1193">
        <v>0</v>
      </c>
      <c r="H32" s="1193">
        <v>0</v>
      </c>
      <c r="I32" s="1193">
        <v>0</v>
      </c>
      <c r="J32" s="1192">
        <v>0</v>
      </c>
      <c r="K32" s="1193">
        <v>0</v>
      </c>
      <c r="L32" s="1193">
        <v>0</v>
      </c>
      <c r="M32" s="1193">
        <v>0</v>
      </c>
      <c r="N32" s="1193">
        <v>0</v>
      </c>
      <c r="O32" s="1193">
        <v>0</v>
      </c>
      <c r="P32" s="1193">
        <v>0</v>
      </c>
      <c r="Q32" s="1193">
        <v>0</v>
      </c>
      <c r="R32" s="1192">
        <v>0</v>
      </c>
      <c r="S32" s="1193">
        <v>0</v>
      </c>
      <c r="T32" s="1193">
        <v>0</v>
      </c>
      <c r="U32" s="1193">
        <v>0</v>
      </c>
      <c r="V32" s="1193">
        <v>0</v>
      </c>
      <c r="W32" s="1193">
        <v>0</v>
      </c>
      <c r="X32" s="1193">
        <v>0</v>
      </c>
      <c r="Y32" s="1193">
        <v>0</v>
      </c>
      <c r="Z32" s="1192">
        <v>0</v>
      </c>
      <c r="AA32" s="1193">
        <v>0</v>
      </c>
      <c r="AB32" s="1193">
        <v>0</v>
      </c>
      <c r="AC32" s="1193">
        <v>0</v>
      </c>
      <c r="AD32" s="1193">
        <v>0</v>
      </c>
      <c r="AE32" s="1193">
        <v>0</v>
      </c>
      <c r="AF32" s="1193">
        <v>0</v>
      </c>
      <c r="AG32" s="1194">
        <v>0</v>
      </c>
    </row>
    <row r="33" spans="1:33" ht="26.4">
      <c r="A33" s="1121" t="s">
        <v>494</v>
      </c>
      <c r="B33" s="1192">
        <v>0</v>
      </c>
      <c r="C33" s="1193">
        <v>0</v>
      </c>
      <c r="D33" s="1193">
        <v>0</v>
      </c>
      <c r="E33" s="1193">
        <v>0</v>
      </c>
      <c r="F33" s="1193">
        <v>8.0000000000000002E-3</v>
      </c>
      <c r="G33" s="1193">
        <v>0</v>
      </c>
      <c r="H33" s="1193">
        <v>8.0000000000000002E-3</v>
      </c>
      <c r="I33" s="1193">
        <v>5.7999999999999996E-3</v>
      </c>
      <c r="J33" s="1192">
        <v>0</v>
      </c>
      <c r="K33" s="1193">
        <v>0</v>
      </c>
      <c r="L33" s="1193">
        <v>0</v>
      </c>
      <c r="M33" s="1193">
        <v>0</v>
      </c>
      <c r="N33" s="1193">
        <v>0</v>
      </c>
      <c r="O33" s="1193">
        <v>0</v>
      </c>
      <c r="P33" s="1193">
        <v>0</v>
      </c>
      <c r="Q33" s="1193">
        <v>0</v>
      </c>
      <c r="R33" s="1192">
        <v>0</v>
      </c>
      <c r="S33" s="1193">
        <v>0</v>
      </c>
      <c r="T33" s="1193">
        <v>9.4939999999999998</v>
      </c>
      <c r="U33" s="1193">
        <v>0</v>
      </c>
      <c r="V33" s="1193">
        <v>1.2E-2</v>
      </c>
      <c r="W33" s="1193">
        <v>0</v>
      </c>
      <c r="X33" s="1193">
        <v>9.5060000000000002</v>
      </c>
      <c r="Y33" s="1193">
        <v>9.5044000000000004</v>
      </c>
      <c r="Z33" s="1192">
        <v>0</v>
      </c>
      <c r="AA33" s="1193">
        <v>0</v>
      </c>
      <c r="AB33" s="1193">
        <v>9.4939999999999998</v>
      </c>
      <c r="AC33" s="1193">
        <v>0</v>
      </c>
      <c r="AD33" s="1193">
        <v>0.02</v>
      </c>
      <c r="AE33" s="1193">
        <v>0</v>
      </c>
      <c r="AF33" s="1193">
        <v>9.5139999999999993</v>
      </c>
      <c r="AG33" s="1194">
        <v>9.5102000000000011</v>
      </c>
    </row>
    <row r="34" spans="1:33" ht="26.4">
      <c r="A34" s="1121" t="s">
        <v>495</v>
      </c>
      <c r="B34" s="1192">
        <v>29.114999999999998</v>
      </c>
      <c r="C34" s="1193">
        <v>3.6999999999999998E-2</v>
      </c>
      <c r="D34" s="1193">
        <v>0</v>
      </c>
      <c r="E34" s="1193">
        <v>0</v>
      </c>
      <c r="F34" s="1193">
        <v>3.0000000000000001E-3</v>
      </c>
      <c r="G34" s="1193">
        <v>0</v>
      </c>
      <c r="H34" s="1193">
        <v>29.155000000000001</v>
      </c>
      <c r="I34" s="1193">
        <v>7.4279999999999999E-2</v>
      </c>
      <c r="J34" s="1192">
        <v>6371.5079999999998</v>
      </c>
      <c r="K34" s="1193">
        <v>69.436000000000007</v>
      </c>
      <c r="L34" s="1193">
        <v>42.686999999999998</v>
      </c>
      <c r="M34" s="1193">
        <v>0.88400000000000001</v>
      </c>
      <c r="N34" s="1193">
        <v>0.53200000000000003</v>
      </c>
      <c r="O34" s="1193">
        <v>0</v>
      </c>
      <c r="P34" s="1193">
        <v>6484.1629999999996</v>
      </c>
      <c r="Q34" s="1193">
        <v>156.57792999999998</v>
      </c>
      <c r="R34" s="1192">
        <v>236.68600000000001</v>
      </c>
      <c r="S34" s="1193">
        <v>3.2730000000000001</v>
      </c>
      <c r="T34" s="1193">
        <v>3.17</v>
      </c>
      <c r="U34" s="1193">
        <v>0.14699999999999999</v>
      </c>
      <c r="V34" s="1193">
        <v>1.6E-2</v>
      </c>
      <c r="W34" s="1193">
        <v>0</v>
      </c>
      <c r="X34" s="1193">
        <v>243.14500000000001</v>
      </c>
      <c r="Y34" s="1193">
        <v>2.3946900000000002</v>
      </c>
      <c r="Z34" s="1192">
        <v>6637.3090000000002</v>
      </c>
      <c r="AA34" s="1193">
        <v>72.745999999999995</v>
      </c>
      <c r="AB34" s="1193">
        <v>45.856999999999999</v>
      </c>
      <c r="AC34" s="1193">
        <v>1.0309999999999999</v>
      </c>
      <c r="AD34" s="1193">
        <v>0.55100000000000005</v>
      </c>
      <c r="AE34" s="1193">
        <v>0</v>
      </c>
      <c r="AF34" s="1193">
        <v>6756.4629999999997</v>
      </c>
      <c r="AG34" s="1194">
        <v>159.04689999999999</v>
      </c>
    </row>
    <row r="35" spans="1:33" ht="26.4">
      <c r="A35" s="1121" t="s">
        <v>496</v>
      </c>
      <c r="B35" s="1192">
        <v>0</v>
      </c>
      <c r="C35" s="1193">
        <v>0</v>
      </c>
      <c r="D35" s="1193">
        <v>0</v>
      </c>
      <c r="E35" s="1193">
        <v>0</v>
      </c>
      <c r="F35" s="1193">
        <v>0</v>
      </c>
      <c r="G35" s="1193">
        <v>0</v>
      </c>
      <c r="H35" s="1193">
        <v>0</v>
      </c>
      <c r="I35" s="1193">
        <v>0</v>
      </c>
      <c r="J35" s="1192">
        <v>0</v>
      </c>
      <c r="K35" s="1193">
        <v>0</v>
      </c>
      <c r="L35" s="1193">
        <v>0</v>
      </c>
      <c r="M35" s="1193">
        <v>0</v>
      </c>
      <c r="N35" s="1193">
        <v>0</v>
      </c>
      <c r="O35" s="1193">
        <v>0</v>
      </c>
      <c r="P35" s="1193">
        <v>0</v>
      </c>
      <c r="Q35" s="1193">
        <v>0</v>
      </c>
      <c r="R35" s="1192">
        <v>0</v>
      </c>
      <c r="S35" s="1193">
        <v>0</v>
      </c>
      <c r="T35" s="1193">
        <v>0</v>
      </c>
      <c r="U35" s="1193">
        <v>0</v>
      </c>
      <c r="V35" s="1193">
        <v>0</v>
      </c>
      <c r="W35" s="1193">
        <v>0</v>
      </c>
      <c r="X35" s="1193">
        <v>0</v>
      </c>
      <c r="Y35" s="1193">
        <v>0</v>
      </c>
      <c r="Z35" s="1192">
        <v>0</v>
      </c>
      <c r="AA35" s="1193">
        <v>0</v>
      </c>
      <c r="AB35" s="1193">
        <v>0</v>
      </c>
      <c r="AC35" s="1193">
        <v>0</v>
      </c>
      <c r="AD35" s="1193">
        <v>0</v>
      </c>
      <c r="AE35" s="1193">
        <v>0</v>
      </c>
      <c r="AF35" s="1193">
        <v>0</v>
      </c>
      <c r="AG35" s="1194">
        <v>0</v>
      </c>
    </row>
    <row r="36" spans="1:33">
      <c r="A36" s="1121" t="s">
        <v>438</v>
      </c>
      <c r="B36" s="1192">
        <v>38548.769</v>
      </c>
      <c r="C36" s="1193">
        <v>907.154</v>
      </c>
      <c r="D36" s="1193">
        <v>969.22900000000004</v>
      </c>
      <c r="E36" s="1193">
        <v>82.382000000000005</v>
      </c>
      <c r="F36" s="1193">
        <v>10.51</v>
      </c>
      <c r="G36" s="1193">
        <v>0</v>
      </c>
      <c r="H36" s="1193">
        <v>40435.661999999997</v>
      </c>
      <c r="I36" s="1193">
        <v>1352.20299</v>
      </c>
      <c r="J36" s="1192">
        <v>3065.1030000000001</v>
      </c>
      <c r="K36" s="1193">
        <v>74.734999999999999</v>
      </c>
      <c r="L36" s="1193">
        <v>71.858999999999995</v>
      </c>
      <c r="M36" s="1193">
        <v>3.7130000000000001</v>
      </c>
      <c r="N36" s="1193">
        <v>0.55400000000000005</v>
      </c>
      <c r="O36" s="1193">
        <v>0</v>
      </c>
      <c r="P36" s="1193">
        <v>3212.2510000000002</v>
      </c>
      <c r="Q36" s="1193">
        <v>114.35592999999999</v>
      </c>
      <c r="R36" s="1192">
        <v>9.2319999999999993</v>
      </c>
      <c r="S36" s="1193">
        <v>7.8E-2</v>
      </c>
      <c r="T36" s="1193">
        <v>0</v>
      </c>
      <c r="U36" s="1193">
        <v>0</v>
      </c>
      <c r="V36" s="1193">
        <v>0</v>
      </c>
      <c r="W36" s="1193">
        <v>0</v>
      </c>
      <c r="X36" s="1193">
        <v>9.31</v>
      </c>
      <c r="Y36" s="1193">
        <v>0.15259</v>
      </c>
      <c r="Z36" s="1192">
        <v>41623.103999999999</v>
      </c>
      <c r="AA36" s="1193">
        <v>981.96699999999998</v>
      </c>
      <c r="AB36" s="1193">
        <v>1041.088</v>
      </c>
      <c r="AC36" s="1193">
        <v>86.094999999999999</v>
      </c>
      <c r="AD36" s="1193">
        <v>11.064</v>
      </c>
      <c r="AE36" s="1193">
        <v>0</v>
      </c>
      <c r="AF36" s="1193">
        <v>43657.222999999998</v>
      </c>
      <c r="AG36" s="1194">
        <v>1466.7115100000001</v>
      </c>
    </row>
    <row r="37" spans="1:33">
      <c r="A37" s="1121" t="s">
        <v>497</v>
      </c>
      <c r="B37" s="1192">
        <v>2266.8020000000001</v>
      </c>
      <c r="C37" s="1193">
        <v>1.607</v>
      </c>
      <c r="D37" s="1193">
        <v>116.372</v>
      </c>
      <c r="E37" s="1193">
        <v>7.9139999999999997</v>
      </c>
      <c r="F37" s="1193">
        <v>3.3069999999999999</v>
      </c>
      <c r="G37" s="1193">
        <v>3964.68</v>
      </c>
      <c r="H37" s="1193">
        <v>6352.768</v>
      </c>
      <c r="I37" s="1193">
        <v>156.80394000000001</v>
      </c>
      <c r="J37" s="1192">
        <v>2E-3</v>
      </c>
      <c r="K37" s="1193">
        <v>0</v>
      </c>
      <c r="L37" s="1193">
        <v>0</v>
      </c>
      <c r="M37" s="1193">
        <v>0</v>
      </c>
      <c r="N37" s="1193">
        <v>0</v>
      </c>
      <c r="O37" s="1193">
        <v>0</v>
      </c>
      <c r="P37" s="1193">
        <v>2E-3</v>
      </c>
      <c r="Q37" s="1193">
        <v>1E-4</v>
      </c>
      <c r="R37" s="1192">
        <v>0</v>
      </c>
      <c r="S37" s="1193">
        <v>0</v>
      </c>
      <c r="T37" s="1193">
        <v>0</v>
      </c>
      <c r="U37" s="1193">
        <v>0</v>
      </c>
      <c r="V37" s="1193">
        <v>0</v>
      </c>
      <c r="W37" s="1193">
        <v>0</v>
      </c>
      <c r="X37" s="1193">
        <v>0</v>
      </c>
      <c r="Y37" s="1193">
        <v>0</v>
      </c>
      <c r="Z37" s="1192">
        <v>2266.8040000000001</v>
      </c>
      <c r="AA37" s="1193">
        <v>1.607</v>
      </c>
      <c r="AB37" s="1193">
        <v>116.372</v>
      </c>
      <c r="AC37" s="1193">
        <v>7.9139999999999997</v>
      </c>
      <c r="AD37" s="1193">
        <v>3.3069999999999999</v>
      </c>
      <c r="AE37" s="1193">
        <v>3964.68</v>
      </c>
      <c r="AF37" s="1193">
        <v>6352.77</v>
      </c>
      <c r="AG37" s="1194">
        <v>156.80404000000001</v>
      </c>
    </row>
    <row r="38" spans="1:33" ht="26.4">
      <c r="A38" s="1121" t="s">
        <v>498</v>
      </c>
      <c r="B38" s="1192">
        <v>5647.4489999999996</v>
      </c>
      <c r="C38" s="1193">
        <v>22.198</v>
      </c>
      <c r="D38" s="1193">
        <v>91.88</v>
      </c>
      <c r="E38" s="1193">
        <v>12.19</v>
      </c>
      <c r="F38" s="1193">
        <v>38.819000000000003</v>
      </c>
      <c r="G38" s="1193">
        <v>5766.683</v>
      </c>
      <c r="H38" s="1193">
        <v>11567.029</v>
      </c>
      <c r="I38" s="1193">
        <v>162.80960999999999</v>
      </c>
      <c r="J38" s="1192">
        <v>0</v>
      </c>
      <c r="K38" s="1193">
        <v>0</v>
      </c>
      <c r="L38" s="1193">
        <v>0</v>
      </c>
      <c r="M38" s="1193">
        <v>0</v>
      </c>
      <c r="N38" s="1193">
        <v>0</v>
      </c>
      <c r="O38" s="1193">
        <v>0</v>
      </c>
      <c r="P38" s="1193">
        <v>0</v>
      </c>
      <c r="Q38" s="1193">
        <v>0</v>
      </c>
      <c r="R38" s="1192">
        <v>8.9999999999999993E-3</v>
      </c>
      <c r="S38" s="1193">
        <v>0</v>
      </c>
      <c r="T38" s="1193">
        <v>0</v>
      </c>
      <c r="U38" s="1193">
        <v>0</v>
      </c>
      <c r="V38" s="1193">
        <v>826.74300000000005</v>
      </c>
      <c r="W38" s="1193">
        <v>1.204</v>
      </c>
      <c r="X38" s="1193">
        <v>827.95600000000002</v>
      </c>
      <c r="Y38" s="1193">
        <v>7.0061499999999999</v>
      </c>
      <c r="Z38" s="1192">
        <v>5647.4579999999996</v>
      </c>
      <c r="AA38" s="1193">
        <v>22.198</v>
      </c>
      <c r="AB38" s="1193">
        <v>91.88</v>
      </c>
      <c r="AC38" s="1193">
        <v>12.19</v>
      </c>
      <c r="AD38" s="1193">
        <v>865.56200000000001</v>
      </c>
      <c r="AE38" s="1193">
        <v>5767.8869999999997</v>
      </c>
      <c r="AF38" s="1193">
        <v>12394.985000000001</v>
      </c>
      <c r="AG38" s="1194">
        <v>169.81576000000001</v>
      </c>
    </row>
    <row r="39" spans="1:33">
      <c r="A39" s="1121" t="s">
        <v>441</v>
      </c>
      <c r="B39" s="1192">
        <v>0</v>
      </c>
      <c r="C39" s="1193">
        <v>0</v>
      </c>
      <c r="D39" s="1193">
        <v>0</v>
      </c>
      <c r="E39" s="1193">
        <v>0</v>
      </c>
      <c r="F39" s="1193">
        <v>0</v>
      </c>
      <c r="G39" s="1193">
        <v>0</v>
      </c>
      <c r="H39" s="1193">
        <v>0</v>
      </c>
      <c r="I39" s="1193">
        <v>0</v>
      </c>
      <c r="J39" s="1192">
        <v>21.882000000000001</v>
      </c>
      <c r="K39" s="1193">
        <v>0.30099999999999999</v>
      </c>
      <c r="L39" s="1193">
        <v>0</v>
      </c>
      <c r="M39" s="1193">
        <v>0</v>
      </c>
      <c r="N39" s="1193">
        <v>1E-3</v>
      </c>
      <c r="O39" s="1193">
        <v>0</v>
      </c>
      <c r="P39" s="1193">
        <v>22.184000000000001</v>
      </c>
      <c r="Q39" s="1193">
        <v>0.36722000000000005</v>
      </c>
      <c r="R39" s="1192">
        <v>0</v>
      </c>
      <c r="S39" s="1193">
        <v>0</v>
      </c>
      <c r="T39" s="1193">
        <v>0</v>
      </c>
      <c r="U39" s="1193">
        <v>0</v>
      </c>
      <c r="V39" s="1193">
        <v>0</v>
      </c>
      <c r="W39" s="1193">
        <v>0</v>
      </c>
      <c r="X39" s="1193">
        <v>0</v>
      </c>
      <c r="Y39" s="1193">
        <v>0</v>
      </c>
      <c r="Z39" s="1192">
        <v>21.882000000000001</v>
      </c>
      <c r="AA39" s="1193">
        <v>0.30099999999999999</v>
      </c>
      <c r="AB39" s="1193">
        <v>0</v>
      </c>
      <c r="AC39" s="1193">
        <v>0</v>
      </c>
      <c r="AD39" s="1193">
        <v>1E-3</v>
      </c>
      <c r="AE39" s="1193">
        <v>0</v>
      </c>
      <c r="AF39" s="1193">
        <v>22.184000000000001</v>
      </c>
      <c r="AG39" s="1194">
        <v>0.36722000000000005</v>
      </c>
    </row>
    <row r="40" spans="1:33">
      <c r="A40" s="1121" t="s">
        <v>442</v>
      </c>
      <c r="B40" s="1192">
        <v>86.167000000000002</v>
      </c>
      <c r="C40" s="1193">
        <v>1.556</v>
      </c>
      <c r="D40" s="1193">
        <v>3.5830000000000002</v>
      </c>
      <c r="E40" s="1193">
        <v>7.0000000000000007E-2</v>
      </c>
      <c r="F40" s="1193">
        <v>77.296999999999997</v>
      </c>
      <c r="G40" s="1193">
        <v>0</v>
      </c>
      <c r="H40" s="1193">
        <v>168.60300000000001</v>
      </c>
      <c r="I40" s="1193">
        <v>38.095970000000001</v>
      </c>
      <c r="J40" s="1192">
        <v>140.006</v>
      </c>
      <c r="K40" s="1193">
        <v>2.5030000000000001</v>
      </c>
      <c r="L40" s="1193">
        <v>13.372</v>
      </c>
      <c r="M40" s="1193">
        <v>0.25700000000000001</v>
      </c>
      <c r="N40" s="1193">
        <v>0.92900000000000005</v>
      </c>
      <c r="O40" s="1193">
        <v>0</v>
      </c>
      <c r="P40" s="1193">
        <v>156.81</v>
      </c>
      <c r="Q40" s="1193">
        <v>11.889340000000001</v>
      </c>
      <c r="R40" s="1192">
        <v>127.97199999999999</v>
      </c>
      <c r="S40" s="1193">
        <v>2.61</v>
      </c>
      <c r="T40" s="1193">
        <v>8.4939999999999998</v>
      </c>
      <c r="U40" s="1193">
        <v>0.30299999999999999</v>
      </c>
      <c r="V40" s="1193">
        <v>9.6199999999999992</v>
      </c>
      <c r="W40" s="1193">
        <v>0</v>
      </c>
      <c r="X40" s="1193">
        <v>148.696</v>
      </c>
      <c r="Y40" s="1193">
        <v>7.8728100000000003</v>
      </c>
      <c r="Z40" s="1192">
        <v>354.14499999999998</v>
      </c>
      <c r="AA40" s="1193">
        <v>6.6689999999999996</v>
      </c>
      <c r="AB40" s="1193">
        <v>25.449000000000002</v>
      </c>
      <c r="AC40" s="1193">
        <v>0.63</v>
      </c>
      <c r="AD40" s="1193">
        <v>87.846000000000004</v>
      </c>
      <c r="AE40" s="1193">
        <v>0</v>
      </c>
      <c r="AF40" s="1193">
        <v>474.10899999999998</v>
      </c>
      <c r="AG40" s="1194">
        <v>57.85812</v>
      </c>
    </row>
    <row r="41" spans="1:33">
      <c r="A41" s="1121" t="s">
        <v>499</v>
      </c>
      <c r="B41" s="1192">
        <v>7.8289999999999997</v>
      </c>
      <c r="C41" s="1193">
        <v>0.42099999999999999</v>
      </c>
      <c r="D41" s="1193">
        <v>0.77800000000000002</v>
      </c>
      <c r="E41" s="1193">
        <v>8.8999999999999996E-2</v>
      </c>
      <c r="F41" s="1193">
        <v>0.158</v>
      </c>
      <c r="G41" s="1193">
        <v>0</v>
      </c>
      <c r="H41" s="1193">
        <v>9.1859999999999999</v>
      </c>
      <c r="I41" s="1193">
        <v>0.70113999999999999</v>
      </c>
      <c r="J41" s="1192">
        <v>0</v>
      </c>
      <c r="K41" s="1193">
        <v>0</v>
      </c>
      <c r="L41" s="1193">
        <v>0</v>
      </c>
      <c r="M41" s="1193">
        <v>0</v>
      </c>
      <c r="N41" s="1193">
        <v>0</v>
      </c>
      <c r="O41" s="1193">
        <v>0</v>
      </c>
      <c r="P41" s="1193">
        <v>0</v>
      </c>
      <c r="Q41" s="1193">
        <v>0</v>
      </c>
      <c r="R41" s="1192">
        <v>0.28799999999999998</v>
      </c>
      <c r="S41" s="1193">
        <v>0.01</v>
      </c>
      <c r="T41" s="1193">
        <v>0.46400000000000002</v>
      </c>
      <c r="U41" s="1193">
        <v>4.7E-2</v>
      </c>
      <c r="V41" s="1193">
        <v>0</v>
      </c>
      <c r="W41" s="1193">
        <v>0</v>
      </c>
      <c r="X41" s="1193">
        <v>0.76200000000000001</v>
      </c>
      <c r="Y41" s="1193">
        <v>0.41225000000000001</v>
      </c>
      <c r="Z41" s="1192">
        <v>8.1170000000000009</v>
      </c>
      <c r="AA41" s="1193">
        <v>0.43099999999999999</v>
      </c>
      <c r="AB41" s="1193">
        <v>1.242</v>
      </c>
      <c r="AC41" s="1193">
        <v>0.13600000000000001</v>
      </c>
      <c r="AD41" s="1193">
        <v>0.158</v>
      </c>
      <c r="AE41" s="1193">
        <v>0</v>
      </c>
      <c r="AF41" s="1193">
        <v>9.9480000000000004</v>
      </c>
      <c r="AG41" s="1194">
        <v>1.1133900000000001</v>
      </c>
    </row>
    <row r="42" spans="1:33">
      <c r="A42" s="1121" t="s">
        <v>500</v>
      </c>
      <c r="B42" s="1192">
        <v>0.52200000000000002</v>
      </c>
      <c r="C42" s="1193">
        <v>1E-3</v>
      </c>
      <c r="D42" s="1193">
        <v>0</v>
      </c>
      <c r="E42" s="1193">
        <v>0</v>
      </c>
      <c r="F42" s="1193">
        <v>0.59899999999999998</v>
      </c>
      <c r="G42" s="1193">
        <v>0.83799999999999997</v>
      </c>
      <c r="H42" s="1193">
        <v>1.96</v>
      </c>
      <c r="I42" s="1193">
        <v>9.7000000000000003E-2</v>
      </c>
      <c r="J42" s="1192">
        <v>0</v>
      </c>
      <c r="K42" s="1193">
        <v>0</v>
      </c>
      <c r="L42" s="1193">
        <v>0</v>
      </c>
      <c r="M42" s="1193">
        <v>0</v>
      </c>
      <c r="N42" s="1193">
        <v>0</v>
      </c>
      <c r="O42" s="1193">
        <v>0</v>
      </c>
      <c r="P42" s="1193">
        <v>0</v>
      </c>
      <c r="Q42" s="1193">
        <v>0</v>
      </c>
      <c r="R42" s="1192">
        <v>0</v>
      </c>
      <c r="S42" s="1193">
        <v>0</v>
      </c>
      <c r="T42" s="1193">
        <v>0</v>
      </c>
      <c r="U42" s="1193">
        <v>0</v>
      </c>
      <c r="V42" s="1193">
        <v>0</v>
      </c>
      <c r="W42" s="1193">
        <v>0</v>
      </c>
      <c r="X42" s="1193">
        <v>0</v>
      </c>
      <c r="Y42" s="1193">
        <v>0</v>
      </c>
      <c r="Z42" s="1192">
        <v>0.52200000000000002</v>
      </c>
      <c r="AA42" s="1193">
        <v>1E-3</v>
      </c>
      <c r="AB42" s="1193">
        <v>0</v>
      </c>
      <c r="AC42" s="1193">
        <v>0</v>
      </c>
      <c r="AD42" s="1193">
        <v>0.59899999999999998</v>
      </c>
      <c r="AE42" s="1193">
        <v>0.83799999999999997</v>
      </c>
      <c r="AF42" s="1193">
        <v>1.96</v>
      </c>
      <c r="AG42" s="1194">
        <v>9.7000000000000003E-2</v>
      </c>
    </row>
    <row r="43" spans="1:33">
      <c r="A43" s="1121" t="s">
        <v>492</v>
      </c>
      <c r="B43" s="1192">
        <v>3.1E-2</v>
      </c>
      <c r="C43" s="1193">
        <v>0</v>
      </c>
      <c r="D43" s="1193">
        <v>0</v>
      </c>
      <c r="E43" s="1193">
        <v>0</v>
      </c>
      <c r="F43" s="1193">
        <v>0.495</v>
      </c>
      <c r="G43" s="1193">
        <v>1E-3</v>
      </c>
      <c r="H43" s="1193">
        <v>0.52700000000000002</v>
      </c>
      <c r="I43" s="1193">
        <v>4.9110000000000001E-2</v>
      </c>
      <c r="J43" s="1192">
        <v>0.93100000000000005</v>
      </c>
      <c r="K43" s="1193">
        <v>5.6000000000000001E-2</v>
      </c>
      <c r="L43" s="1193">
        <v>0</v>
      </c>
      <c r="M43" s="1193">
        <v>0</v>
      </c>
      <c r="N43" s="1193">
        <v>1E-3</v>
      </c>
      <c r="O43" s="1193">
        <v>0</v>
      </c>
      <c r="P43" s="1193">
        <v>0.98799999999999999</v>
      </c>
      <c r="Q43" s="1193">
        <v>0.43867</v>
      </c>
      <c r="R43" s="1192">
        <v>0</v>
      </c>
      <c r="S43" s="1193">
        <v>0</v>
      </c>
      <c r="T43" s="1193">
        <v>0</v>
      </c>
      <c r="U43" s="1193">
        <v>0</v>
      </c>
      <c r="V43" s="1193">
        <v>0</v>
      </c>
      <c r="W43" s="1193">
        <v>0</v>
      </c>
      <c r="X43" s="1193">
        <v>0</v>
      </c>
      <c r="Y43" s="1193">
        <v>0</v>
      </c>
      <c r="Z43" s="1192">
        <v>0.96199999999999997</v>
      </c>
      <c r="AA43" s="1193">
        <v>5.6000000000000001E-2</v>
      </c>
      <c r="AB43" s="1193">
        <v>0</v>
      </c>
      <c r="AC43" s="1193">
        <v>0</v>
      </c>
      <c r="AD43" s="1193">
        <v>0.496</v>
      </c>
      <c r="AE43" s="1193">
        <v>1E-3</v>
      </c>
      <c r="AF43" s="1193">
        <v>1.5149999999999999</v>
      </c>
      <c r="AG43" s="1194">
        <v>0.48777999999999999</v>
      </c>
    </row>
    <row r="44" spans="1:33" ht="13.8" thickBot="1">
      <c r="A44" s="1127" t="s">
        <v>453</v>
      </c>
      <c r="B44" s="1195">
        <v>5.8609999999999998</v>
      </c>
      <c r="C44" s="1196">
        <v>8.4000000000000005E-2</v>
      </c>
      <c r="D44" s="1196">
        <v>1.0660000000000001</v>
      </c>
      <c r="E44" s="1196">
        <v>3.6999999999999998E-2</v>
      </c>
      <c r="F44" s="1196">
        <v>3.0680000000000001</v>
      </c>
      <c r="G44" s="1196">
        <v>2.452</v>
      </c>
      <c r="H44" s="1196">
        <v>12.531000000000001</v>
      </c>
      <c r="I44" s="1196">
        <v>1.6366099999999999</v>
      </c>
      <c r="J44" s="1195">
        <v>1.54</v>
      </c>
      <c r="K44" s="1196">
        <v>6.4000000000000001E-2</v>
      </c>
      <c r="L44" s="1196">
        <v>0</v>
      </c>
      <c r="M44" s="1196">
        <v>0</v>
      </c>
      <c r="N44" s="1196">
        <v>4.0000000000000001E-3</v>
      </c>
      <c r="O44" s="1196">
        <v>0</v>
      </c>
      <c r="P44" s="1196">
        <v>1.6080000000000001</v>
      </c>
      <c r="Q44" s="1196">
        <v>0.66771999999999998</v>
      </c>
      <c r="R44" s="1195">
        <v>4.4240000000000004</v>
      </c>
      <c r="S44" s="1196">
        <v>0.02</v>
      </c>
      <c r="T44" s="1196">
        <v>0</v>
      </c>
      <c r="U44" s="1196">
        <v>0</v>
      </c>
      <c r="V44" s="1196">
        <v>0</v>
      </c>
      <c r="W44" s="1196">
        <v>0</v>
      </c>
      <c r="X44" s="1196">
        <v>4.444</v>
      </c>
      <c r="Y44" s="1196">
        <v>7.79E-3</v>
      </c>
      <c r="Z44" s="1195">
        <v>11.824999999999999</v>
      </c>
      <c r="AA44" s="1196">
        <v>0.16800000000000001</v>
      </c>
      <c r="AB44" s="1196">
        <v>1.0660000000000001</v>
      </c>
      <c r="AC44" s="1196">
        <v>3.6999999999999998E-2</v>
      </c>
      <c r="AD44" s="1196">
        <v>3.0720000000000001</v>
      </c>
      <c r="AE44" s="1196">
        <v>2.452</v>
      </c>
      <c r="AF44" s="1196">
        <v>18.582999999999998</v>
      </c>
      <c r="AG44" s="1197">
        <v>2.3121199999999997</v>
      </c>
    </row>
    <row r="45" spans="1:33" ht="13.8" thickBot="1">
      <c r="A45" s="1198" t="s">
        <v>501</v>
      </c>
      <c r="B45" s="1199">
        <v>79258.902000000002</v>
      </c>
      <c r="C45" s="1200">
        <v>1113.5429999999999</v>
      </c>
      <c r="D45" s="1200">
        <v>1447.944</v>
      </c>
      <c r="E45" s="1200">
        <v>209.798</v>
      </c>
      <c r="F45" s="1200">
        <v>46000.73</v>
      </c>
      <c r="G45" s="1200">
        <v>10688.929</v>
      </c>
      <c r="H45" s="1200">
        <v>138510.04800000001</v>
      </c>
      <c r="I45" s="1200">
        <v>2107.5253000000002</v>
      </c>
      <c r="J45" s="1199">
        <v>10600.643</v>
      </c>
      <c r="K45" s="1200">
        <v>173.33099999999999</v>
      </c>
      <c r="L45" s="1200">
        <v>128.16399999999999</v>
      </c>
      <c r="M45" s="1200">
        <v>4.9189999999999996</v>
      </c>
      <c r="N45" s="1200">
        <v>5024.83</v>
      </c>
      <c r="O45" s="1200">
        <v>494.387</v>
      </c>
      <c r="P45" s="1200">
        <v>16421.355</v>
      </c>
      <c r="Q45" s="1200">
        <v>301.4815099999999</v>
      </c>
      <c r="R45" s="1199">
        <v>42358.866999999998</v>
      </c>
      <c r="S45" s="1200">
        <v>359.86500000000001</v>
      </c>
      <c r="T45" s="1200">
        <v>164.43199999999999</v>
      </c>
      <c r="U45" s="1200">
        <v>12.311</v>
      </c>
      <c r="V45" s="1200">
        <v>18063.899000000001</v>
      </c>
      <c r="W45" s="1200">
        <v>606.40499999999997</v>
      </c>
      <c r="X45" s="1200">
        <v>61553.468000000001</v>
      </c>
      <c r="Y45" s="1200">
        <v>221.69618000000003</v>
      </c>
      <c r="Z45" s="1199">
        <v>132218.41200000001</v>
      </c>
      <c r="AA45" s="1200">
        <v>1646.739</v>
      </c>
      <c r="AB45" s="1200">
        <v>1740.54</v>
      </c>
      <c r="AC45" s="1200">
        <v>227.02799999999999</v>
      </c>
      <c r="AD45" s="1200">
        <v>69089.459000000003</v>
      </c>
      <c r="AE45" s="1200">
        <v>11789.721</v>
      </c>
      <c r="AF45" s="1200">
        <v>216484.87100000001</v>
      </c>
      <c r="AG45" s="1201">
        <v>2630.7029900000007</v>
      </c>
    </row>
    <row r="46" spans="1:33">
      <c r="A46" s="1139"/>
    </row>
    <row r="47" spans="1:33">
      <c r="A47" s="1140" t="s">
        <v>502</v>
      </c>
    </row>
    <row r="48" spans="1:33">
      <c r="A48" s="1141" t="s">
        <v>503</v>
      </c>
    </row>
    <row r="49" spans="1:1">
      <c r="A49" s="1141" t="s">
        <v>504</v>
      </c>
    </row>
    <row r="50" spans="1:1">
      <c r="A50" s="1141" t="s">
        <v>505</v>
      </c>
    </row>
    <row r="51" spans="1:1">
      <c r="A51" s="1141" t="s">
        <v>506</v>
      </c>
    </row>
    <row r="52" spans="1:1">
      <c r="A52" s="1141" t="s">
        <v>507</v>
      </c>
    </row>
    <row r="53" spans="1:1">
      <c r="A53" s="1141" t="s">
        <v>508</v>
      </c>
    </row>
    <row r="54" spans="1:1">
      <c r="A54" s="1141" t="s">
        <v>509</v>
      </c>
    </row>
    <row r="55" spans="1:1">
      <c r="A55" s="1107" t="s">
        <v>529</v>
      </c>
    </row>
  </sheetData>
  <mergeCells count="8">
    <mergeCell ref="AF1:AG1"/>
    <mergeCell ref="A3:AG3"/>
    <mergeCell ref="AF5:AG5"/>
    <mergeCell ref="A6:A8"/>
    <mergeCell ref="B6:I7"/>
    <mergeCell ref="J6:Q7"/>
    <mergeCell ref="R6:Y7"/>
    <mergeCell ref="Z6:AG7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8"/>
  <sheetViews>
    <sheetView zoomScaleNormal="100" workbookViewId="0">
      <selection activeCell="O1" sqref="O1:V1048576"/>
    </sheetView>
  </sheetViews>
  <sheetFormatPr defaultColWidth="9.109375" defaultRowHeight="13.2"/>
  <cols>
    <col min="1" max="1" width="4.6640625" style="4" customWidth="1"/>
    <col min="2" max="2" width="1.6640625" style="1" customWidth="1"/>
    <col min="3" max="4" width="2" style="1" customWidth="1"/>
    <col min="5" max="5" width="59.5546875" style="1" customWidth="1"/>
    <col min="6" max="6" width="12.5546875" style="1" customWidth="1"/>
    <col min="7" max="7" width="12" style="1" customWidth="1"/>
    <col min="8" max="8" width="13.109375" style="1" customWidth="1"/>
    <col min="9" max="9" width="10.5546875" style="1" customWidth="1"/>
    <col min="10" max="10" width="13" style="2" customWidth="1"/>
    <col min="11" max="11" width="12.109375" style="2" customWidth="1"/>
    <col min="12" max="12" width="11.6640625" style="2" customWidth="1"/>
    <col min="13" max="13" width="13.5546875" style="2" customWidth="1"/>
    <col min="14" max="14" width="9.109375" style="2" customWidth="1"/>
    <col min="15" max="16384" width="9.109375" style="1"/>
  </cols>
  <sheetData>
    <row r="1" spans="1:13">
      <c r="M1" s="3" t="s">
        <v>150</v>
      </c>
    </row>
    <row r="3" spans="1:13" ht="12.75" customHeight="1">
      <c r="C3" s="1813" t="s">
        <v>151</v>
      </c>
      <c r="D3" s="1813"/>
      <c r="E3" s="1813"/>
      <c r="F3" s="1813"/>
      <c r="G3" s="1813"/>
      <c r="H3" s="1813"/>
      <c r="I3" s="1813"/>
      <c r="J3" s="1813"/>
      <c r="K3" s="1813"/>
      <c r="L3" s="1813"/>
      <c r="M3" s="1813"/>
    </row>
    <row r="4" spans="1:13" ht="12.75" customHeight="1">
      <c r="L4" s="80"/>
      <c r="M4" s="80"/>
    </row>
    <row r="5" spans="1:13" ht="13.5" customHeight="1" thickBot="1">
      <c r="D5" s="76"/>
      <c r="E5" s="76"/>
      <c r="F5" s="76"/>
      <c r="G5" s="76"/>
      <c r="H5" s="76"/>
      <c r="I5" s="76"/>
      <c r="J5" s="6"/>
      <c r="K5" s="6"/>
      <c r="L5" s="1977" t="s">
        <v>2</v>
      </c>
      <c r="M5" s="1977"/>
    </row>
    <row r="6" spans="1:13" s="2" customFormat="1" ht="14.4" customHeight="1" thickBot="1">
      <c r="B6" s="1919" t="s">
        <v>152</v>
      </c>
      <c r="C6" s="1920"/>
      <c r="D6" s="1920"/>
      <c r="E6" s="1921"/>
      <c r="F6" s="1978" t="s">
        <v>4</v>
      </c>
      <c r="G6" s="1979"/>
      <c r="H6" s="1979"/>
      <c r="I6" s="1980"/>
      <c r="J6" s="1978" t="s">
        <v>269</v>
      </c>
      <c r="K6" s="1979"/>
      <c r="L6" s="1979"/>
      <c r="M6" s="1980"/>
    </row>
    <row r="7" spans="1:13" s="2" customFormat="1" ht="30" customHeight="1" thickBot="1">
      <c r="B7" s="1922"/>
      <c r="C7" s="1923"/>
      <c r="D7" s="1923"/>
      <c r="E7" s="1924"/>
      <c r="F7" s="8" t="s">
        <v>5</v>
      </c>
      <c r="G7" s="8" t="s">
        <v>6</v>
      </c>
      <c r="H7" s="81" t="s">
        <v>7</v>
      </c>
      <c r="I7" s="81" t="s">
        <v>8</v>
      </c>
      <c r="J7" s="8" t="s">
        <v>5</v>
      </c>
      <c r="K7" s="8" t="s">
        <v>6</v>
      </c>
      <c r="L7" s="81" t="s">
        <v>7</v>
      </c>
      <c r="M7" s="81" t="s">
        <v>8</v>
      </c>
    </row>
    <row r="8" spans="1:13" s="2" customFormat="1" ht="52.5" customHeight="1" thickBot="1">
      <c r="B8" s="1931" t="s">
        <v>153</v>
      </c>
      <c r="C8" s="1932"/>
      <c r="D8" s="1932"/>
      <c r="E8" s="1933"/>
      <c r="F8" s="82">
        <v>0.52700000000000002</v>
      </c>
      <c r="G8" s="82">
        <v>0.76600000000000001</v>
      </c>
      <c r="H8" s="83">
        <v>0</v>
      </c>
      <c r="I8" s="84">
        <v>1.2929999999999999</v>
      </c>
      <c r="J8" s="82">
        <v>6.2919999999999998</v>
      </c>
      <c r="K8" s="82">
        <v>0</v>
      </c>
      <c r="L8" s="83">
        <v>0</v>
      </c>
      <c r="M8" s="84">
        <v>6.2919999999999998</v>
      </c>
    </row>
    <row r="9" spans="1:13" s="2" customFormat="1" ht="12.75" customHeight="1" thickBot="1">
      <c r="B9" s="85"/>
      <c r="C9" s="1981" t="s">
        <v>154</v>
      </c>
      <c r="D9" s="1982"/>
      <c r="E9" s="1983"/>
      <c r="F9" s="86">
        <v>0.52700000000000002</v>
      </c>
      <c r="G9" s="87">
        <v>0.76600000000000001</v>
      </c>
      <c r="H9" s="88">
        <v>0</v>
      </c>
      <c r="I9" s="89">
        <v>1.2929999999999999</v>
      </c>
      <c r="J9" s="86">
        <v>6.2919999999999998</v>
      </c>
      <c r="K9" s="87">
        <v>0</v>
      </c>
      <c r="L9" s="88">
        <v>0</v>
      </c>
      <c r="M9" s="89">
        <v>6.2919999999999998</v>
      </c>
    </row>
    <row r="10" spans="1:13" s="2" customFormat="1" ht="12.75" customHeight="1" thickBot="1">
      <c r="B10" s="1950" t="s">
        <v>155</v>
      </c>
      <c r="C10" s="1951"/>
      <c r="D10" s="1951"/>
      <c r="E10" s="1952"/>
      <c r="F10" s="82">
        <v>0.66600000000000004</v>
      </c>
      <c r="G10" s="82">
        <v>0</v>
      </c>
      <c r="H10" s="83">
        <v>0</v>
      </c>
      <c r="I10" s="84">
        <v>0.66600000000000004</v>
      </c>
      <c r="J10" s="82">
        <v>0</v>
      </c>
      <c r="K10" s="82">
        <v>0</v>
      </c>
      <c r="L10" s="83">
        <v>0</v>
      </c>
      <c r="M10" s="84">
        <v>0</v>
      </c>
    </row>
    <row r="11" spans="1:13" s="2" customFormat="1" ht="12.75" customHeight="1">
      <c r="A11" s="4"/>
      <c r="B11" s="90"/>
      <c r="C11" s="1961" t="s">
        <v>156</v>
      </c>
      <c r="D11" s="1789"/>
      <c r="E11" s="1790"/>
      <c r="F11" s="91">
        <v>0.66600000000000004</v>
      </c>
      <c r="G11" s="91">
        <v>0</v>
      </c>
      <c r="H11" s="92">
        <v>0</v>
      </c>
      <c r="I11" s="93">
        <v>0.66600000000000004</v>
      </c>
      <c r="J11" s="91">
        <v>0</v>
      </c>
      <c r="K11" s="91">
        <v>0</v>
      </c>
      <c r="L11" s="92">
        <v>0</v>
      </c>
      <c r="M11" s="93">
        <v>0</v>
      </c>
    </row>
    <row r="12" spans="1:13" s="2" customFormat="1" ht="12.75" customHeight="1" thickBot="1">
      <c r="A12" s="4"/>
      <c r="B12" s="94"/>
      <c r="C12" s="95"/>
      <c r="D12" s="1984" t="s">
        <v>157</v>
      </c>
      <c r="E12" s="1784"/>
      <c r="F12" s="96">
        <v>0.66600000000000004</v>
      </c>
      <c r="G12" s="96">
        <v>0</v>
      </c>
      <c r="H12" s="97">
        <v>0</v>
      </c>
      <c r="I12" s="98">
        <v>0.66600000000000004</v>
      </c>
      <c r="J12" s="96">
        <v>0</v>
      </c>
      <c r="K12" s="96">
        <v>0</v>
      </c>
      <c r="L12" s="97">
        <v>0</v>
      </c>
      <c r="M12" s="98">
        <v>0</v>
      </c>
    </row>
    <row r="13" spans="1:13" s="2" customFormat="1" ht="12.75" customHeight="1" thickBot="1">
      <c r="A13" s="4"/>
      <c r="B13" s="1950" t="s">
        <v>158</v>
      </c>
      <c r="C13" s="1951"/>
      <c r="D13" s="1951"/>
      <c r="E13" s="1952"/>
      <c r="F13" s="82">
        <v>14865.472</v>
      </c>
      <c r="G13" s="82">
        <v>13318.293</v>
      </c>
      <c r="H13" s="83">
        <v>2314.587</v>
      </c>
      <c r="I13" s="84">
        <v>30498.351999999999</v>
      </c>
      <c r="J13" s="82">
        <v>16384.91</v>
      </c>
      <c r="K13" s="82">
        <v>12047.653</v>
      </c>
      <c r="L13" s="83">
        <v>2658.817</v>
      </c>
      <c r="M13" s="84">
        <v>31091.38</v>
      </c>
    </row>
    <row r="14" spans="1:13" s="2" customFormat="1" ht="12.75" customHeight="1">
      <c r="A14" s="4"/>
      <c r="B14" s="90"/>
      <c r="C14" s="1961" t="s">
        <v>159</v>
      </c>
      <c r="D14" s="1789"/>
      <c r="E14" s="1790"/>
      <c r="F14" s="91">
        <v>911.91800000000001</v>
      </c>
      <c r="G14" s="91">
        <v>308.64800000000002</v>
      </c>
      <c r="H14" s="92">
        <v>1.0109999999999999</v>
      </c>
      <c r="I14" s="93">
        <v>1221.577</v>
      </c>
      <c r="J14" s="91">
        <v>1080.5909999999999</v>
      </c>
      <c r="K14" s="91">
        <v>300.57799999999997</v>
      </c>
      <c r="L14" s="92">
        <v>31.065000000000001</v>
      </c>
      <c r="M14" s="93">
        <v>1412.2339999999999</v>
      </c>
    </row>
    <row r="15" spans="1:13" s="2" customFormat="1" ht="12.75" customHeight="1">
      <c r="A15" s="4"/>
      <c r="B15" s="94"/>
      <c r="C15" s="1942" t="s">
        <v>160</v>
      </c>
      <c r="D15" s="1780"/>
      <c r="E15" s="1781"/>
      <c r="F15" s="96">
        <v>208.59100000000001</v>
      </c>
      <c r="G15" s="96">
        <v>1.4390000000000001</v>
      </c>
      <c r="H15" s="97">
        <v>4.2000000000000003E-2</v>
      </c>
      <c r="I15" s="98">
        <v>210.072</v>
      </c>
      <c r="J15" s="96">
        <v>231.52199999999999</v>
      </c>
      <c r="K15" s="96">
        <v>1.137</v>
      </c>
      <c r="L15" s="97">
        <v>0.27500000000000002</v>
      </c>
      <c r="M15" s="98">
        <v>232.934</v>
      </c>
    </row>
    <row r="16" spans="1:13" s="2" customFormat="1" ht="12.75" customHeight="1">
      <c r="A16" s="4"/>
      <c r="B16" s="94"/>
      <c r="C16" s="1942" t="s">
        <v>161</v>
      </c>
      <c r="D16" s="1780"/>
      <c r="E16" s="1781"/>
      <c r="F16" s="91">
        <v>3383.3139999999999</v>
      </c>
      <c r="G16" s="91">
        <v>2562.989</v>
      </c>
      <c r="H16" s="92">
        <v>268.02800000000002</v>
      </c>
      <c r="I16" s="93">
        <v>6214.3310000000001</v>
      </c>
      <c r="J16" s="91">
        <v>3513.4989999999998</v>
      </c>
      <c r="K16" s="91">
        <v>2446.4699999999998</v>
      </c>
      <c r="L16" s="92">
        <v>335.36099999999999</v>
      </c>
      <c r="M16" s="93">
        <v>6295.33</v>
      </c>
    </row>
    <row r="17" spans="1:14" s="2" customFormat="1" ht="12.75" customHeight="1">
      <c r="A17" s="4"/>
      <c r="B17" s="94"/>
      <c r="C17" s="1942" t="s">
        <v>162</v>
      </c>
      <c r="D17" s="1780"/>
      <c r="E17" s="1781"/>
      <c r="F17" s="96">
        <v>4440.9319999999998</v>
      </c>
      <c r="G17" s="96">
        <v>3753.777</v>
      </c>
      <c r="H17" s="97">
        <v>995.06200000000001</v>
      </c>
      <c r="I17" s="98">
        <v>9189.7710000000006</v>
      </c>
      <c r="J17" s="96">
        <v>4734.7150000000001</v>
      </c>
      <c r="K17" s="96">
        <v>3640.7809999999999</v>
      </c>
      <c r="L17" s="97">
        <v>1164.8399999999999</v>
      </c>
      <c r="M17" s="98">
        <v>9540.3359999999993</v>
      </c>
    </row>
    <row r="18" spans="1:14" s="2" customFormat="1" ht="12.75" customHeight="1">
      <c r="A18" s="4"/>
      <c r="B18" s="94"/>
      <c r="C18" s="1942" t="s">
        <v>163</v>
      </c>
      <c r="D18" s="1780"/>
      <c r="E18" s="1781"/>
      <c r="F18" s="99">
        <v>1431.548</v>
      </c>
      <c r="G18" s="99">
        <v>2662.53</v>
      </c>
      <c r="H18" s="100">
        <v>924.44399999999996</v>
      </c>
      <c r="I18" s="101">
        <v>5018.5219999999999</v>
      </c>
      <c r="J18" s="99">
        <v>1319.9639999999999</v>
      </c>
      <c r="K18" s="99">
        <v>2177.3739999999998</v>
      </c>
      <c r="L18" s="100">
        <v>1049.278</v>
      </c>
      <c r="M18" s="101">
        <v>4546.616</v>
      </c>
    </row>
    <row r="19" spans="1:14" s="4" customFormat="1" ht="12.75" customHeight="1">
      <c r="B19" s="102"/>
      <c r="C19" s="1942" t="s">
        <v>164</v>
      </c>
      <c r="D19" s="1780"/>
      <c r="E19" s="1781"/>
      <c r="F19" s="99">
        <v>4174.0290000000005</v>
      </c>
      <c r="G19" s="99">
        <v>3825.7049999999999</v>
      </c>
      <c r="H19" s="100">
        <v>124.723</v>
      </c>
      <c r="I19" s="101">
        <v>8124.4570000000003</v>
      </c>
      <c r="J19" s="99">
        <v>5309.8530000000001</v>
      </c>
      <c r="K19" s="99">
        <v>3298.7939999999999</v>
      </c>
      <c r="L19" s="100">
        <v>77.480999999999995</v>
      </c>
      <c r="M19" s="101">
        <v>8686.1280000000006</v>
      </c>
      <c r="N19" s="2"/>
    </row>
    <row r="20" spans="1:14" s="2" customFormat="1" ht="30" customHeight="1" thickBot="1">
      <c r="A20" s="4"/>
      <c r="B20" s="103"/>
      <c r="C20" s="1974" t="s">
        <v>165</v>
      </c>
      <c r="D20" s="1975"/>
      <c r="E20" s="1976"/>
      <c r="F20" s="87">
        <v>315.14</v>
      </c>
      <c r="G20" s="87">
        <v>203.20500000000001</v>
      </c>
      <c r="H20" s="88">
        <v>1.2769999999999999</v>
      </c>
      <c r="I20" s="89">
        <v>519.62199999999996</v>
      </c>
      <c r="J20" s="87">
        <v>194.76599999999999</v>
      </c>
      <c r="K20" s="87">
        <v>182.51900000000001</v>
      </c>
      <c r="L20" s="88">
        <v>0.51700000000000002</v>
      </c>
      <c r="M20" s="89">
        <v>377.80200000000002</v>
      </c>
    </row>
    <row r="21" spans="1:14" s="2" customFormat="1" ht="12.75" customHeight="1" thickBot="1">
      <c r="A21" s="4"/>
      <c r="B21" s="1931" t="s">
        <v>166</v>
      </c>
      <c r="C21" s="1932"/>
      <c r="D21" s="1932"/>
      <c r="E21" s="1933"/>
      <c r="F21" s="104">
        <v>176740.986</v>
      </c>
      <c r="G21" s="105">
        <v>35587.260999999999</v>
      </c>
      <c r="H21" s="106">
        <v>7195.76</v>
      </c>
      <c r="I21" s="107">
        <v>219524.00700000001</v>
      </c>
      <c r="J21" s="104">
        <v>211002.318</v>
      </c>
      <c r="K21" s="105">
        <v>39442.650999999998</v>
      </c>
      <c r="L21" s="106">
        <v>7684.39</v>
      </c>
      <c r="M21" s="107">
        <v>258129.359</v>
      </c>
    </row>
    <row r="22" spans="1:14" s="2" customFormat="1" ht="28.35" customHeight="1">
      <c r="A22" s="4"/>
      <c r="B22" s="108"/>
      <c r="C22" s="1970" t="s">
        <v>167</v>
      </c>
      <c r="D22" s="1970"/>
      <c r="E22" s="1971"/>
      <c r="F22" s="109">
        <v>51920.171000000002</v>
      </c>
      <c r="G22" s="110">
        <v>12391.325000000001</v>
      </c>
      <c r="H22" s="111">
        <v>1860.748</v>
      </c>
      <c r="I22" s="112">
        <v>66172.244000000006</v>
      </c>
      <c r="J22" s="109">
        <v>58980.667999999998</v>
      </c>
      <c r="K22" s="110">
        <v>13030.146000000001</v>
      </c>
      <c r="L22" s="111">
        <v>1906.1210000000001</v>
      </c>
      <c r="M22" s="112">
        <v>73916.934999999998</v>
      </c>
    </row>
    <row r="23" spans="1:14" s="2" customFormat="1" ht="28.35" customHeight="1">
      <c r="A23" s="4"/>
      <c r="B23" s="94"/>
      <c r="C23" s="1938" t="s">
        <v>168</v>
      </c>
      <c r="D23" s="1938"/>
      <c r="E23" s="1939"/>
      <c r="F23" s="113">
        <v>624.41399999999999</v>
      </c>
      <c r="G23" s="114">
        <v>19.504999999999999</v>
      </c>
      <c r="H23" s="115">
        <v>0.219</v>
      </c>
      <c r="I23" s="116">
        <v>644.13800000000003</v>
      </c>
      <c r="J23" s="113">
        <v>1148.1220000000001</v>
      </c>
      <c r="K23" s="114">
        <v>7.298</v>
      </c>
      <c r="L23" s="115">
        <v>0.35599999999999998</v>
      </c>
      <c r="M23" s="116">
        <v>1155.7760000000001</v>
      </c>
    </row>
    <row r="24" spans="1:14" s="2" customFormat="1" ht="28.35" customHeight="1">
      <c r="A24" s="4"/>
      <c r="B24" s="94"/>
      <c r="C24" s="1938" t="s">
        <v>169</v>
      </c>
      <c r="D24" s="1938"/>
      <c r="E24" s="1939"/>
      <c r="F24" s="113">
        <v>2572.66</v>
      </c>
      <c r="G24" s="114">
        <v>394.827</v>
      </c>
      <c r="H24" s="115">
        <v>80.316000000000003</v>
      </c>
      <c r="I24" s="116">
        <v>3047.8029999999999</v>
      </c>
      <c r="J24" s="113">
        <v>3019.3690000000001</v>
      </c>
      <c r="K24" s="114">
        <v>419.24700000000001</v>
      </c>
      <c r="L24" s="115">
        <v>75.578000000000003</v>
      </c>
      <c r="M24" s="116">
        <v>3514.194</v>
      </c>
    </row>
    <row r="25" spans="1:14" s="2" customFormat="1" ht="28.35" customHeight="1">
      <c r="B25" s="48"/>
      <c r="C25" s="1938" t="s">
        <v>170</v>
      </c>
      <c r="D25" s="1938"/>
      <c r="E25" s="1939"/>
      <c r="F25" s="113">
        <v>56303.449000000001</v>
      </c>
      <c r="G25" s="114">
        <v>9390.7890000000007</v>
      </c>
      <c r="H25" s="115">
        <v>2194.2849999999999</v>
      </c>
      <c r="I25" s="116">
        <v>67888.523000000001</v>
      </c>
      <c r="J25" s="113">
        <v>68239.085999999996</v>
      </c>
      <c r="K25" s="114">
        <v>10864.626</v>
      </c>
      <c r="L25" s="115">
        <v>2587.357</v>
      </c>
      <c r="M25" s="116">
        <v>81691.069000000003</v>
      </c>
    </row>
    <row r="26" spans="1:14" s="2" customFormat="1" ht="12.75" customHeight="1">
      <c r="B26" s="48"/>
      <c r="C26" s="1938" t="s">
        <v>171</v>
      </c>
      <c r="D26" s="1938"/>
      <c r="E26" s="1939"/>
      <c r="F26" s="117">
        <v>551.45699999999999</v>
      </c>
      <c r="G26" s="118">
        <v>154.93899999999999</v>
      </c>
      <c r="H26" s="119">
        <v>37.372</v>
      </c>
      <c r="I26" s="120">
        <v>743.76800000000003</v>
      </c>
      <c r="J26" s="117">
        <v>556.51700000000005</v>
      </c>
      <c r="K26" s="118">
        <v>188.60900000000001</v>
      </c>
      <c r="L26" s="119">
        <v>34.49</v>
      </c>
      <c r="M26" s="120">
        <v>779.61599999999999</v>
      </c>
    </row>
    <row r="27" spans="1:14" s="2" customFormat="1" ht="28.35" customHeight="1">
      <c r="B27" s="48"/>
      <c r="C27" s="1938" t="s">
        <v>172</v>
      </c>
      <c r="D27" s="1938"/>
      <c r="E27" s="1939"/>
      <c r="F27" s="117">
        <v>19114.702000000001</v>
      </c>
      <c r="G27" s="118">
        <v>4449.3950000000004</v>
      </c>
      <c r="H27" s="119">
        <v>320.17399999999998</v>
      </c>
      <c r="I27" s="120">
        <v>23884.271000000001</v>
      </c>
      <c r="J27" s="117">
        <v>24664.927</v>
      </c>
      <c r="K27" s="118">
        <v>5353.8010000000004</v>
      </c>
      <c r="L27" s="119">
        <v>291.99099999999999</v>
      </c>
      <c r="M27" s="120">
        <v>30310.719000000001</v>
      </c>
    </row>
    <row r="28" spans="1:14" s="2" customFormat="1" ht="28.35" customHeight="1">
      <c r="B28" s="48"/>
      <c r="C28" s="1938" t="s">
        <v>173</v>
      </c>
      <c r="D28" s="1938"/>
      <c r="E28" s="1939"/>
      <c r="F28" s="117">
        <v>146.88399999999999</v>
      </c>
      <c r="G28" s="118">
        <v>0</v>
      </c>
      <c r="H28" s="119">
        <v>0</v>
      </c>
      <c r="I28" s="120">
        <v>146.88399999999999</v>
      </c>
      <c r="J28" s="117">
        <v>93.528999999999996</v>
      </c>
      <c r="K28" s="118">
        <v>0</v>
      </c>
      <c r="L28" s="119">
        <v>0</v>
      </c>
      <c r="M28" s="120">
        <v>93.528999999999996</v>
      </c>
    </row>
    <row r="29" spans="1:14" s="2" customFormat="1" ht="28.35" customHeight="1">
      <c r="B29" s="48"/>
      <c r="C29" s="1938" t="s">
        <v>174</v>
      </c>
      <c r="D29" s="1938"/>
      <c r="E29" s="1939"/>
      <c r="F29" s="117">
        <v>626.83799999999997</v>
      </c>
      <c r="G29" s="118">
        <v>65.953000000000003</v>
      </c>
      <c r="H29" s="119">
        <v>3.47</v>
      </c>
      <c r="I29" s="120">
        <v>696.26099999999997</v>
      </c>
      <c r="J29" s="117">
        <v>741.90300000000002</v>
      </c>
      <c r="K29" s="118">
        <v>81.268000000000001</v>
      </c>
      <c r="L29" s="119">
        <v>9.5779999999999994</v>
      </c>
      <c r="M29" s="120">
        <v>832.74900000000002</v>
      </c>
    </row>
    <row r="30" spans="1:14" s="2" customFormat="1" ht="28.35" customHeight="1">
      <c r="B30" s="48"/>
      <c r="C30" s="1938" t="s">
        <v>175</v>
      </c>
      <c r="D30" s="1938"/>
      <c r="E30" s="1939"/>
      <c r="F30" s="117">
        <v>40874.159</v>
      </c>
      <c r="G30" s="118">
        <v>6818.2460000000001</v>
      </c>
      <c r="H30" s="119">
        <v>1694.81</v>
      </c>
      <c r="I30" s="120">
        <v>49387.214999999997</v>
      </c>
      <c r="J30" s="117">
        <v>49448.752999999997</v>
      </c>
      <c r="K30" s="118">
        <v>7878.6530000000002</v>
      </c>
      <c r="L30" s="119">
        <v>1879.261</v>
      </c>
      <c r="M30" s="120">
        <v>59206.667000000001</v>
      </c>
    </row>
    <row r="31" spans="1:14" s="2" customFormat="1" ht="28.35" customHeight="1">
      <c r="B31" s="48"/>
      <c r="C31" s="1938" t="s">
        <v>176</v>
      </c>
      <c r="D31" s="1938"/>
      <c r="E31" s="1939"/>
      <c r="F31" s="117">
        <v>2171.413</v>
      </c>
      <c r="G31" s="118">
        <v>1353.8140000000001</v>
      </c>
      <c r="H31" s="119">
        <v>707.15599999999995</v>
      </c>
      <c r="I31" s="120">
        <v>4232.3829999999998</v>
      </c>
      <c r="J31" s="117">
        <v>2022.164</v>
      </c>
      <c r="K31" s="118">
        <v>1020.282</v>
      </c>
      <c r="L31" s="119">
        <v>521.47400000000005</v>
      </c>
      <c r="M31" s="120">
        <v>3563.92</v>
      </c>
    </row>
    <row r="32" spans="1:14" s="2" customFormat="1" ht="28.35" customHeight="1" thickBot="1">
      <c r="B32" s="121"/>
      <c r="C32" s="1964" t="s">
        <v>177</v>
      </c>
      <c r="D32" s="1965"/>
      <c r="E32" s="1966"/>
      <c r="F32" s="122">
        <v>1834.8389999999999</v>
      </c>
      <c r="G32" s="123">
        <v>548.46799999999996</v>
      </c>
      <c r="H32" s="124">
        <v>297.20999999999998</v>
      </c>
      <c r="I32" s="125">
        <v>2680.5169999999998</v>
      </c>
      <c r="J32" s="122">
        <v>2087.2800000000002</v>
      </c>
      <c r="K32" s="123">
        <v>598.721</v>
      </c>
      <c r="L32" s="124">
        <v>378.18400000000003</v>
      </c>
      <c r="M32" s="125">
        <v>3064.1849999999999</v>
      </c>
    </row>
    <row r="33" spans="2:13" s="2" customFormat="1" ht="12.75" customHeight="1" thickBot="1">
      <c r="B33" s="1969" t="s">
        <v>178</v>
      </c>
      <c r="C33" s="1932"/>
      <c r="D33" s="1932"/>
      <c r="E33" s="1933"/>
      <c r="F33" s="126">
        <v>68093.186000000002</v>
      </c>
      <c r="G33" s="127">
        <v>10501.352000000001</v>
      </c>
      <c r="H33" s="128">
        <v>1887.0039999999999</v>
      </c>
      <c r="I33" s="129">
        <v>80481.542000000001</v>
      </c>
      <c r="J33" s="126">
        <v>63805.307000000001</v>
      </c>
      <c r="K33" s="127">
        <v>8507.6859999999997</v>
      </c>
      <c r="L33" s="128">
        <v>1317.4780000000001</v>
      </c>
      <c r="M33" s="129">
        <v>73630.471000000005</v>
      </c>
    </row>
    <row r="34" spans="2:13" s="2" customFormat="1" ht="12.75" customHeight="1">
      <c r="B34" s="108"/>
      <c r="C34" s="1972" t="s">
        <v>179</v>
      </c>
      <c r="D34" s="1972"/>
      <c r="E34" s="1973"/>
      <c r="F34" s="130">
        <v>4265.1530000000002</v>
      </c>
      <c r="G34" s="131">
        <v>2108.1280000000002</v>
      </c>
      <c r="H34" s="132">
        <v>709.69799999999998</v>
      </c>
      <c r="I34" s="133">
        <v>7082.9790000000003</v>
      </c>
      <c r="J34" s="130">
        <v>3195.8449999999998</v>
      </c>
      <c r="K34" s="131">
        <v>1716.694</v>
      </c>
      <c r="L34" s="132">
        <v>79.855999999999995</v>
      </c>
      <c r="M34" s="133">
        <v>4992.3950000000004</v>
      </c>
    </row>
    <row r="35" spans="2:13" s="2" customFormat="1" ht="12.75" customHeight="1">
      <c r="B35" s="48"/>
      <c r="C35" s="1885" t="s">
        <v>180</v>
      </c>
      <c r="D35" s="1885"/>
      <c r="E35" s="1886"/>
      <c r="F35" s="134">
        <v>35.253999999999998</v>
      </c>
      <c r="G35" s="135">
        <v>0</v>
      </c>
      <c r="H35" s="136">
        <v>39.344999999999999</v>
      </c>
      <c r="I35" s="137">
        <v>74.599000000000004</v>
      </c>
      <c r="J35" s="134">
        <v>55.253999999999998</v>
      </c>
      <c r="K35" s="135">
        <v>0</v>
      </c>
      <c r="L35" s="136">
        <v>20</v>
      </c>
      <c r="M35" s="137">
        <v>75.254000000000005</v>
      </c>
    </row>
    <row r="36" spans="2:13" s="2" customFormat="1" ht="28.35" customHeight="1">
      <c r="B36" s="48"/>
      <c r="C36" s="1885" t="s">
        <v>181</v>
      </c>
      <c r="D36" s="1885"/>
      <c r="E36" s="1886"/>
      <c r="F36" s="134">
        <v>721.99900000000002</v>
      </c>
      <c r="G36" s="135">
        <v>40.25</v>
      </c>
      <c r="H36" s="136">
        <v>54.176000000000002</v>
      </c>
      <c r="I36" s="137">
        <v>816.42499999999995</v>
      </c>
      <c r="J36" s="134">
        <v>712.17700000000002</v>
      </c>
      <c r="K36" s="135">
        <v>37.622999999999998</v>
      </c>
      <c r="L36" s="136">
        <v>58.116999999999997</v>
      </c>
      <c r="M36" s="137">
        <v>807.91700000000003</v>
      </c>
    </row>
    <row r="37" spans="2:13" s="2" customFormat="1" ht="12.75" customHeight="1">
      <c r="B37" s="48"/>
      <c r="C37" s="1885" t="s">
        <v>182</v>
      </c>
      <c r="D37" s="1885"/>
      <c r="E37" s="1886"/>
      <c r="F37" s="134">
        <v>22265.008999999998</v>
      </c>
      <c r="G37" s="135">
        <v>3022.87</v>
      </c>
      <c r="H37" s="136">
        <v>500.75200000000001</v>
      </c>
      <c r="I37" s="137">
        <v>25788.631000000001</v>
      </c>
      <c r="J37" s="134">
        <v>20295.684000000001</v>
      </c>
      <c r="K37" s="135">
        <v>2287.2800000000002</v>
      </c>
      <c r="L37" s="136">
        <v>643.69000000000005</v>
      </c>
      <c r="M37" s="137">
        <v>23226.653999999999</v>
      </c>
    </row>
    <row r="38" spans="2:13" s="2" customFormat="1" ht="28.35" customHeight="1">
      <c r="B38" s="48"/>
      <c r="C38" s="1885" t="s">
        <v>183</v>
      </c>
      <c r="D38" s="1885"/>
      <c r="E38" s="1886"/>
      <c r="F38" s="138">
        <v>85.111999999999995</v>
      </c>
      <c r="G38" s="139">
        <v>1.5049999999999999</v>
      </c>
      <c r="H38" s="140">
        <v>0</v>
      </c>
      <c r="I38" s="141">
        <v>86.617000000000004</v>
      </c>
      <c r="J38" s="138">
        <v>74.441000000000003</v>
      </c>
      <c r="K38" s="139">
        <v>0.23</v>
      </c>
      <c r="L38" s="140">
        <v>0</v>
      </c>
      <c r="M38" s="141">
        <v>74.671000000000006</v>
      </c>
    </row>
    <row r="39" spans="2:13" s="2" customFormat="1" ht="28.35" customHeight="1">
      <c r="B39" s="48"/>
      <c r="C39" s="1865" t="s">
        <v>184</v>
      </c>
      <c r="D39" s="1865"/>
      <c r="E39" s="1866"/>
      <c r="F39" s="138">
        <v>1588.3130000000001</v>
      </c>
      <c r="G39" s="139">
        <v>648.79100000000005</v>
      </c>
      <c r="H39" s="140">
        <v>12.912000000000001</v>
      </c>
      <c r="I39" s="141">
        <v>2250.0160000000001</v>
      </c>
      <c r="J39" s="138">
        <v>913.4</v>
      </c>
      <c r="K39" s="139">
        <v>615.779</v>
      </c>
      <c r="L39" s="140">
        <v>4.319</v>
      </c>
      <c r="M39" s="141">
        <v>1533.498</v>
      </c>
    </row>
    <row r="40" spans="2:13" s="2" customFormat="1" ht="27" customHeight="1">
      <c r="B40" s="48"/>
      <c r="C40" s="1856" t="s">
        <v>185</v>
      </c>
      <c r="D40" s="1857"/>
      <c r="E40" s="1858"/>
      <c r="F40" s="138">
        <v>0</v>
      </c>
      <c r="G40" s="139">
        <v>1E-3</v>
      </c>
      <c r="H40" s="140">
        <v>0</v>
      </c>
      <c r="I40" s="141">
        <v>1E-3</v>
      </c>
      <c r="J40" s="138">
        <v>0</v>
      </c>
      <c r="K40" s="139">
        <v>0</v>
      </c>
      <c r="L40" s="140">
        <v>0</v>
      </c>
      <c r="M40" s="141">
        <v>0</v>
      </c>
    </row>
    <row r="41" spans="2:13" s="2" customFormat="1" ht="28.35" customHeight="1">
      <c r="B41" s="94"/>
      <c r="C41" s="1885" t="s">
        <v>186</v>
      </c>
      <c r="D41" s="1885"/>
      <c r="E41" s="1886"/>
      <c r="F41" s="138">
        <v>35448.756999999998</v>
      </c>
      <c r="G41" s="139">
        <v>4216.4769999999999</v>
      </c>
      <c r="H41" s="140">
        <v>469.71600000000001</v>
      </c>
      <c r="I41" s="141">
        <v>40134.949999999997</v>
      </c>
      <c r="J41" s="138">
        <v>35122.644999999997</v>
      </c>
      <c r="K41" s="139">
        <v>3617.2510000000002</v>
      </c>
      <c r="L41" s="140">
        <v>387.01299999999998</v>
      </c>
      <c r="M41" s="141">
        <v>39126.909</v>
      </c>
    </row>
    <row r="42" spans="2:13" s="2" customFormat="1" ht="28.35" customHeight="1">
      <c r="B42" s="94"/>
      <c r="C42" s="1885" t="s">
        <v>187</v>
      </c>
      <c r="D42" s="1885"/>
      <c r="E42" s="1886"/>
      <c r="F42" s="142">
        <v>199.542</v>
      </c>
      <c r="G42" s="143">
        <v>72.997</v>
      </c>
      <c r="H42" s="144">
        <v>10.747999999999999</v>
      </c>
      <c r="I42" s="145">
        <v>283.28699999999998</v>
      </c>
      <c r="J42" s="142">
        <v>201.185</v>
      </c>
      <c r="K42" s="143">
        <v>46.331000000000003</v>
      </c>
      <c r="L42" s="144">
        <v>8.8000000000000007</v>
      </c>
      <c r="M42" s="145">
        <v>256.31599999999997</v>
      </c>
    </row>
    <row r="43" spans="2:13" s="2" customFormat="1" ht="28.35" customHeight="1">
      <c r="B43" s="48"/>
      <c r="C43" s="1865" t="s">
        <v>188</v>
      </c>
      <c r="D43" s="1865"/>
      <c r="E43" s="1866"/>
      <c r="F43" s="142">
        <v>112.28</v>
      </c>
      <c r="G43" s="143">
        <v>26.942</v>
      </c>
      <c r="H43" s="144">
        <v>0</v>
      </c>
      <c r="I43" s="145">
        <v>139.22200000000001</v>
      </c>
      <c r="J43" s="142">
        <v>208.548</v>
      </c>
      <c r="K43" s="143">
        <v>5.4770000000000003</v>
      </c>
      <c r="L43" s="144">
        <v>49.999000000000002</v>
      </c>
      <c r="M43" s="145">
        <v>264.024</v>
      </c>
    </row>
    <row r="44" spans="2:13" s="2" customFormat="1" ht="28.35" customHeight="1">
      <c r="B44" s="94"/>
      <c r="C44" s="1885" t="s">
        <v>189</v>
      </c>
      <c r="D44" s="1885"/>
      <c r="E44" s="1886"/>
      <c r="F44" s="142">
        <v>0.83</v>
      </c>
      <c r="G44" s="143">
        <v>0</v>
      </c>
      <c r="H44" s="144">
        <v>36.235999999999997</v>
      </c>
      <c r="I44" s="145">
        <v>37.066000000000003</v>
      </c>
      <c r="J44" s="142">
        <v>0.70899999999999996</v>
      </c>
      <c r="K44" s="143">
        <v>0</v>
      </c>
      <c r="L44" s="144">
        <v>36.359000000000002</v>
      </c>
      <c r="M44" s="145">
        <v>37.067999999999998</v>
      </c>
    </row>
    <row r="45" spans="2:13" s="2" customFormat="1" ht="12.75" customHeight="1">
      <c r="B45" s="94"/>
      <c r="C45" s="1885" t="s">
        <v>190</v>
      </c>
      <c r="D45" s="1885"/>
      <c r="E45" s="1886"/>
      <c r="F45" s="146">
        <v>0</v>
      </c>
      <c r="G45" s="147">
        <v>7.5999999999999998E-2</v>
      </c>
      <c r="H45" s="148">
        <v>0</v>
      </c>
      <c r="I45" s="149">
        <v>7.5999999999999998E-2</v>
      </c>
      <c r="J45" s="146">
        <v>0</v>
      </c>
      <c r="K45" s="147">
        <v>0</v>
      </c>
      <c r="L45" s="148">
        <v>0</v>
      </c>
      <c r="M45" s="149">
        <v>0</v>
      </c>
    </row>
    <row r="46" spans="2:13" s="2" customFormat="1" ht="12.75" customHeight="1" thickBot="1">
      <c r="B46" s="121"/>
      <c r="C46" s="1967" t="s">
        <v>191</v>
      </c>
      <c r="D46" s="1967"/>
      <c r="E46" s="1968"/>
      <c r="F46" s="150">
        <v>3370.9369999999999</v>
      </c>
      <c r="G46" s="151">
        <v>363.315</v>
      </c>
      <c r="H46" s="152">
        <v>53.420999999999999</v>
      </c>
      <c r="I46" s="153">
        <v>3787.6729999999998</v>
      </c>
      <c r="J46" s="150">
        <v>3025.4189999999999</v>
      </c>
      <c r="K46" s="151">
        <v>181.02099999999999</v>
      </c>
      <c r="L46" s="152">
        <v>29.324999999999999</v>
      </c>
      <c r="M46" s="153">
        <v>3235.7649999999999</v>
      </c>
    </row>
    <row r="47" spans="2:13" s="2" customFormat="1" ht="12.75" customHeight="1" thickBot="1">
      <c r="B47" s="1969" t="s">
        <v>192</v>
      </c>
      <c r="C47" s="1932"/>
      <c r="D47" s="1932"/>
      <c r="E47" s="1933"/>
      <c r="F47" s="154">
        <v>75869.231</v>
      </c>
      <c r="G47" s="155">
        <v>25879.501</v>
      </c>
      <c r="H47" s="156">
        <v>3832.4169999999999</v>
      </c>
      <c r="I47" s="157">
        <v>105581.149</v>
      </c>
      <c r="J47" s="154">
        <v>75587.739000000001</v>
      </c>
      <c r="K47" s="155">
        <v>19718.749</v>
      </c>
      <c r="L47" s="156">
        <v>3803.748</v>
      </c>
      <c r="M47" s="157">
        <v>99110.236000000004</v>
      </c>
    </row>
    <row r="48" spans="2:13" s="2" customFormat="1" ht="28.35" customHeight="1">
      <c r="B48" s="108"/>
      <c r="C48" s="1970" t="s">
        <v>193</v>
      </c>
      <c r="D48" s="1970"/>
      <c r="E48" s="1971"/>
      <c r="F48" s="158">
        <v>5713.098</v>
      </c>
      <c r="G48" s="159">
        <v>1744.287</v>
      </c>
      <c r="H48" s="160">
        <v>48.744999999999997</v>
      </c>
      <c r="I48" s="161">
        <v>7506.13</v>
      </c>
      <c r="J48" s="158">
        <v>5302.4880000000003</v>
      </c>
      <c r="K48" s="159">
        <v>1060.3389999999999</v>
      </c>
      <c r="L48" s="160">
        <v>194.66800000000001</v>
      </c>
      <c r="M48" s="161">
        <v>6557.4949999999999</v>
      </c>
    </row>
    <row r="49" spans="2:13" s="2" customFormat="1" ht="12.75" customHeight="1">
      <c r="B49" s="48"/>
      <c r="C49" s="1942" t="s">
        <v>194</v>
      </c>
      <c r="D49" s="1780"/>
      <c r="E49" s="1781"/>
      <c r="F49" s="162">
        <v>628.95600000000002</v>
      </c>
      <c r="G49" s="163">
        <v>158.517</v>
      </c>
      <c r="H49" s="164">
        <v>22.754000000000001</v>
      </c>
      <c r="I49" s="165">
        <v>810.22699999999998</v>
      </c>
      <c r="J49" s="162">
        <v>507.33600000000001</v>
      </c>
      <c r="K49" s="163">
        <v>15.4</v>
      </c>
      <c r="L49" s="164">
        <v>10.01</v>
      </c>
      <c r="M49" s="165">
        <v>532.74599999999998</v>
      </c>
    </row>
    <row r="50" spans="2:13" s="2" customFormat="1" ht="28.35" customHeight="1">
      <c r="B50" s="48"/>
      <c r="C50" s="1942" t="s">
        <v>195</v>
      </c>
      <c r="D50" s="1780"/>
      <c r="E50" s="1781"/>
      <c r="F50" s="162">
        <v>35671.864999999998</v>
      </c>
      <c r="G50" s="163">
        <v>12210.652</v>
      </c>
      <c r="H50" s="164">
        <v>1896.328</v>
      </c>
      <c r="I50" s="165">
        <v>49778.845000000001</v>
      </c>
      <c r="J50" s="162">
        <v>33619.953000000001</v>
      </c>
      <c r="K50" s="163">
        <v>7935.6719999999996</v>
      </c>
      <c r="L50" s="164">
        <v>1857.972</v>
      </c>
      <c r="M50" s="165">
        <v>43413.597000000002</v>
      </c>
    </row>
    <row r="51" spans="2:13" s="2" customFormat="1" ht="28.35" customHeight="1">
      <c r="B51" s="48"/>
      <c r="C51" s="1938" t="s">
        <v>196</v>
      </c>
      <c r="D51" s="1938"/>
      <c r="E51" s="1939"/>
      <c r="F51" s="166">
        <v>366.43700000000001</v>
      </c>
      <c r="G51" s="167">
        <v>100.556</v>
      </c>
      <c r="H51" s="168">
        <v>7.13</v>
      </c>
      <c r="I51" s="169">
        <v>474.12299999999999</v>
      </c>
      <c r="J51" s="166">
        <v>344.17399999999998</v>
      </c>
      <c r="K51" s="167">
        <v>33.033999999999999</v>
      </c>
      <c r="L51" s="168">
        <v>7.2169999999999996</v>
      </c>
      <c r="M51" s="169">
        <v>384.42500000000001</v>
      </c>
    </row>
    <row r="52" spans="2:13" s="2" customFormat="1" ht="28.35" customHeight="1">
      <c r="B52" s="48"/>
      <c r="C52" s="1960" t="s">
        <v>197</v>
      </c>
      <c r="D52" s="1777"/>
      <c r="E52" s="1778"/>
      <c r="F52" s="166">
        <v>1785.2660000000001</v>
      </c>
      <c r="G52" s="167">
        <v>404.59699999999998</v>
      </c>
      <c r="H52" s="168">
        <v>10.928000000000001</v>
      </c>
      <c r="I52" s="169">
        <v>2200.7910000000002</v>
      </c>
      <c r="J52" s="166">
        <v>3135.8589999999999</v>
      </c>
      <c r="K52" s="167">
        <v>268.512</v>
      </c>
      <c r="L52" s="168">
        <v>9.8789999999999996</v>
      </c>
      <c r="M52" s="169">
        <v>3414.25</v>
      </c>
    </row>
    <row r="53" spans="2:13" s="2" customFormat="1" ht="22.5" customHeight="1">
      <c r="B53" s="48"/>
      <c r="C53" s="1942" t="s">
        <v>198</v>
      </c>
      <c r="D53" s="1780"/>
      <c r="E53" s="1781"/>
      <c r="F53" s="166">
        <v>16.925000000000001</v>
      </c>
      <c r="G53" s="167">
        <v>1.4450000000000001</v>
      </c>
      <c r="H53" s="168">
        <v>0</v>
      </c>
      <c r="I53" s="169">
        <v>18.37</v>
      </c>
      <c r="J53" s="166">
        <v>16.981999999999999</v>
      </c>
      <c r="K53" s="167">
        <v>1.45</v>
      </c>
      <c r="L53" s="168">
        <v>0</v>
      </c>
      <c r="M53" s="169">
        <v>18.431999999999999</v>
      </c>
    </row>
    <row r="54" spans="2:13" s="2" customFormat="1" ht="28.35" customHeight="1">
      <c r="B54" s="48"/>
      <c r="C54" s="1942" t="s">
        <v>199</v>
      </c>
      <c r="D54" s="1780"/>
      <c r="E54" s="1781"/>
      <c r="F54" s="166">
        <v>24325.901000000002</v>
      </c>
      <c r="G54" s="167">
        <v>9259.7309999999998</v>
      </c>
      <c r="H54" s="168">
        <v>1542.9549999999999</v>
      </c>
      <c r="I54" s="169">
        <v>35128.587</v>
      </c>
      <c r="J54" s="166">
        <v>24966.960999999999</v>
      </c>
      <c r="K54" s="167">
        <v>7852.5119999999997</v>
      </c>
      <c r="L54" s="168">
        <v>1505.402</v>
      </c>
      <c r="M54" s="169">
        <v>34324.875</v>
      </c>
    </row>
    <row r="55" spans="2:13" s="2" customFormat="1" ht="28.35" customHeight="1">
      <c r="B55" s="170"/>
      <c r="C55" s="1961" t="s">
        <v>200</v>
      </c>
      <c r="D55" s="1789"/>
      <c r="E55" s="1790"/>
      <c r="F55" s="171">
        <v>919.81200000000001</v>
      </c>
      <c r="G55" s="172">
        <v>248.851</v>
      </c>
      <c r="H55" s="173">
        <v>118.94799999999999</v>
      </c>
      <c r="I55" s="174">
        <v>1287.6110000000001</v>
      </c>
      <c r="J55" s="171">
        <v>1388.12</v>
      </c>
      <c r="K55" s="172">
        <v>213.12100000000001</v>
      </c>
      <c r="L55" s="173">
        <v>119.384</v>
      </c>
      <c r="M55" s="174">
        <v>1720.625</v>
      </c>
    </row>
    <row r="56" spans="2:13" s="2" customFormat="1" ht="28.35" customHeight="1">
      <c r="B56" s="48"/>
      <c r="C56" s="1962" t="s">
        <v>201</v>
      </c>
      <c r="D56" s="1962"/>
      <c r="E56" s="1963"/>
      <c r="F56" s="171">
        <v>0</v>
      </c>
      <c r="G56" s="172">
        <v>0</v>
      </c>
      <c r="H56" s="173">
        <v>25.321000000000002</v>
      </c>
      <c r="I56" s="175">
        <v>25.321000000000002</v>
      </c>
      <c r="J56" s="171">
        <v>0</v>
      </c>
      <c r="K56" s="172">
        <v>3.5</v>
      </c>
      <c r="L56" s="173">
        <v>0</v>
      </c>
      <c r="M56" s="175">
        <v>3.5</v>
      </c>
    </row>
    <row r="57" spans="2:13" s="2" customFormat="1" ht="28.35" customHeight="1">
      <c r="B57" s="48"/>
      <c r="C57" s="1942" t="s">
        <v>202</v>
      </c>
      <c r="D57" s="1780"/>
      <c r="E57" s="1781"/>
      <c r="F57" s="171">
        <v>1.806</v>
      </c>
      <c r="G57" s="172">
        <v>0</v>
      </c>
      <c r="H57" s="173">
        <v>0</v>
      </c>
      <c r="I57" s="174">
        <v>1.806</v>
      </c>
      <c r="J57" s="171">
        <v>1.8120000000000001</v>
      </c>
      <c r="K57" s="172">
        <v>0</v>
      </c>
      <c r="L57" s="173">
        <v>0</v>
      </c>
      <c r="M57" s="174">
        <v>1.8120000000000001</v>
      </c>
    </row>
    <row r="58" spans="2:13" s="2" customFormat="1" ht="12.75" customHeight="1">
      <c r="B58" s="48"/>
      <c r="C58" s="1942" t="s">
        <v>203</v>
      </c>
      <c r="D58" s="1780"/>
      <c r="E58" s="1781"/>
      <c r="F58" s="171">
        <v>0</v>
      </c>
      <c r="G58" s="172">
        <v>1.05</v>
      </c>
      <c r="H58" s="173">
        <v>0</v>
      </c>
      <c r="I58" s="174">
        <v>1.05</v>
      </c>
      <c r="J58" s="171">
        <v>0</v>
      </c>
      <c r="K58" s="172">
        <v>0</v>
      </c>
      <c r="L58" s="173">
        <v>0</v>
      </c>
      <c r="M58" s="174">
        <v>0</v>
      </c>
    </row>
    <row r="59" spans="2:13" s="2" customFormat="1" ht="12.75" customHeight="1" thickBot="1">
      <c r="B59" s="176"/>
      <c r="C59" s="1964" t="s">
        <v>204</v>
      </c>
      <c r="D59" s="1965"/>
      <c r="E59" s="1966"/>
      <c r="F59" s="171">
        <v>6439.165</v>
      </c>
      <c r="G59" s="172">
        <v>1749.8150000000001</v>
      </c>
      <c r="H59" s="173">
        <v>159.30799999999999</v>
      </c>
      <c r="I59" s="177">
        <v>8348.2880000000005</v>
      </c>
      <c r="J59" s="171">
        <v>6304.0540000000001</v>
      </c>
      <c r="K59" s="172">
        <v>2335.2089999999998</v>
      </c>
      <c r="L59" s="173">
        <v>99.215999999999994</v>
      </c>
      <c r="M59" s="177">
        <v>8738.4789999999994</v>
      </c>
    </row>
    <row r="60" spans="2:13" s="2" customFormat="1" ht="12.75" customHeight="1" thickBot="1">
      <c r="B60" s="1950" t="s">
        <v>205</v>
      </c>
      <c r="C60" s="1951"/>
      <c r="D60" s="1951"/>
      <c r="E60" s="1952"/>
      <c r="F60" s="178">
        <v>0</v>
      </c>
      <c r="G60" s="179">
        <v>0</v>
      </c>
      <c r="H60" s="180">
        <v>0</v>
      </c>
      <c r="I60" s="178">
        <v>0</v>
      </c>
      <c r="J60" s="181">
        <v>0</v>
      </c>
      <c r="K60" s="182">
        <v>0</v>
      </c>
      <c r="L60" s="183">
        <v>0</v>
      </c>
      <c r="M60" s="184">
        <v>0</v>
      </c>
    </row>
    <row r="61" spans="2:13" s="2" customFormat="1" ht="12.75" customHeight="1" thickBot="1">
      <c r="B61" s="1950" t="s">
        <v>206</v>
      </c>
      <c r="C61" s="1951"/>
      <c r="D61" s="1951"/>
      <c r="E61" s="1952"/>
      <c r="F61" s="185">
        <v>12656.695</v>
      </c>
      <c r="G61" s="182">
        <v>17493.144</v>
      </c>
      <c r="H61" s="183">
        <v>383.73899999999998</v>
      </c>
      <c r="I61" s="184">
        <v>30533.578000000001</v>
      </c>
      <c r="J61" s="185">
        <v>12489.637000000001</v>
      </c>
      <c r="K61" s="182">
        <v>21041.832999999999</v>
      </c>
      <c r="L61" s="183">
        <v>195.136</v>
      </c>
      <c r="M61" s="184">
        <v>33726.606</v>
      </c>
    </row>
    <row r="62" spans="2:13" s="2" customFormat="1" ht="12.75" customHeight="1">
      <c r="B62" s="186"/>
      <c r="C62" s="1936" t="s">
        <v>207</v>
      </c>
      <c r="D62" s="1936"/>
      <c r="E62" s="1937"/>
      <c r="F62" s="187">
        <v>5658.5680000000002</v>
      </c>
      <c r="G62" s="188">
        <v>3889.4479999999999</v>
      </c>
      <c r="H62" s="189">
        <v>381.42700000000002</v>
      </c>
      <c r="I62" s="190">
        <v>9929.4429999999993</v>
      </c>
      <c r="J62" s="187">
        <v>6418.7060000000001</v>
      </c>
      <c r="K62" s="188">
        <v>4332.1949999999997</v>
      </c>
      <c r="L62" s="189">
        <v>195.136</v>
      </c>
      <c r="M62" s="190">
        <v>10946.037</v>
      </c>
    </row>
    <row r="63" spans="2:13" s="2" customFormat="1" ht="12.75" customHeight="1">
      <c r="B63" s="42"/>
      <c r="C63" s="1940" t="s">
        <v>208</v>
      </c>
      <c r="D63" s="1940"/>
      <c r="E63" s="1941"/>
      <c r="F63" s="191">
        <v>300.45299999999997</v>
      </c>
      <c r="G63" s="192">
        <v>219.983</v>
      </c>
      <c r="H63" s="193">
        <v>2.3119999999999998</v>
      </c>
      <c r="I63" s="194">
        <v>522.74800000000005</v>
      </c>
      <c r="J63" s="191">
        <v>27.649000000000001</v>
      </c>
      <c r="K63" s="192">
        <v>81.36</v>
      </c>
      <c r="L63" s="193">
        <v>0</v>
      </c>
      <c r="M63" s="194">
        <v>109.009</v>
      </c>
    </row>
    <row r="64" spans="2:13" s="2" customFormat="1" ht="12.75" customHeight="1">
      <c r="B64" s="42"/>
      <c r="C64" s="1938" t="s">
        <v>209</v>
      </c>
      <c r="D64" s="1938"/>
      <c r="E64" s="1939"/>
      <c r="F64" s="191">
        <v>67.972999999999999</v>
      </c>
      <c r="G64" s="192">
        <v>0</v>
      </c>
      <c r="H64" s="193">
        <v>0</v>
      </c>
      <c r="I64" s="194">
        <v>67.972999999999999</v>
      </c>
      <c r="J64" s="191">
        <v>25.094999999999999</v>
      </c>
      <c r="K64" s="192">
        <v>0</v>
      </c>
      <c r="L64" s="193">
        <v>0</v>
      </c>
      <c r="M64" s="194">
        <v>25.094999999999999</v>
      </c>
    </row>
    <row r="65" spans="2:13" s="2" customFormat="1" ht="24.75" customHeight="1">
      <c r="B65" s="42"/>
      <c r="C65" s="1938" t="s">
        <v>210</v>
      </c>
      <c r="D65" s="1938"/>
      <c r="E65" s="1939"/>
      <c r="F65" s="195">
        <v>6629.6279999999997</v>
      </c>
      <c r="G65" s="196">
        <v>13383.713</v>
      </c>
      <c r="H65" s="197">
        <v>0</v>
      </c>
      <c r="I65" s="198">
        <v>20013.341</v>
      </c>
      <c r="J65" s="195">
        <v>6018.1869999999999</v>
      </c>
      <c r="K65" s="196">
        <v>16628.277999999998</v>
      </c>
      <c r="L65" s="197">
        <v>0</v>
      </c>
      <c r="M65" s="198">
        <v>22646.465</v>
      </c>
    </row>
    <row r="66" spans="2:13" s="2" customFormat="1" ht="24.75" customHeight="1" thickBot="1">
      <c r="B66" s="42"/>
      <c r="C66" s="1938" t="s">
        <v>211</v>
      </c>
      <c r="D66" s="1938"/>
      <c r="E66" s="1939"/>
      <c r="F66" s="195">
        <v>7.2999999999999995E-2</v>
      </c>
      <c r="G66" s="196">
        <v>0</v>
      </c>
      <c r="H66" s="197">
        <v>0</v>
      </c>
      <c r="I66" s="198">
        <v>7.2999999999999995E-2</v>
      </c>
      <c r="J66" s="195">
        <v>0</v>
      </c>
      <c r="K66" s="196">
        <v>0</v>
      </c>
      <c r="L66" s="197">
        <v>0</v>
      </c>
      <c r="M66" s="198">
        <v>0</v>
      </c>
    </row>
    <row r="67" spans="2:13" s="2" customFormat="1" ht="24.75" customHeight="1" thickBot="1">
      <c r="B67" s="1950" t="s">
        <v>212</v>
      </c>
      <c r="C67" s="1951"/>
      <c r="D67" s="1951"/>
      <c r="E67" s="1952"/>
      <c r="F67" s="199">
        <v>0</v>
      </c>
      <c r="G67" s="200">
        <v>83.227999999999994</v>
      </c>
      <c r="H67" s="201">
        <v>307.428</v>
      </c>
      <c r="I67" s="202">
        <v>390.65600000000001</v>
      </c>
      <c r="J67" s="199">
        <v>0</v>
      </c>
      <c r="K67" s="200">
        <v>0</v>
      </c>
      <c r="L67" s="201">
        <v>308.47000000000003</v>
      </c>
      <c r="M67" s="202">
        <v>308.47000000000003</v>
      </c>
    </row>
    <row r="68" spans="2:13" s="2" customFormat="1" ht="24.75" customHeight="1">
      <c r="B68" s="186"/>
      <c r="C68" s="1953" t="s">
        <v>213</v>
      </c>
      <c r="D68" s="1953"/>
      <c r="E68" s="1954"/>
      <c r="F68" s="203">
        <v>0</v>
      </c>
      <c r="G68" s="204">
        <v>83.227999999999994</v>
      </c>
      <c r="H68" s="205">
        <v>0</v>
      </c>
      <c r="I68" s="206">
        <v>83.227999999999994</v>
      </c>
      <c r="J68" s="203">
        <v>0</v>
      </c>
      <c r="K68" s="204">
        <v>0</v>
      </c>
      <c r="L68" s="205">
        <v>308.47000000000003</v>
      </c>
      <c r="M68" s="206">
        <v>308.47000000000003</v>
      </c>
    </row>
    <row r="69" spans="2:13" s="2" customFormat="1" ht="27" customHeight="1" thickBot="1">
      <c r="B69" s="42"/>
      <c r="C69" s="1936" t="s">
        <v>214</v>
      </c>
      <c r="D69" s="1936"/>
      <c r="E69" s="1937"/>
      <c r="F69" s="207">
        <v>0</v>
      </c>
      <c r="G69" s="208">
        <v>0</v>
      </c>
      <c r="H69" s="209">
        <v>307.428</v>
      </c>
      <c r="I69" s="210">
        <v>307.428</v>
      </c>
      <c r="J69" s="207">
        <v>0</v>
      </c>
      <c r="K69" s="208">
        <v>0</v>
      </c>
      <c r="L69" s="209">
        <v>0</v>
      </c>
      <c r="M69" s="210">
        <v>0</v>
      </c>
    </row>
    <row r="70" spans="2:13" s="2" customFormat="1" ht="30.75" customHeight="1" thickBot="1">
      <c r="B70" s="1955" t="s">
        <v>215</v>
      </c>
      <c r="C70" s="1956"/>
      <c r="D70" s="1956"/>
      <c r="E70" s="1957"/>
      <c r="F70" s="211">
        <v>3733.41</v>
      </c>
      <c r="G70" s="212">
        <v>1875.0719999999999</v>
      </c>
      <c r="H70" s="213">
        <v>215.267</v>
      </c>
      <c r="I70" s="214">
        <v>5823.7489999999998</v>
      </c>
      <c r="J70" s="211">
        <v>3746.2930000000001</v>
      </c>
      <c r="K70" s="212">
        <v>1942.039</v>
      </c>
      <c r="L70" s="213">
        <v>308.47000000000003</v>
      </c>
      <c r="M70" s="214">
        <v>5996.8019999999997</v>
      </c>
    </row>
    <row r="71" spans="2:13" s="2" customFormat="1" ht="12.75" customHeight="1">
      <c r="B71" s="186"/>
      <c r="C71" s="1958" t="s">
        <v>216</v>
      </c>
      <c r="D71" s="1958"/>
      <c r="E71" s="1959"/>
      <c r="F71" s="215">
        <v>0</v>
      </c>
      <c r="G71" s="216">
        <v>278</v>
      </c>
      <c r="H71" s="217">
        <v>0</v>
      </c>
      <c r="I71" s="218">
        <v>278</v>
      </c>
      <c r="J71" s="215">
        <v>0</v>
      </c>
      <c r="K71" s="216">
        <v>0</v>
      </c>
      <c r="L71" s="217">
        <v>0</v>
      </c>
      <c r="M71" s="218">
        <v>0</v>
      </c>
    </row>
    <row r="72" spans="2:13" s="2" customFormat="1" ht="12.75" customHeight="1">
      <c r="B72" s="42"/>
      <c r="C72" s="1936" t="s">
        <v>217</v>
      </c>
      <c r="D72" s="1936"/>
      <c r="E72" s="1937"/>
      <c r="F72" s="219">
        <v>3622.8870000000002</v>
      </c>
      <c r="G72" s="220">
        <v>1597.0719999999999</v>
      </c>
      <c r="H72" s="221">
        <v>61.485999999999997</v>
      </c>
      <c r="I72" s="222">
        <v>5281.4449999999997</v>
      </c>
      <c r="J72" s="219">
        <v>3635.77</v>
      </c>
      <c r="K72" s="220">
        <v>1942.039</v>
      </c>
      <c r="L72" s="221">
        <v>61.694000000000003</v>
      </c>
      <c r="M72" s="222">
        <v>5639.5029999999997</v>
      </c>
    </row>
    <row r="73" spans="2:13" s="2" customFormat="1" ht="12.75" customHeight="1">
      <c r="B73" s="42"/>
      <c r="C73" s="1936" t="s">
        <v>218</v>
      </c>
      <c r="D73" s="1936"/>
      <c r="E73" s="1937"/>
      <c r="F73" s="219">
        <v>0</v>
      </c>
      <c r="G73" s="220">
        <v>0</v>
      </c>
      <c r="H73" s="221">
        <v>153.78100000000001</v>
      </c>
      <c r="I73" s="222">
        <v>153.78100000000001</v>
      </c>
      <c r="J73" s="219">
        <v>0</v>
      </c>
      <c r="K73" s="220">
        <v>0</v>
      </c>
      <c r="L73" s="221">
        <v>246.77600000000001</v>
      </c>
      <c r="M73" s="222">
        <v>246.77600000000001</v>
      </c>
    </row>
    <row r="74" spans="2:13" s="2" customFormat="1" ht="12.75" customHeight="1" thickBot="1">
      <c r="B74" s="42"/>
      <c r="C74" s="1946" t="s">
        <v>219</v>
      </c>
      <c r="D74" s="1946"/>
      <c r="E74" s="1947"/>
      <c r="F74" s="223">
        <v>110.523</v>
      </c>
      <c r="G74" s="224">
        <v>0</v>
      </c>
      <c r="H74" s="225">
        <v>0</v>
      </c>
      <c r="I74" s="226">
        <v>110.523</v>
      </c>
      <c r="J74" s="223">
        <v>110.523</v>
      </c>
      <c r="K74" s="224">
        <v>0</v>
      </c>
      <c r="L74" s="225">
        <v>0</v>
      </c>
      <c r="M74" s="226">
        <v>110.523</v>
      </c>
    </row>
    <row r="75" spans="2:13" s="2" customFormat="1" ht="21.75" customHeight="1" thickBot="1">
      <c r="B75" s="1931" t="s">
        <v>220</v>
      </c>
      <c r="C75" s="1932"/>
      <c r="D75" s="1932"/>
      <c r="E75" s="1933"/>
      <c r="F75" s="227">
        <v>745.65300000000002</v>
      </c>
      <c r="G75" s="228">
        <v>566.87300000000005</v>
      </c>
      <c r="H75" s="229">
        <v>34.036999999999999</v>
      </c>
      <c r="I75" s="230">
        <v>1346.5630000000001</v>
      </c>
      <c r="J75" s="227">
        <v>617.16899999999998</v>
      </c>
      <c r="K75" s="228">
        <v>509.67099999999999</v>
      </c>
      <c r="L75" s="229">
        <v>36.789000000000001</v>
      </c>
      <c r="M75" s="230">
        <v>1163.6289999999999</v>
      </c>
    </row>
    <row r="76" spans="2:13" s="2" customFormat="1" ht="12.75" customHeight="1">
      <c r="B76" s="186"/>
      <c r="C76" s="1948" t="s">
        <v>221</v>
      </c>
      <c r="D76" s="1948"/>
      <c r="E76" s="1949"/>
      <c r="F76" s="231">
        <v>33.567999999999998</v>
      </c>
      <c r="G76" s="232">
        <v>35.281999999999996</v>
      </c>
      <c r="H76" s="233">
        <v>0.496</v>
      </c>
      <c r="I76" s="234">
        <v>69.346000000000004</v>
      </c>
      <c r="J76" s="231">
        <v>30.446000000000002</v>
      </c>
      <c r="K76" s="232">
        <v>39.881</v>
      </c>
      <c r="L76" s="233">
        <v>0.34300000000000003</v>
      </c>
      <c r="M76" s="234">
        <v>70.67</v>
      </c>
    </row>
    <row r="77" spans="2:13" s="2" customFormat="1" ht="12.75" customHeight="1">
      <c r="B77" s="42"/>
      <c r="C77" s="1938" t="s">
        <v>222</v>
      </c>
      <c r="D77" s="1938"/>
      <c r="E77" s="1939"/>
      <c r="F77" s="235">
        <v>8.9559999999999995</v>
      </c>
      <c r="G77" s="236">
        <v>5.5910000000000002</v>
      </c>
      <c r="H77" s="237">
        <v>0.38</v>
      </c>
      <c r="I77" s="238">
        <v>14.927</v>
      </c>
      <c r="J77" s="235">
        <v>7.6029999999999998</v>
      </c>
      <c r="K77" s="236">
        <v>11.074</v>
      </c>
      <c r="L77" s="237">
        <v>0.23699999999999999</v>
      </c>
      <c r="M77" s="238">
        <v>18.914000000000001</v>
      </c>
    </row>
    <row r="78" spans="2:13" s="2" customFormat="1" ht="12.75" customHeight="1">
      <c r="B78" s="42"/>
      <c r="C78" s="1938" t="s">
        <v>223</v>
      </c>
      <c r="D78" s="1938"/>
      <c r="E78" s="1939"/>
      <c r="F78" s="235">
        <v>682.82799999999997</v>
      </c>
      <c r="G78" s="236">
        <v>489.29</v>
      </c>
      <c r="H78" s="237">
        <v>26.25</v>
      </c>
      <c r="I78" s="238">
        <v>1198.3679999999999</v>
      </c>
      <c r="J78" s="235">
        <v>558.53599999999994</v>
      </c>
      <c r="K78" s="236">
        <v>439.01</v>
      </c>
      <c r="L78" s="237">
        <v>27.492000000000001</v>
      </c>
      <c r="M78" s="238">
        <v>1025.038</v>
      </c>
    </row>
    <row r="79" spans="2:13" s="2" customFormat="1" ht="12.75" customHeight="1">
      <c r="B79" s="42"/>
      <c r="C79" s="1938" t="s">
        <v>224</v>
      </c>
      <c r="D79" s="1938"/>
      <c r="E79" s="1939"/>
      <c r="F79" s="239">
        <v>0</v>
      </c>
      <c r="G79" s="240">
        <v>18.765000000000001</v>
      </c>
      <c r="H79" s="241">
        <v>3.8420000000000001</v>
      </c>
      <c r="I79" s="242">
        <v>22.606999999999999</v>
      </c>
      <c r="J79" s="239">
        <v>0</v>
      </c>
      <c r="K79" s="240">
        <v>0</v>
      </c>
      <c r="L79" s="241">
        <v>3.855</v>
      </c>
      <c r="M79" s="242">
        <v>3.855</v>
      </c>
    </row>
    <row r="80" spans="2:13" s="2" customFormat="1" ht="12.75" customHeight="1">
      <c r="B80" s="42"/>
      <c r="C80" s="1938" t="s">
        <v>225</v>
      </c>
      <c r="D80" s="1938"/>
      <c r="E80" s="1939"/>
      <c r="F80" s="239">
        <v>17.300999999999998</v>
      </c>
      <c r="G80" s="240">
        <v>12.661</v>
      </c>
      <c r="H80" s="241">
        <v>2.0960000000000001</v>
      </c>
      <c r="I80" s="242">
        <v>32.058</v>
      </c>
      <c r="J80" s="239">
        <v>17.652999999999999</v>
      </c>
      <c r="K80" s="240">
        <v>14.407</v>
      </c>
      <c r="L80" s="241">
        <v>1.71</v>
      </c>
      <c r="M80" s="242">
        <v>33.770000000000003</v>
      </c>
    </row>
    <row r="81" spans="2:14" s="2" customFormat="1" ht="12.75" customHeight="1">
      <c r="B81" s="42"/>
      <c r="C81" s="1940" t="s">
        <v>226</v>
      </c>
      <c r="D81" s="1940"/>
      <c r="E81" s="1941"/>
      <c r="F81" s="239">
        <v>3</v>
      </c>
      <c r="G81" s="240">
        <v>3.0000000000000001E-3</v>
      </c>
      <c r="H81" s="241">
        <v>0</v>
      </c>
      <c r="I81" s="242">
        <v>3.0030000000000001</v>
      </c>
      <c r="J81" s="239">
        <v>2.931</v>
      </c>
      <c r="K81" s="240">
        <v>0</v>
      </c>
      <c r="L81" s="241">
        <v>0</v>
      </c>
      <c r="M81" s="242">
        <v>2.931</v>
      </c>
    </row>
    <row r="82" spans="2:14" s="2" customFormat="1" ht="12.75" customHeight="1" thickBot="1">
      <c r="B82" s="42"/>
      <c r="C82" s="1946" t="s">
        <v>227</v>
      </c>
      <c r="D82" s="1946"/>
      <c r="E82" s="1947">
        <v>0</v>
      </c>
      <c r="F82" s="239">
        <v>0</v>
      </c>
      <c r="G82" s="240">
        <v>5.2809999999999997</v>
      </c>
      <c r="H82" s="241">
        <v>0.97299999999999998</v>
      </c>
      <c r="I82" s="242">
        <v>6.2539999999999996</v>
      </c>
      <c r="J82" s="239">
        <v>0</v>
      </c>
      <c r="K82" s="240">
        <v>5.2990000000000004</v>
      </c>
      <c r="L82" s="241">
        <v>3.1520000000000001</v>
      </c>
      <c r="M82" s="242">
        <v>8.4510000000000005</v>
      </c>
    </row>
    <row r="83" spans="2:14" s="2" customFormat="1" ht="12.75" customHeight="1" thickBot="1">
      <c r="B83" s="1950" t="s">
        <v>228</v>
      </c>
      <c r="C83" s="1951"/>
      <c r="D83" s="1951"/>
      <c r="E83" s="1952"/>
      <c r="F83" s="243">
        <v>4621.2960000000003</v>
      </c>
      <c r="G83" s="244">
        <v>1626.135</v>
      </c>
      <c r="H83" s="245">
        <v>208.4</v>
      </c>
      <c r="I83" s="246">
        <v>6455.8310000000001</v>
      </c>
      <c r="J83" s="243">
        <v>4173.1840000000002</v>
      </c>
      <c r="K83" s="244">
        <v>1254.3620000000001</v>
      </c>
      <c r="L83" s="245">
        <v>193.20400000000001</v>
      </c>
      <c r="M83" s="246">
        <v>5620.75</v>
      </c>
    </row>
    <row r="84" spans="2:14" s="2" customFormat="1" ht="12.75" customHeight="1">
      <c r="B84" s="186"/>
      <c r="C84" s="1936" t="s">
        <v>229</v>
      </c>
      <c r="D84" s="1936"/>
      <c r="E84" s="1937"/>
      <c r="F84" s="247">
        <v>10.038</v>
      </c>
      <c r="G84" s="248">
        <v>23.876999999999999</v>
      </c>
      <c r="H84" s="249">
        <v>0.65900000000000003</v>
      </c>
      <c r="I84" s="250">
        <v>34.573999999999998</v>
      </c>
      <c r="J84" s="247">
        <v>10.278</v>
      </c>
      <c r="K84" s="248">
        <v>25.216999999999999</v>
      </c>
      <c r="L84" s="249">
        <v>0.54500000000000004</v>
      </c>
      <c r="M84" s="250">
        <v>36.04</v>
      </c>
    </row>
    <row r="85" spans="2:14" s="2" customFormat="1" ht="12.75" customHeight="1">
      <c r="B85" s="42"/>
      <c r="C85" s="1938" t="s">
        <v>230</v>
      </c>
      <c r="D85" s="1938"/>
      <c r="E85" s="1939"/>
      <c r="F85" s="251">
        <v>2748.4470000000001</v>
      </c>
      <c r="G85" s="252">
        <v>1351.9680000000001</v>
      </c>
      <c r="H85" s="253">
        <v>82.433000000000007</v>
      </c>
      <c r="I85" s="254">
        <v>4182.848</v>
      </c>
      <c r="J85" s="251">
        <v>2143.3760000000002</v>
      </c>
      <c r="K85" s="252">
        <v>892.61900000000003</v>
      </c>
      <c r="L85" s="253">
        <v>74.537000000000006</v>
      </c>
      <c r="M85" s="254">
        <v>3110.5320000000002</v>
      </c>
    </row>
    <row r="86" spans="2:14" s="2" customFormat="1" ht="12.75" customHeight="1" thickBot="1">
      <c r="B86" s="255"/>
      <c r="C86" s="1946" t="s">
        <v>231</v>
      </c>
      <c r="D86" s="1946"/>
      <c r="E86" s="1947"/>
      <c r="F86" s="256">
        <v>1862.8109999999999</v>
      </c>
      <c r="G86" s="257">
        <v>250.29</v>
      </c>
      <c r="H86" s="258">
        <v>125.30800000000001</v>
      </c>
      <c r="I86" s="259">
        <v>2238.4090000000001</v>
      </c>
      <c r="J86" s="256">
        <v>2019.53</v>
      </c>
      <c r="K86" s="257">
        <v>336.52600000000001</v>
      </c>
      <c r="L86" s="258">
        <v>118.122</v>
      </c>
      <c r="M86" s="259">
        <v>2474.1779999999999</v>
      </c>
    </row>
    <row r="87" spans="2:14" s="2" customFormat="1" ht="12.75" customHeight="1" thickBot="1">
      <c r="B87" s="1931" t="s">
        <v>232</v>
      </c>
      <c r="C87" s="1932"/>
      <c r="D87" s="1932"/>
      <c r="E87" s="1933"/>
      <c r="F87" s="260">
        <v>912.83699999999999</v>
      </c>
      <c r="G87" s="261">
        <v>286.42599999999999</v>
      </c>
      <c r="H87" s="262">
        <v>14.567</v>
      </c>
      <c r="I87" s="263">
        <v>1213.83</v>
      </c>
      <c r="J87" s="260">
        <v>939.41899999999998</v>
      </c>
      <c r="K87" s="261">
        <v>340.62900000000002</v>
      </c>
      <c r="L87" s="262">
        <v>9.4489999999999998</v>
      </c>
      <c r="M87" s="263">
        <v>1289.4970000000001</v>
      </c>
      <c r="N87" s="78"/>
    </row>
    <row r="88" spans="2:14" s="2" customFormat="1" ht="12.75" customHeight="1" thickBot="1">
      <c r="B88" s="264"/>
      <c r="C88" s="1934" t="s">
        <v>233</v>
      </c>
      <c r="D88" s="1934"/>
      <c r="E88" s="1935"/>
      <c r="F88" s="265">
        <v>912.83699999999999</v>
      </c>
      <c r="G88" s="266">
        <v>286.42599999999999</v>
      </c>
      <c r="H88" s="267">
        <v>14.567</v>
      </c>
      <c r="I88" s="268">
        <v>1213.83</v>
      </c>
      <c r="J88" s="265">
        <v>939.41899999999998</v>
      </c>
      <c r="K88" s="266">
        <v>340.62900000000002</v>
      </c>
      <c r="L88" s="267">
        <v>9.4489999999999998</v>
      </c>
      <c r="M88" s="268">
        <v>1289.4970000000001</v>
      </c>
      <c r="N88" s="78"/>
    </row>
    <row r="89" spans="2:14" s="2" customFormat="1" ht="12.75" customHeight="1" thickBot="1">
      <c r="B89" s="1931" t="s">
        <v>234</v>
      </c>
      <c r="C89" s="1932"/>
      <c r="D89" s="1932"/>
      <c r="E89" s="1933"/>
      <c r="F89" s="269">
        <v>45763.806000000004</v>
      </c>
      <c r="G89" s="270">
        <v>12693.502</v>
      </c>
      <c r="H89" s="271">
        <v>1837.24</v>
      </c>
      <c r="I89" s="272">
        <v>60294.548000000003</v>
      </c>
      <c r="J89" s="269">
        <v>52920.404999999999</v>
      </c>
      <c r="K89" s="269">
        <v>13377.239</v>
      </c>
      <c r="L89" s="269">
        <v>1877.2370000000001</v>
      </c>
      <c r="M89" s="272">
        <v>68174.880999999994</v>
      </c>
    </row>
    <row r="90" spans="2:14" s="2" customFormat="1" ht="12.75" customHeight="1">
      <c r="B90" s="186"/>
      <c r="C90" s="1936" t="s">
        <v>235</v>
      </c>
      <c r="D90" s="1936"/>
      <c r="E90" s="1937"/>
      <c r="F90" s="273">
        <v>18413.656999999999</v>
      </c>
      <c r="G90" s="274">
        <v>9130.232</v>
      </c>
      <c r="H90" s="275">
        <v>2135.8270000000002</v>
      </c>
      <c r="I90" s="276">
        <v>29679.716</v>
      </c>
      <c r="J90" s="273">
        <v>20258.649000000001</v>
      </c>
      <c r="K90" s="274">
        <v>8029.5640000000003</v>
      </c>
      <c r="L90" s="275">
        <v>2135.8270000000002</v>
      </c>
      <c r="M90" s="276">
        <v>30424.04</v>
      </c>
    </row>
    <row r="91" spans="2:14" s="2" customFormat="1" ht="12.75" customHeight="1">
      <c r="B91" s="42"/>
      <c r="C91" s="1938" t="s">
        <v>236</v>
      </c>
      <c r="D91" s="1938"/>
      <c r="E91" s="1939"/>
      <c r="F91" s="277">
        <v>14726.652</v>
      </c>
      <c r="G91" s="278">
        <v>2612.5210000000002</v>
      </c>
      <c r="H91" s="279">
        <v>162.09800000000001</v>
      </c>
      <c r="I91" s="280">
        <v>17501.271000000001</v>
      </c>
      <c r="J91" s="277">
        <v>15315.019</v>
      </c>
      <c r="K91" s="278">
        <v>2945.0129999999999</v>
      </c>
      <c r="L91" s="279">
        <v>205.59800000000001</v>
      </c>
      <c r="M91" s="276">
        <v>18465.63</v>
      </c>
    </row>
    <row r="92" spans="2:14" s="2" customFormat="1" ht="12.75" customHeight="1">
      <c r="B92" s="42"/>
      <c r="C92" s="1938" t="s">
        <v>237</v>
      </c>
      <c r="D92" s="1938"/>
      <c r="E92" s="1939"/>
      <c r="F92" s="277">
        <v>12269.485000000001</v>
      </c>
      <c r="G92" s="278">
        <v>1420.0630000000001</v>
      </c>
      <c r="H92" s="279">
        <v>-513.279</v>
      </c>
      <c r="I92" s="280">
        <v>13176.269</v>
      </c>
      <c r="J92" s="277">
        <v>16729.074000000001</v>
      </c>
      <c r="K92" s="278">
        <v>1736.9580000000001</v>
      </c>
      <c r="L92" s="279">
        <v>-521.03200000000004</v>
      </c>
      <c r="M92" s="276">
        <v>17945</v>
      </c>
    </row>
    <row r="93" spans="2:14" s="2" customFormat="1" ht="12.75" customHeight="1">
      <c r="B93" s="42"/>
      <c r="C93" s="1940" t="s">
        <v>238</v>
      </c>
      <c r="D93" s="1940"/>
      <c r="E93" s="1941"/>
      <c r="F93" s="277">
        <v>354.012</v>
      </c>
      <c r="G93" s="278">
        <v>350.75200000000001</v>
      </c>
      <c r="H93" s="279">
        <v>69.667000000000002</v>
      </c>
      <c r="I93" s="280">
        <v>774.43100000000004</v>
      </c>
      <c r="J93" s="277">
        <v>617.66300000000001</v>
      </c>
      <c r="K93" s="278">
        <v>364.24299999999999</v>
      </c>
      <c r="L93" s="279">
        <v>56.844000000000001</v>
      </c>
      <c r="M93" s="276">
        <v>1038.75</v>
      </c>
    </row>
    <row r="94" spans="2:14" s="2" customFormat="1" ht="12.75" customHeight="1">
      <c r="B94" s="255"/>
      <c r="C94" s="1942" t="s">
        <v>239</v>
      </c>
      <c r="D94" s="1780"/>
      <c r="E94" s="1781"/>
      <c r="F94" s="277">
        <v>0</v>
      </c>
      <c r="G94" s="278">
        <v>301.46100000000001</v>
      </c>
      <c r="H94" s="279">
        <v>0</v>
      </c>
      <c r="I94" s="280">
        <v>301.46100000000001</v>
      </c>
      <c r="J94" s="281">
        <v>0</v>
      </c>
      <c r="K94" s="282">
        <v>301.46100000000001</v>
      </c>
      <c r="L94" s="283">
        <v>0</v>
      </c>
      <c r="M94" s="276">
        <v>301.46100000000001</v>
      </c>
    </row>
    <row r="95" spans="2:14" s="2" customFormat="1" ht="12.75" customHeight="1" thickBot="1">
      <c r="B95" s="255"/>
      <c r="C95" s="1943" t="s">
        <v>240</v>
      </c>
      <c r="D95" s="1944"/>
      <c r="E95" s="1945"/>
      <c r="F95" s="281">
        <v>0</v>
      </c>
      <c r="G95" s="282">
        <v>-1121.527</v>
      </c>
      <c r="H95" s="283">
        <v>-17.073</v>
      </c>
      <c r="I95" s="284">
        <v>-1138.6000000000001</v>
      </c>
      <c r="J95" s="281">
        <v>0</v>
      </c>
      <c r="K95" s="282">
        <v>0</v>
      </c>
      <c r="L95" s="283">
        <v>0</v>
      </c>
      <c r="M95" s="276">
        <v>0</v>
      </c>
      <c r="N95" s="3"/>
    </row>
    <row r="96" spans="2:14" s="2" customFormat="1" ht="12.75" customHeight="1" thickBot="1">
      <c r="B96" s="1931" t="s">
        <v>241</v>
      </c>
      <c r="C96" s="1932" t="s">
        <v>242</v>
      </c>
      <c r="D96" s="1932"/>
      <c r="E96" s="1933"/>
      <c r="F96" s="285">
        <v>6968.3490320000001</v>
      </c>
      <c r="G96" s="286">
        <v>702.58399999999995</v>
      </c>
      <c r="H96" s="287">
        <v>152.68700000000001</v>
      </c>
      <c r="I96" s="288">
        <v>7823.6200319999998</v>
      </c>
      <c r="J96" s="285">
        <v>6217.6909999999998</v>
      </c>
      <c r="K96" s="286">
        <v>886.33600000000001</v>
      </c>
      <c r="L96" s="287">
        <v>148.136</v>
      </c>
      <c r="M96" s="288">
        <v>7252.1629999999996</v>
      </c>
    </row>
    <row r="97" spans="1:13" s="2" customFormat="1" ht="13.5" customHeight="1" thickBot="1">
      <c r="B97" s="1931" t="s">
        <v>243</v>
      </c>
      <c r="C97" s="1932"/>
      <c r="D97" s="1932"/>
      <c r="E97" s="1933"/>
      <c r="F97" s="289">
        <v>410972.114</v>
      </c>
      <c r="G97" s="290">
        <v>120614.137</v>
      </c>
      <c r="H97" s="290">
        <v>18383.133000000002</v>
      </c>
      <c r="I97" s="288">
        <v>549969.38400000008</v>
      </c>
      <c r="J97" s="289">
        <v>447890.364</v>
      </c>
      <c r="K97" s="290">
        <v>119068.848</v>
      </c>
      <c r="L97" s="290">
        <v>18541.324000000001</v>
      </c>
      <c r="M97" s="288">
        <v>585500.53599999996</v>
      </c>
    </row>
    <row r="98" spans="1:13" s="2" customFormat="1" ht="12.75" customHeight="1">
      <c r="B98" s="291"/>
      <c r="C98" s="291"/>
      <c r="D98" s="291"/>
      <c r="E98" s="291"/>
      <c r="F98" s="291"/>
      <c r="G98" s="291"/>
      <c r="H98" s="291"/>
      <c r="I98" s="291"/>
      <c r="J98" s="292"/>
      <c r="K98" s="292"/>
      <c r="L98" s="292"/>
      <c r="M98" s="292"/>
    </row>
    <row r="99" spans="1:13" s="2" customFormat="1" ht="12.75" customHeight="1">
      <c r="B99" s="291"/>
      <c r="C99" s="291"/>
      <c r="D99" s="1812" t="s">
        <v>149</v>
      </c>
      <c r="E99" s="1812"/>
      <c r="F99" s="75"/>
      <c r="G99" s="75"/>
      <c r="H99" s="75"/>
      <c r="I99" s="75"/>
      <c r="J99" s="78"/>
      <c r="K99" s="78"/>
      <c r="L99" s="78"/>
      <c r="M99" s="78"/>
    </row>
    <row r="100" spans="1:13" s="2" customFormat="1" ht="12.75" customHeight="1">
      <c r="B100" s="1"/>
      <c r="C100" s="1"/>
      <c r="D100" s="1"/>
      <c r="E100" s="1"/>
      <c r="F100" s="1"/>
      <c r="G100" s="1"/>
      <c r="H100" s="1"/>
      <c r="I100" s="1"/>
      <c r="J100" s="293"/>
      <c r="K100" s="293"/>
      <c r="L100" s="293"/>
      <c r="M100" s="293"/>
    </row>
    <row r="101" spans="1:13" s="2" customFormat="1" ht="12.75" customHeight="1">
      <c r="A101" s="4"/>
      <c r="B101" s="1"/>
      <c r="C101" s="1"/>
      <c r="D101" s="1"/>
      <c r="E101" s="1"/>
      <c r="F101" s="1"/>
      <c r="G101" s="1"/>
      <c r="H101" s="1"/>
      <c r="I101" s="1"/>
      <c r="J101" s="77"/>
      <c r="K101" s="77"/>
      <c r="L101" s="77"/>
      <c r="M101" s="294"/>
    </row>
    <row r="102" spans="1:13" s="2" customFormat="1">
      <c r="B102" s="1"/>
      <c r="C102" s="1"/>
      <c r="D102" s="1"/>
      <c r="E102" s="1"/>
      <c r="F102" s="1"/>
      <c r="G102" s="1"/>
      <c r="H102" s="1"/>
      <c r="I102" s="1"/>
      <c r="J102" s="295"/>
      <c r="K102" s="295"/>
      <c r="L102" s="295"/>
      <c r="M102" s="295"/>
    </row>
    <row r="103" spans="1:13" s="2" customFormat="1">
      <c r="A103" s="4"/>
      <c r="B103" s="1"/>
      <c r="C103" s="1"/>
      <c r="D103" s="1"/>
      <c r="E103" s="1"/>
      <c r="F103" s="1"/>
      <c r="G103" s="1"/>
      <c r="H103" s="1"/>
      <c r="I103" s="1"/>
      <c r="J103" s="78"/>
      <c r="K103" s="78"/>
      <c r="L103" s="78"/>
      <c r="M103" s="78"/>
    </row>
    <row r="104" spans="1:13" s="2" customFormat="1" ht="12.75" customHeight="1">
      <c r="B104" s="1"/>
      <c r="C104" s="1"/>
      <c r="D104" s="1"/>
      <c r="E104" s="1"/>
      <c r="F104" s="1"/>
      <c r="G104" s="1"/>
      <c r="H104" s="1"/>
      <c r="I104" s="1"/>
      <c r="J104" s="77"/>
      <c r="K104" s="77"/>
      <c r="L104" s="77"/>
      <c r="M104" s="296"/>
    </row>
    <row r="105" spans="1:13">
      <c r="J105" s="79"/>
      <c r="K105" s="79"/>
      <c r="L105" s="79"/>
      <c r="M105" s="79"/>
    </row>
    <row r="106" spans="1:13" s="2" customFormat="1" ht="12.75" customHeight="1">
      <c r="B106" s="1"/>
      <c r="C106" s="1"/>
      <c r="D106" s="1"/>
      <c r="E106" s="1"/>
      <c r="F106" s="1"/>
      <c r="G106" s="1"/>
      <c r="H106" s="1"/>
      <c r="I106" s="1"/>
      <c r="J106" s="77"/>
      <c r="K106" s="77"/>
      <c r="L106" s="77"/>
      <c r="M106" s="77"/>
    </row>
    <row r="108" spans="1:13">
      <c r="J108" s="78"/>
      <c r="K108" s="78"/>
      <c r="L108" s="78"/>
      <c r="M108" s="78"/>
    </row>
  </sheetData>
  <mergeCells count="96">
    <mergeCell ref="C14:E14"/>
    <mergeCell ref="C3:M3"/>
    <mergeCell ref="L5:M5"/>
    <mergeCell ref="B6:E7"/>
    <mergeCell ref="F6:I6"/>
    <mergeCell ref="J6:M6"/>
    <mergeCell ref="B8:E8"/>
    <mergeCell ref="C9:E9"/>
    <mergeCell ref="B10:E10"/>
    <mergeCell ref="C11:E11"/>
    <mergeCell ref="D12:E12"/>
    <mergeCell ref="B13:E13"/>
    <mergeCell ref="C26:E26"/>
    <mergeCell ref="C15:E15"/>
    <mergeCell ref="C16:E16"/>
    <mergeCell ref="C17:E17"/>
    <mergeCell ref="C18:E18"/>
    <mergeCell ref="C19:E19"/>
    <mergeCell ref="C20:E20"/>
    <mergeCell ref="B21:E21"/>
    <mergeCell ref="C22:E22"/>
    <mergeCell ref="C23:E23"/>
    <mergeCell ref="C24:E24"/>
    <mergeCell ref="C25:E25"/>
    <mergeCell ref="C38:E38"/>
    <mergeCell ref="C27:E27"/>
    <mergeCell ref="C28:E28"/>
    <mergeCell ref="C29:E29"/>
    <mergeCell ref="C30:E30"/>
    <mergeCell ref="C31:E31"/>
    <mergeCell ref="C32:E32"/>
    <mergeCell ref="B33:E33"/>
    <mergeCell ref="C34:E34"/>
    <mergeCell ref="C35:E35"/>
    <mergeCell ref="C36:E36"/>
    <mergeCell ref="C37:E37"/>
    <mergeCell ref="C50:E50"/>
    <mergeCell ref="C39:E39"/>
    <mergeCell ref="C40:E40"/>
    <mergeCell ref="C41:E41"/>
    <mergeCell ref="C42:E42"/>
    <mergeCell ref="C43:E43"/>
    <mergeCell ref="C44:E44"/>
    <mergeCell ref="C45:E45"/>
    <mergeCell ref="C46:E46"/>
    <mergeCell ref="B47:E47"/>
    <mergeCell ref="C48:E48"/>
    <mergeCell ref="C49:E49"/>
    <mergeCell ref="C62:E62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B60:E60"/>
    <mergeCell ref="B61:E61"/>
    <mergeCell ref="C74:E74"/>
    <mergeCell ref="C63:E63"/>
    <mergeCell ref="C64:E64"/>
    <mergeCell ref="C65:E65"/>
    <mergeCell ref="C66:E66"/>
    <mergeCell ref="B67:E67"/>
    <mergeCell ref="C68:E68"/>
    <mergeCell ref="C69:E69"/>
    <mergeCell ref="B70:E70"/>
    <mergeCell ref="C71:E71"/>
    <mergeCell ref="C72:E72"/>
    <mergeCell ref="C73:E73"/>
    <mergeCell ref="C86:E86"/>
    <mergeCell ref="B75:E75"/>
    <mergeCell ref="C76:E76"/>
    <mergeCell ref="C77:E77"/>
    <mergeCell ref="C78:E78"/>
    <mergeCell ref="C79:E79"/>
    <mergeCell ref="C80:E80"/>
    <mergeCell ref="C81:E81"/>
    <mergeCell ref="C82:E82"/>
    <mergeCell ref="B83:E83"/>
    <mergeCell ref="C84:E84"/>
    <mergeCell ref="C85:E85"/>
    <mergeCell ref="D99:E99"/>
    <mergeCell ref="B87:E87"/>
    <mergeCell ref="C88:E88"/>
    <mergeCell ref="B89:E89"/>
    <mergeCell ref="C90:E90"/>
    <mergeCell ref="C91:E91"/>
    <mergeCell ref="C92:E92"/>
    <mergeCell ref="C93:E93"/>
    <mergeCell ref="C94:E94"/>
    <mergeCell ref="C95:E95"/>
    <mergeCell ref="B96:E96"/>
    <mergeCell ref="B97:E97"/>
  </mergeCells>
  <printOptions horizontalCentered="1"/>
  <pageMargins left="0.511811023622047" right="0.27559055118110198" top="0.511811023622047" bottom="0.78740157480314998" header="0" footer="0.511811023622047"/>
  <pageSetup paperSize="9" scale="56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"/>
  <sheetViews>
    <sheetView workbookViewId="0">
      <selection activeCell="A3" sqref="A3:AC3"/>
    </sheetView>
  </sheetViews>
  <sheetFormatPr defaultRowHeight="14.4"/>
  <cols>
    <col min="1" max="1" width="5" style="1202" customWidth="1"/>
    <col min="2" max="2" width="9.109375" style="1202"/>
    <col min="3" max="3" width="17.6640625" style="1202" bestFit="1" customWidth="1"/>
    <col min="4" max="4" width="15.5546875" style="1202" bestFit="1" customWidth="1"/>
    <col min="5" max="5" width="24.33203125" style="1202" customWidth="1"/>
    <col min="6" max="6" width="18.44140625" style="1202" bestFit="1" customWidth="1"/>
    <col min="7" max="7" width="24.6640625" style="1202" bestFit="1" customWidth="1"/>
    <col min="8" max="8" width="22.5546875" style="1202" customWidth="1"/>
    <col min="9" max="9" width="20.33203125" style="1202" customWidth="1"/>
    <col min="11" max="17" width="11.109375" bestFit="1" customWidth="1"/>
  </cols>
  <sheetData>
    <row r="1" spans="1:17">
      <c r="I1" s="1203" t="s">
        <v>530</v>
      </c>
    </row>
    <row r="3" spans="1:17" ht="15" customHeight="1">
      <c r="A3" s="1204"/>
      <c r="B3" s="2236" t="s">
        <v>531</v>
      </c>
      <c r="C3" s="2236"/>
      <c r="D3" s="2236"/>
      <c r="E3" s="2236"/>
      <c r="F3" s="2236"/>
      <c r="G3" s="2236"/>
      <c r="H3" s="2236"/>
      <c r="I3" s="2236"/>
    </row>
    <row r="4" spans="1:17">
      <c r="A4" s="1204"/>
      <c r="B4" s="1205"/>
      <c r="C4" s="1205"/>
      <c r="D4" s="1205"/>
      <c r="E4" s="1205"/>
      <c r="F4" s="1205"/>
      <c r="G4" s="1205"/>
      <c r="H4" s="1205"/>
      <c r="I4" s="1205"/>
    </row>
    <row r="5" spans="1:17" ht="15" thickBot="1">
      <c r="H5" s="2237" t="s">
        <v>2</v>
      </c>
      <c r="I5" s="2237"/>
    </row>
    <row r="6" spans="1:17" ht="53.4" thickBot="1">
      <c r="B6" s="1206"/>
      <c r="C6" s="1207" t="s">
        <v>532</v>
      </c>
      <c r="D6" s="1207" t="s">
        <v>533</v>
      </c>
      <c r="E6" s="1207" t="s">
        <v>534</v>
      </c>
      <c r="F6" s="1207" t="s">
        <v>535</v>
      </c>
      <c r="G6" s="1207" t="s">
        <v>536</v>
      </c>
      <c r="H6" s="1207" t="s">
        <v>513</v>
      </c>
      <c r="I6" s="1162" t="s">
        <v>537</v>
      </c>
    </row>
    <row r="7" spans="1:17">
      <c r="B7" s="1208" t="s">
        <v>519</v>
      </c>
      <c r="C7" s="1209">
        <v>402093.21399999998</v>
      </c>
      <c r="D7" s="1209">
        <v>3476.7139999999999</v>
      </c>
      <c r="E7" s="1209">
        <v>0</v>
      </c>
      <c r="F7" s="1209">
        <v>85709.804000000004</v>
      </c>
      <c r="G7" s="1210">
        <v>70495.129000000001</v>
      </c>
      <c r="H7" s="1209">
        <v>561774.86100000003</v>
      </c>
      <c r="I7" s="1211">
        <v>2724.5611300000005</v>
      </c>
      <c r="K7" s="1212"/>
      <c r="L7" s="1212"/>
      <c r="M7" s="1212"/>
      <c r="N7" s="1212"/>
      <c r="O7" s="1212"/>
      <c r="P7" s="1212"/>
    </row>
    <row r="8" spans="1:17">
      <c r="B8" s="1213" t="s">
        <v>520</v>
      </c>
      <c r="C8" s="1170">
        <v>42943.985999999997</v>
      </c>
      <c r="D8" s="1170">
        <v>524.29100000000005</v>
      </c>
      <c r="E8" s="1170">
        <v>0</v>
      </c>
      <c r="F8" s="1170">
        <v>63.195999999999998</v>
      </c>
      <c r="G8" s="1171">
        <v>2867.6289999999999</v>
      </c>
      <c r="H8" s="1170">
        <v>46399.101999999999</v>
      </c>
      <c r="I8" s="1214">
        <v>3996.6324099999988</v>
      </c>
      <c r="K8" s="1212"/>
      <c r="L8" s="1212"/>
      <c r="M8" s="1212"/>
      <c r="N8" s="1212"/>
      <c r="O8" s="1212"/>
      <c r="P8" s="1212"/>
    </row>
    <row r="9" spans="1:17">
      <c r="B9" s="1213" t="s">
        <v>521</v>
      </c>
      <c r="C9" s="1170">
        <v>7385.4949999999999</v>
      </c>
      <c r="D9" s="1170">
        <v>107.14700000000001</v>
      </c>
      <c r="E9" s="1170">
        <v>1.8029999999999999</v>
      </c>
      <c r="F9" s="1170">
        <v>36.408000000000001</v>
      </c>
      <c r="G9" s="1171">
        <v>235.054</v>
      </c>
      <c r="H9" s="1170">
        <v>7765.9070000000002</v>
      </c>
      <c r="I9" s="1214">
        <v>2152.1142700000005</v>
      </c>
      <c r="K9" s="1212"/>
      <c r="L9" s="1212"/>
      <c r="M9" s="1212"/>
      <c r="N9" s="1212"/>
      <c r="O9" s="1212"/>
      <c r="P9" s="1212"/>
    </row>
    <row r="10" spans="1:17">
      <c r="B10" s="1213" t="s">
        <v>522</v>
      </c>
      <c r="C10" s="1170">
        <v>0</v>
      </c>
      <c r="D10" s="1170">
        <v>0</v>
      </c>
      <c r="E10" s="1170">
        <v>2036.6469999999999</v>
      </c>
      <c r="F10" s="1170">
        <v>2.605</v>
      </c>
      <c r="G10" s="1171">
        <v>1.7490000000000001</v>
      </c>
      <c r="H10" s="1170">
        <v>2041.001</v>
      </c>
      <c r="I10" s="1214">
        <v>686.05529000000001</v>
      </c>
      <c r="K10" s="1212"/>
      <c r="L10" s="1212"/>
      <c r="M10" s="1212"/>
      <c r="N10" s="1212"/>
      <c r="O10" s="1212"/>
      <c r="P10" s="1212"/>
    </row>
    <row r="11" spans="1:17">
      <c r="B11" s="1213" t="s">
        <v>523</v>
      </c>
      <c r="C11" s="1170">
        <v>7.0000000000000001E-3</v>
      </c>
      <c r="D11" s="1170">
        <v>0</v>
      </c>
      <c r="E11" s="1170">
        <v>2728.2629999999999</v>
      </c>
      <c r="F11" s="1170">
        <v>18.843</v>
      </c>
      <c r="G11" s="1171">
        <v>150.45500000000001</v>
      </c>
      <c r="H11" s="1170">
        <v>2897.5680000000002</v>
      </c>
      <c r="I11" s="1214">
        <v>1495.6132699999998</v>
      </c>
      <c r="K11" s="1212"/>
      <c r="L11" s="1212"/>
      <c r="M11" s="1212"/>
      <c r="N11" s="1212"/>
      <c r="O11" s="1212"/>
      <c r="P11" s="1212"/>
    </row>
    <row r="12" spans="1:17" ht="15" thickBot="1">
      <c r="B12" s="1208" t="s">
        <v>524</v>
      </c>
      <c r="C12" s="1209">
        <v>6.0000000000000001E-3</v>
      </c>
      <c r="D12" s="1209">
        <v>0</v>
      </c>
      <c r="E12" s="1209">
        <v>7109.85</v>
      </c>
      <c r="F12" s="1209">
        <v>233.10599999999999</v>
      </c>
      <c r="G12" s="1210">
        <v>178.18799999999999</v>
      </c>
      <c r="H12" s="1209">
        <v>7521.15</v>
      </c>
      <c r="I12" s="1211">
        <v>7011.1927700000006</v>
      </c>
      <c r="K12" s="1212"/>
      <c r="L12" s="1212"/>
      <c r="M12" s="1212"/>
      <c r="N12" s="1212"/>
      <c r="O12" s="1212"/>
      <c r="P12" s="1212"/>
    </row>
    <row r="13" spans="1:17" ht="15" thickBot="1">
      <c r="B13" s="1215" t="s">
        <v>8</v>
      </c>
      <c r="C13" s="1216">
        <v>452422.70799999998</v>
      </c>
      <c r="D13" s="1216">
        <v>4108.152</v>
      </c>
      <c r="E13" s="1216">
        <v>11876.563</v>
      </c>
      <c r="F13" s="1216">
        <v>86063.962</v>
      </c>
      <c r="G13" s="1217">
        <v>73928.203999999998</v>
      </c>
      <c r="H13" s="1216">
        <v>628399.58900000004</v>
      </c>
      <c r="I13" s="1218">
        <v>18066.169140000002</v>
      </c>
      <c r="K13" s="1212"/>
      <c r="L13" s="1212"/>
      <c r="M13" s="1212"/>
      <c r="N13" s="1212"/>
      <c r="O13" s="1212"/>
      <c r="P13" s="1212"/>
    </row>
    <row r="14" spans="1:17">
      <c r="E14" s="1219"/>
      <c r="F14" s="1219"/>
      <c r="K14" s="1212"/>
      <c r="L14" s="1212"/>
      <c r="M14" s="1212"/>
      <c r="N14" s="1212"/>
      <c r="O14" s="1212"/>
      <c r="P14" s="1212"/>
      <c r="Q14" s="1212"/>
    </row>
    <row r="15" spans="1:17">
      <c r="C15" s="1219"/>
      <c r="D15" s="1219"/>
      <c r="E15" s="1219"/>
      <c r="F15" s="1219"/>
      <c r="G15" s="1219"/>
      <c r="H15" s="1219"/>
      <c r="I15" s="1219"/>
    </row>
    <row r="16" spans="1:17">
      <c r="C16" s="1219"/>
      <c r="D16" s="1219"/>
      <c r="E16" s="1219"/>
      <c r="F16" s="1219"/>
      <c r="G16" s="1219"/>
      <c r="H16" s="1219"/>
      <c r="I16" s="1219"/>
    </row>
    <row r="17" spans="1:17" ht="15" customHeight="1">
      <c r="A17" s="1204"/>
      <c r="B17" s="2236" t="s">
        <v>538</v>
      </c>
      <c r="C17" s="2236"/>
      <c r="D17" s="2236"/>
      <c r="E17" s="2236"/>
      <c r="F17" s="2236"/>
      <c r="G17" s="2236"/>
      <c r="H17" s="2236"/>
      <c r="I17" s="2236"/>
    </row>
    <row r="18" spans="1:17">
      <c r="A18" s="1204"/>
      <c r="B18" s="1205"/>
      <c r="C18" s="1205"/>
      <c r="D18" s="1205"/>
      <c r="E18" s="1205"/>
      <c r="F18" s="1205"/>
      <c r="G18" s="1205"/>
      <c r="H18" s="1205"/>
      <c r="I18" s="1205"/>
    </row>
    <row r="19" spans="1:17" ht="15" thickBot="1">
      <c r="H19" s="2237" t="s">
        <v>2</v>
      </c>
      <c r="I19" s="2237"/>
    </row>
    <row r="20" spans="1:17" ht="53.4" thickBot="1">
      <c r="B20" s="1206"/>
      <c r="C20" s="1207" t="s">
        <v>532</v>
      </c>
      <c r="D20" s="1207" t="s">
        <v>533</v>
      </c>
      <c r="E20" s="1207" t="s">
        <v>534</v>
      </c>
      <c r="F20" s="1207" t="s">
        <v>535</v>
      </c>
      <c r="G20" s="1207" t="s">
        <v>536</v>
      </c>
      <c r="H20" s="1207" t="s">
        <v>513</v>
      </c>
      <c r="I20" s="1162" t="s">
        <v>537</v>
      </c>
    </row>
    <row r="21" spans="1:17">
      <c r="B21" s="1208" t="s">
        <v>519</v>
      </c>
      <c r="C21" s="1209">
        <v>371112.22</v>
      </c>
      <c r="D21" s="1209">
        <v>1206.7919999999999</v>
      </c>
      <c r="E21" s="1209">
        <v>0</v>
      </c>
      <c r="F21" s="1209">
        <v>72612.838000000003</v>
      </c>
      <c r="G21" s="1209">
        <v>64407.040999999997</v>
      </c>
      <c r="H21" s="1209">
        <v>509338.891</v>
      </c>
      <c r="I21" s="1220">
        <v>2215.2316300000007</v>
      </c>
      <c r="K21" s="1212"/>
      <c r="L21" s="1212"/>
      <c r="M21" s="1212"/>
      <c r="N21" s="1212"/>
      <c r="O21" s="1212"/>
      <c r="P21" s="1212"/>
    </row>
    <row r="22" spans="1:17">
      <c r="B22" s="1213" t="s">
        <v>520</v>
      </c>
      <c r="C22" s="1170">
        <v>40364.49</v>
      </c>
      <c r="D22" s="1170">
        <v>172.65600000000001</v>
      </c>
      <c r="E22" s="1170">
        <v>0</v>
      </c>
      <c r="F22" s="1170">
        <v>31.303000000000001</v>
      </c>
      <c r="G22" s="1170">
        <v>2218.6060000000002</v>
      </c>
      <c r="H22" s="1170">
        <v>42787.055</v>
      </c>
      <c r="I22" s="1221">
        <v>3798.0597599999996</v>
      </c>
      <c r="K22" s="1212"/>
      <c r="L22" s="1212"/>
      <c r="M22" s="1212"/>
      <c r="N22" s="1212"/>
      <c r="O22" s="1212"/>
      <c r="P22" s="1212"/>
    </row>
    <row r="23" spans="1:17">
      <c r="B23" s="1213" t="s">
        <v>521</v>
      </c>
      <c r="C23" s="1170">
        <v>4483.4639999999999</v>
      </c>
      <c r="D23" s="1170">
        <v>36.401000000000003</v>
      </c>
      <c r="E23" s="1170">
        <v>1.7829999999999999</v>
      </c>
      <c r="F23" s="1170">
        <v>40.351999999999997</v>
      </c>
      <c r="G23" s="1170">
        <v>518.125</v>
      </c>
      <c r="H23" s="1170">
        <v>5080.125</v>
      </c>
      <c r="I23" s="1221">
        <v>1388.4000600000002</v>
      </c>
      <c r="K23" s="1212"/>
      <c r="L23" s="1212"/>
      <c r="M23" s="1212"/>
      <c r="N23" s="1212"/>
      <c r="O23" s="1212"/>
      <c r="P23" s="1212"/>
    </row>
    <row r="24" spans="1:17">
      <c r="B24" s="1213" t="s">
        <v>522</v>
      </c>
      <c r="C24" s="1170">
        <v>0</v>
      </c>
      <c r="D24" s="1170">
        <v>0</v>
      </c>
      <c r="E24" s="1170">
        <v>3355.759</v>
      </c>
      <c r="F24" s="1170">
        <v>4.3470000000000004</v>
      </c>
      <c r="G24" s="1170">
        <v>6.0350000000000001</v>
      </c>
      <c r="H24" s="1170">
        <v>3366.1410000000001</v>
      </c>
      <c r="I24" s="1221">
        <v>1100.00036</v>
      </c>
      <c r="K24" s="1212"/>
      <c r="L24" s="1212"/>
      <c r="M24" s="1212"/>
      <c r="N24" s="1212"/>
      <c r="O24" s="1212"/>
      <c r="P24" s="1212"/>
    </row>
    <row r="25" spans="1:17">
      <c r="B25" s="1213" t="s">
        <v>523</v>
      </c>
      <c r="C25" s="1170">
        <v>0</v>
      </c>
      <c r="D25" s="1170">
        <v>0</v>
      </c>
      <c r="E25" s="1170">
        <v>4167.17</v>
      </c>
      <c r="F25" s="1170">
        <v>91.926000000000002</v>
      </c>
      <c r="G25" s="1170">
        <v>158.25700000000001</v>
      </c>
      <c r="H25" s="1170">
        <v>4417.3530000000001</v>
      </c>
      <c r="I25" s="1221">
        <v>2177.8533100000004</v>
      </c>
      <c r="K25" s="1212"/>
      <c r="L25" s="1212"/>
      <c r="M25" s="1212"/>
      <c r="N25" s="1212"/>
      <c r="O25" s="1212"/>
      <c r="P25" s="1212"/>
    </row>
    <row r="26" spans="1:17" ht="15" thickBot="1">
      <c r="B26" s="1208" t="s">
        <v>524</v>
      </c>
      <c r="C26" s="1209">
        <v>0.16500000000000001</v>
      </c>
      <c r="D26" s="1209">
        <v>0.01</v>
      </c>
      <c r="E26" s="1209">
        <v>8537.1380000000008</v>
      </c>
      <c r="F26" s="1209">
        <v>393.40300000000002</v>
      </c>
      <c r="G26" s="1209">
        <v>179.232</v>
      </c>
      <c r="H26" s="1209">
        <v>9109.9480000000003</v>
      </c>
      <c r="I26" s="1220">
        <v>8265.3835699999981</v>
      </c>
      <c r="K26" s="1212"/>
      <c r="L26" s="1212"/>
      <c r="M26" s="1212"/>
      <c r="N26" s="1212"/>
      <c r="O26" s="1212"/>
      <c r="P26" s="1212"/>
    </row>
    <row r="27" spans="1:17" ht="15" thickBot="1">
      <c r="B27" s="1215" t="s">
        <v>8</v>
      </c>
      <c r="C27" s="1216">
        <v>415960.33899999998</v>
      </c>
      <c r="D27" s="1216">
        <v>1415.8589999999999</v>
      </c>
      <c r="E27" s="1216">
        <v>16061.85</v>
      </c>
      <c r="F27" s="1216">
        <v>73174.168999999994</v>
      </c>
      <c r="G27" s="1216">
        <v>67487.296000000002</v>
      </c>
      <c r="H27" s="1216">
        <v>574099.51300000004</v>
      </c>
      <c r="I27" s="1222">
        <v>18944.928690000001</v>
      </c>
      <c r="K27" s="1212"/>
      <c r="L27" s="1212"/>
      <c r="M27" s="1212"/>
      <c r="N27" s="1212"/>
      <c r="O27" s="1212"/>
      <c r="P27" s="1212"/>
    </row>
    <row r="28" spans="1:17">
      <c r="E28" s="1219"/>
      <c r="K28" s="1212"/>
      <c r="L28" s="1212"/>
      <c r="M28" s="1212"/>
      <c r="N28" s="1212"/>
      <c r="O28" s="1212"/>
      <c r="P28" s="1212"/>
      <c r="Q28" s="1212"/>
    </row>
  </sheetData>
  <mergeCells count="4">
    <mergeCell ref="B3:I3"/>
    <mergeCell ref="H5:I5"/>
    <mergeCell ref="B17:I17"/>
    <mergeCell ref="H19:I19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56"/>
  <sheetViews>
    <sheetView workbookViewId="0">
      <selection activeCell="A3" sqref="A3:AC3"/>
    </sheetView>
  </sheetViews>
  <sheetFormatPr defaultColWidth="9.109375" defaultRowHeight="14.4"/>
  <cols>
    <col min="1" max="1" width="3.33203125" style="1223" customWidth="1"/>
    <col min="2" max="2" width="12.109375" style="1223" customWidth="1"/>
    <col min="3" max="3" width="13" style="1223" customWidth="1"/>
    <col min="4" max="4" width="10.33203125" style="1223" customWidth="1"/>
    <col min="5" max="5" width="12.88671875" style="1223" customWidth="1"/>
    <col min="6" max="7" width="9.109375" style="1223"/>
    <col min="8" max="8" width="10.6640625" style="1223" customWidth="1"/>
    <col min="9" max="9" width="11.44140625" style="1223" customWidth="1"/>
    <col min="10" max="10" width="9.88671875" style="1223" customWidth="1"/>
    <col min="11" max="11" width="9.6640625" style="1223" customWidth="1"/>
    <col min="12" max="14" width="9.109375" style="1223"/>
    <col min="15" max="15" width="10" style="1223" bestFit="1" customWidth="1"/>
    <col min="16" max="16384" width="9.109375" style="1223"/>
  </cols>
  <sheetData>
    <row r="1" spans="2:13">
      <c r="K1" s="1224" t="s">
        <v>539</v>
      </c>
    </row>
    <row r="3" spans="2:13" ht="30.75" customHeight="1">
      <c r="B3" s="2229" t="s">
        <v>540</v>
      </c>
      <c r="C3" s="2229"/>
      <c r="D3" s="2229"/>
      <c r="E3" s="2229"/>
      <c r="F3" s="2229"/>
      <c r="G3" s="2229"/>
      <c r="H3" s="2229"/>
      <c r="I3" s="2229"/>
      <c r="J3" s="2229"/>
      <c r="K3" s="2229"/>
    </row>
    <row r="4" spans="2:13" ht="15" thickBot="1"/>
    <row r="5" spans="2:13" ht="15" customHeight="1">
      <c r="B5" s="2238" t="s">
        <v>284</v>
      </c>
      <c r="C5" s="2239"/>
      <c r="D5" s="2239"/>
      <c r="E5" s="2239"/>
      <c r="F5" s="2239"/>
      <c r="G5" s="2239"/>
      <c r="H5" s="2239"/>
      <c r="I5" s="2239"/>
      <c r="J5" s="2239"/>
      <c r="K5" s="2240"/>
    </row>
    <row r="6" spans="2:13" ht="38.25" customHeight="1">
      <c r="B6" s="2241" t="s">
        <v>541</v>
      </c>
      <c r="C6" s="2242" t="s">
        <v>542</v>
      </c>
      <c r="D6" s="2242"/>
      <c r="E6" s="2242"/>
      <c r="F6" s="2243" t="s">
        <v>543</v>
      </c>
      <c r="G6" s="2243"/>
      <c r="H6" s="2243"/>
      <c r="I6" s="2243"/>
      <c r="J6" s="2243"/>
      <c r="K6" s="2244"/>
    </row>
    <row r="7" spans="2:13">
      <c r="B7" s="2241"/>
      <c r="C7" s="2242"/>
      <c r="D7" s="2242"/>
      <c r="E7" s="2242"/>
      <c r="F7" s="2245" t="s">
        <v>544</v>
      </c>
      <c r="G7" s="2245"/>
      <c r="H7" s="2245"/>
      <c r="I7" s="2245" t="s">
        <v>545</v>
      </c>
      <c r="J7" s="2245"/>
      <c r="K7" s="2246"/>
    </row>
    <row r="8" spans="2:13">
      <c r="B8" s="2241"/>
      <c r="C8" s="1225" t="s">
        <v>4</v>
      </c>
      <c r="D8" s="1226" t="s">
        <v>546</v>
      </c>
      <c r="E8" s="1225" t="s">
        <v>269</v>
      </c>
      <c r="F8" s="1226" t="s">
        <v>519</v>
      </c>
      <c r="G8" s="1226" t="s">
        <v>520</v>
      </c>
      <c r="H8" s="1226" t="s">
        <v>521</v>
      </c>
      <c r="I8" s="1226" t="s">
        <v>522</v>
      </c>
      <c r="J8" s="1226" t="s">
        <v>523</v>
      </c>
      <c r="K8" s="1227" t="s">
        <v>524</v>
      </c>
    </row>
    <row r="9" spans="2:13">
      <c r="B9" s="1228" t="s">
        <v>519</v>
      </c>
      <c r="C9" s="1170">
        <v>156534.09400000001</v>
      </c>
      <c r="D9" s="1170">
        <v>60261.49</v>
      </c>
      <c r="E9" s="1170">
        <v>96272.604000000007</v>
      </c>
      <c r="F9" s="1170">
        <v>86727.262000000002</v>
      </c>
      <c r="G9" s="1170">
        <v>8331.4979999999996</v>
      </c>
      <c r="H9" s="1170">
        <v>742.11300000000006</v>
      </c>
      <c r="I9" s="1170">
        <v>193.56700000000001</v>
      </c>
      <c r="J9" s="1170">
        <v>175.43199999999999</v>
      </c>
      <c r="K9" s="1229">
        <v>102.732</v>
      </c>
    </row>
    <row r="10" spans="2:13">
      <c r="B10" s="1228" t="s">
        <v>520</v>
      </c>
      <c r="C10" s="1170">
        <v>37982.436999999998</v>
      </c>
      <c r="D10" s="1170">
        <v>16211.156999999999</v>
      </c>
      <c r="E10" s="1170">
        <v>21771.279999999999</v>
      </c>
      <c r="F10" s="1170">
        <v>3561.3029999999999</v>
      </c>
      <c r="G10" s="1170">
        <v>14483.237999999999</v>
      </c>
      <c r="H10" s="1170">
        <v>2398.308</v>
      </c>
      <c r="I10" s="1170">
        <v>513.50099999999998</v>
      </c>
      <c r="J10" s="1170">
        <v>283.41899999999998</v>
      </c>
      <c r="K10" s="1229">
        <v>531.51099999999997</v>
      </c>
    </row>
    <row r="11" spans="2:13">
      <c r="B11" s="1228" t="s">
        <v>547</v>
      </c>
      <c r="C11" s="1170">
        <v>4022.5549999999998</v>
      </c>
      <c r="D11" s="1170">
        <v>1349.875</v>
      </c>
      <c r="E11" s="1170">
        <v>2672.68</v>
      </c>
      <c r="F11" s="1170">
        <v>143.26599999999999</v>
      </c>
      <c r="G11" s="1170">
        <v>270.69799999999998</v>
      </c>
      <c r="H11" s="1170">
        <v>1539.0809999999999</v>
      </c>
      <c r="I11" s="1170">
        <v>489.14800000000002</v>
      </c>
      <c r="J11" s="1170">
        <v>137.501</v>
      </c>
      <c r="K11" s="1229">
        <v>92.986000000000004</v>
      </c>
    </row>
    <row r="12" spans="2:13">
      <c r="B12" s="1228" t="s">
        <v>522</v>
      </c>
      <c r="C12" s="1170">
        <v>2473.1619999999998</v>
      </c>
      <c r="D12" s="1170">
        <v>1701.6220000000001</v>
      </c>
      <c r="E12" s="1170">
        <v>771.54</v>
      </c>
      <c r="F12" s="1170">
        <v>1.8879999999999999</v>
      </c>
      <c r="G12" s="1170">
        <v>2.4220000000000002</v>
      </c>
      <c r="H12" s="1170">
        <v>6.11</v>
      </c>
      <c r="I12" s="1170">
        <v>89.460999999999999</v>
      </c>
      <c r="J12" s="1170">
        <v>142.88900000000001</v>
      </c>
      <c r="K12" s="1229">
        <v>528.77</v>
      </c>
    </row>
    <row r="13" spans="2:13">
      <c r="B13" s="1228" t="s">
        <v>523</v>
      </c>
      <c r="C13" s="1170">
        <v>3351.1120000000001</v>
      </c>
      <c r="D13" s="1170">
        <v>1841.2339999999999</v>
      </c>
      <c r="E13" s="1170">
        <v>1509.8779999999999</v>
      </c>
      <c r="F13" s="1170">
        <v>0.32900000000000001</v>
      </c>
      <c r="G13" s="1170">
        <v>1.7030000000000001</v>
      </c>
      <c r="H13" s="1170">
        <v>2.3119999999999998</v>
      </c>
      <c r="I13" s="1170">
        <v>4.9080000000000004</v>
      </c>
      <c r="J13" s="1170">
        <v>926.83600000000001</v>
      </c>
      <c r="K13" s="1229">
        <v>573.79</v>
      </c>
    </row>
    <row r="14" spans="2:13">
      <c r="B14" s="1228" t="s">
        <v>524</v>
      </c>
      <c r="C14" s="1170">
        <v>7456.1530000000002</v>
      </c>
      <c r="D14" s="1170">
        <v>3934.7240000000002</v>
      </c>
      <c r="E14" s="1170">
        <v>3521.4290000000001</v>
      </c>
      <c r="F14" s="1170">
        <v>3.5000000000000003E-2</v>
      </c>
      <c r="G14" s="1170">
        <v>0.245</v>
      </c>
      <c r="H14" s="1170">
        <v>2.468</v>
      </c>
      <c r="I14" s="1170">
        <v>8.875</v>
      </c>
      <c r="J14" s="1170">
        <v>8.6750000000000007</v>
      </c>
      <c r="K14" s="1229">
        <v>3501.1309999999999</v>
      </c>
    </row>
    <row r="15" spans="2:13" ht="15" thickBot="1">
      <c r="B15" s="1230" t="s">
        <v>8</v>
      </c>
      <c r="C15" s="1231">
        <v>211819.51300000001</v>
      </c>
      <c r="D15" s="1231">
        <v>85300.101999999999</v>
      </c>
      <c r="E15" s="1231">
        <v>126519.41099999999</v>
      </c>
      <c r="F15" s="1231">
        <v>90434.082999999999</v>
      </c>
      <c r="G15" s="1231">
        <v>23089.804</v>
      </c>
      <c r="H15" s="1231">
        <v>4690.3919999999998</v>
      </c>
      <c r="I15" s="1231">
        <v>1299.46</v>
      </c>
      <c r="J15" s="1231">
        <v>1674.752</v>
      </c>
      <c r="K15" s="1232">
        <v>5330.92</v>
      </c>
    </row>
    <row r="16" spans="2:13">
      <c r="B16" s="1233"/>
      <c r="C16" s="1234"/>
      <c r="D16" s="1234"/>
      <c r="E16" s="1234"/>
      <c r="F16" s="1234"/>
      <c r="G16" s="1234"/>
      <c r="H16" s="1234"/>
      <c r="I16" s="1234"/>
      <c r="J16" s="1234"/>
      <c r="K16" s="1234"/>
      <c r="M16" s="1235"/>
    </row>
    <row r="17" spans="2:13" ht="15" thickBot="1">
      <c r="B17" s="1233"/>
      <c r="C17" s="1234"/>
      <c r="D17" s="1234"/>
      <c r="E17" s="1234"/>
      <c r="F17" s="1234"/>
      <c r="G17" s="1234"/>
      <c r="H17" s="1234"/>
      <c r="I17" s="1234"/>
      <c r="J17" s="1234"/>
      <c r="K17" s="1234"/>
      <c r="M17" s="1235"/>
    </row>
    <row r="18" spans="2:13" ht="15" customHeight="1">
      <c r="B18" s="2238" t="s">
        <v>548</v>
      </c>
      <c r="C18" s="2239"/>
      <c r="D18" s="2239"/>
      <c r="E18" s="2239"/>
      <c r="F18" s="2239"/>
      <c r="G18" s="2239"/>
      <c r="H18" s="2239"/>
      <c r="I18" s="2239"/>
      <c r="J18" s="2239"/>
      <c r="K18" s="2240"/>
    </row>
    <row r="19" spans="2:13" ht="33" customHeight="1">
      <c r="B19" s="2241" t="s">
        <v>541</v>
      </c>
      <c r="C19" s="2242" t="s">
        <v>542</v>
      </c>
      <c r="D19" s="2242"/>
      <c r="E19" s="2242"/>
      <c r="F19" s="2243" t="s">
        <v>543</v>
      </c>
      <c r="G19" s="2243"/>
      <c r="H19" s="2243"/>
      <c r="I19" s="2243"/>
      <c r="J19" s="2243"/>
      <c r="K19" s="2244"/>
    </row>
    <row r="20" spans="2:13">
      <c r="B20" s="2241"/>
      <c r="C20" s="2242"/>
      <c r="D20" s="2242"/>
      <c r="E20" s="2242"/>
      <c r="F20" s="2245" t="s">
        <v>544</v>
      </c>
      <c r="G20" s="2245"/>
      <c r="H20" s="2245"/>
      <c r="I20" s="2245" t="s">
        <v>545</v>
      </c>
      <c r="J20" s="2245"/>
      <c r="K20" s="2246"/>
    </row>
    <row r="21" spans="2:13">
      <c r="B21" s="2241"/>
      <c r="C21" s="1225" t="s">
        <v>4</v>
      </c>
      <c r="D21" s="1226" t="s">
        <v>546</v>
      </c>
      <c r="E21" s="1225" t="s">
        <v>269</v>
      </c>
      <c r="F21" s="1226" t="s">
        <v>519</v>
      </c>
      <c r="G21" s="1226" t="s">
        <v>520</v>
      </c>
      <c r="H21" s="1226" t="s">
        <v>521</v>
      </c>
      <c r="I21" s="1226" t="s">
        <v>522</v>
      </c>
      <c r="J21" s="1226" t="s">
        <v>523</v>
      </c>
      <c r="K21" s="1227" t="s">
        <v>524</v>
      </c>
    </row>
    <row r="22" spans="2:13">
      <c r="B22" s="1228" t="s">
        <v>519</v>
      </c>
      <c r="C22" s="1170">
        <v>31050.087</v>
      </c>
      <c r="D22" s="1170">
        <v>13482.07</v>
      </c>
      <c r="E22" s="1170">
        <v>17568.017</v>
      </c>
      <c r="F22" s="1170">
        <v>14583.839</v>
      </c>
      <c r="G22" s="1170">
        <v>2581.8690000000001</v>
      </c>
      <c r="H22" s="1170">
        <v>379.27800000000002</v>
      </c>
      <c r="I22" s="1170">
        <v>7.5510000000000002</v>
      </c>
      <c r="J22" s="1170">
        <v>12.52</v>
      </c>
      <c r="K22" s="1229">
        <v>2.96</v>
      </c>
    </row>
    <row r="23" spans="2:13">
      <c r="B23" s="1228" t="s">
        <v>520</v>
      </c>
      <c r="C23" s="1170">
        <v>4548.6400000000003</v>
      </c>
      <c r="D23" s="1170">
        <v>1993.761</v>
      </c>
      <c r="E23" s="1170">
        <v>2554.8789999999999</v>
      </c>
      <c r="F23" s="1170">
        <v>370.87700000000001</v>
      </c>
      <c r="G23" s="1170">
        <v>2068.886</v>
      </c>
      <c r="H23" s="1170">
        <v>79.370999999999995</v>
      </c>
      <c r="I23" s="1170">
        <v>13.561</v>
      </c>
      <c r="J23" s="1170">
        <v>17.105</v>
      </c>
      <c r="K23" s="1229">
        <v>5.0789999999999997</v>
      </c>
    </row>
    <row r="24" spans="2:13">
      <c r="B24" s="1228" t="s">
        <v>547</v>
      </c>
      <c r="C24" s="1170">
        <v>705.423</v>
      </c>
      <c r="D24" s="1170">
        <v>351.41500000000002</v>
      </c>
      <c r="E24" s="1170">
        <v>354.00799999999998</v>
      </c>
      <c r="F24" s="1170">
        <v>1.048</v>
      </c>
      <c r="G24" s="1170">
        <v>6.0869999999999997</v>
      </c>
      <c r="H24" s="1170">
        <v>301.58499999999998</v>
      </c>
      <c r="I24" s="1170">
        <v>34.234999999999999</v>
      </c>
      <c r="J24" s="1170">
        <v>3.6659999999999999</v>
      </c>
      <c r="K24" s="1229">
        <v>7.3869999999999996</v>
      </c>
    </row>
    <row r="25" spans="2:13">
      <c r="B25" s="1228" t="s">
        <v>522</v>
      </c>
      <c r="C25" s="1170">
        <v>559.87800000000004</v>
      </c>
      <c r="D25" s="1170">
        <v>379.101</v>
      </c>
      <c r="E25" s="1170">
        <v>180.77699999999999</v>
      </c>
      <c r="F25" s="1170">
        <v>0</v>
      </c>
      <c r="G25" s="1170">
        <v>1.873</v>
      </c>
      <c r="H25" s="1170">
        <v>0</v>
      </c>
      <c r="I25" s="1170">
        <v>7.2789999999999999</v>
      </c>
      <c r="J25" s="1170">
        <v>64.275000000000006</v>
      </c>
      <c r="K25" s="1229">
        <v>107.35</v>
      </c>
    </row>
    <row r="26" spans="2:13">
      <c r="B26" s="1228" t="s">
        <v>523</v>
      </c>
      <c r="C26" s="1170">
        <v>577.64099999999996</v>
      </c>
      <c r="D26" s="1170">
        <v>373.21600000000001</v>
      </c>
      <c r="E26" s="1170">
        <v>204.42500000000001</v>
      </c>
      <c r="F26" s="1170">
        <v>0.29799999999999999</v>
      </c>
      <c r="G26" s="1170">
        <v>1.698</v>
      </c>
      <c r="H26" s="1170">
        <v>0</v>
      </c>
      <c r="I26" s="1170">
        <v>1.337</v>
      </c>
      <c r="J26" s="1170">
        <v>151.054</v>
      </c>
      <c r="K26" s="1229">
        <v>50.037999999999997</v>
      </c>
    </row>
    <row r="27" spans="2:13">
      <c r="B27" s="1228" t="s">
        <v>524</v>
      </c>
      <c r="C27" s="1170">
        <v>1968.9860000000001</v>
      </c>
      <c r="D27" s="1170">
        <v>920.8</v>
      </c>
      <c r="E27" s="1170">
        <v>1048.1859999999999</v>
      </c>
      <c r="F27" s="1170">
        <v>0</v>
      </c>
      <c r="G27" s="1170">
        <v>3.9E-2</v>
      </c>
      <c r="H27" s="1170">
        <v>0.109</v>
      </c>
      <c r="I27" s="1170">
        <v>4.2320000000000002</v>
      </c>
      <c r="J27" s="1170">
        <v>3.3519999999999999</v>
      </c>
      <c r="K27" s="1229">
        <v>1040.454</v>
      </c>
    </row>
    <row r="28" spans="2:13" ht="15" thickBot="1">
      <c r="B28" s="1230" t="s">
        <v>8</v>
      </c>
      <c r="C28" s="1231">
        <v>39410.654999999999</v>
      </c>
      <c r="D28" s="1231">
        <v>17500.363000000001</v>
      </c>
      <c r="E28" s="1231">
        <v>21910.292000000001</v>
      </c>
      <c r="F28" s="1231">
        <v>14956.062</v>
      </c>
      <c r="G28" s="1231">
        <v>4660.4520000000002</v>
      </c>
      <c r="H28" s="1231">
        <v>760.34299999999996</v>
      </c>
      <c r="I28" s="1231">
        <v>68.194999999999993</v>
      </c>
      <c r="J28" s="1231">
        <v>251.97200000000001</v>
      </c>
      <c r="K28" s="1232">
        <v>1213.268</v>
      </c>
    </row>
    <row r="29" spans="2:13">
      <c r="B29" s="1233"/>
      <c r="C29" s="1234"/>
      <c r="D29" s="1234"/>
      <c r="E29" s="1234"/>
      <c r="F29" s="1234"/>
      <c r="G29" s="1234"/>
      <c r="H29" s="1234"/>
      <c r="I29" s="1234"/>
      <c r="J29" s="1234"/>
      <c r="K29" s="1234"/>
    </row>
    <row r="30" spans="2:13" ht="15" thickBot="1"/>
    <row r="31" spans="2:13" ht="15" customHeight="1">
      <c r="B31" s="2238" t="s">
        <v>549</v>
      </c>
      <c r="C31" s="2247"/>
      <c r="D31" s="2247"/>
      <c r="E31" s="2247"/>
      <c r="F31" s="2247"/>
      <c r="G31" s="2247"/>
      <c r="H31" s="2247"/>
      <c r="I31" s="2247"/>
      <c r="J31" s="2247"/>
      <c r="K31" s="2248"/>
    </row>
    <row r="32" spans="2:13" ht="31.5" customHeight="1">
      <c r="B32" s="2241" t="s">
        <v>541</v>
      </c>
      <c r="C32" s="2242" t="s">
        <v>542</v>
      </c>
      <c r="D32" s="2242"/>
      <c r="E32" s="2242"/>
      <c r="F32" s="2243" t="s">
        <v>543</v>
      </c>
      <c r="G32" s="2243"/>
      <c r="H32" s="2243"/>
      <c r="I32" s="2243"/>
      <c r="J32" s="2243"/>
      <c r="K32" s="2244"/>
    </row>
    <row r="33" spans="2:11">
      <c r="B33" s="2241"/>
      <c r="C33" s="2242"/>
      <c r="D33" s="2242"/>
      <c r="E33" s="2242"/>
      <c r="F33" s="2245" t="s">
        <v>544</v>
      </c>
      <c r="G33" s="2245"/>
      <c r="H33" s="2245"/>
      <c r="I33" s="2245" t="s">
        <v>545</v>
      </c>
      <c r="J33" s="2245"/>
      <c r="K33" s="2246"/>
    </row>
    <row r="34" spans="2:11">
      <c r="B34" s="2241"/>
      <c r="C34" s="1225" t="s">
        <v>4</v>
      </c>
      <c r="D34" s="1226" t="s">
        <v>546</v>
      </c>
      <c r="E34" s="1225" t="s">
        <v>269</v>
      </c>
      <c r="F34" s="1226" t="s">
        <v>519</v>
      </c>
      <c r="G34" s="1226" t="s">
        <v>520</v>
      </c>
      <c r="H34" s="1226" t="s">
        <v>521</v>
      </c>
      <c r="I34" s="1226" t="s">
        <v>522</v>
      </c>
      <c r="J34" s="1226" t="s">
        <v>523</v>
      </c>
      <c r="K34" s="1227" t="s">
        <v>524</v>
      </c>
    </row>
    <row r="35" spans="2:11">
      <c r="B35" s="1236" t="s">
        <v>519</v>
      </c>
      <c r="C35" s="1170">
        <v>39776.159</v>
      </c>
      <c r="D35" s="1170">
        <v>14238.911</v>
      </c>
      <c r="E35" s="1170">
        <v>25537.248</v>
      </c>
      <c r="F35" s="1170">
        <v>23284.901999999998</v>
      </c>
      <c r="G35" s="1170">
        <v>2056.9340000000002</v>
      </c>
      <c r="H35" s="1170">
        <v>91.197000000000003</v>
      </c>
      <c r="I35" s="1170">
        <v>52.183</v>
      </c>
      <c r="J35" s="1170">
        <v>2.4670000000000001</v>
      </c>
      <c r="K35" s="1229">
        <v>49.564999999999998</v>
      </c>
    </row>
    <row r="36" spans="2:11">
      <c r="B36" s="1236" t="s">
        <v>520</v>
      </c>
      <c r="C36" s="1170">
        <v>13126.954</v>
      </c>
      <c r="D36" s="1170">
        <v>5878.8</v>
      </c>
      <c r="E36" s="1170">
        <v>7248.1540000000005</v>
      </c>
      <c r="F36" s="1170">
        <v>1200.4839999999999</v>
      </c>
      <c r="G36" s="1170">
        <v>4182.0839999999998</v>
      </c>
      <c r="H36" s="1170">
        <v>1293.8119999999999</v>
      </c>
      <c r="I36" s="1170">
        <v>2.173</v>
      </c>
      <c r="J36" s="1170">
        <v>188.77</v>
      </c>
      <c r="K36" s="1229">
        <v>380.83100000000002</v>
      </c>
    </row>
    <row r="37" spans="2:11">
      <c r="B37" s="1236" t="s">
        <v>547</v>
      </c>
      <c r="C37" s="1170">
        <v>1219.759</v>
      </c>
      <c r="D37" s="1170">
        <v>198.92400000000001</v>
      </c>
      <c r="E37" s="1170">
        <v>1020.835</v>
      </c>
      <c r="F37" s="1170">
        <v>101.6</v>
      </c>
      <c r="G37" s="1170">
        <v>12.116</v>
      </c>
      <c r="H37" s="1170">
        <v>627.54999999999995</v>
      </c>
      <c r="I37" s="1170">
        <v>260.82299999999998</v>
      </c>
      <c r="J37" s="1170">
        <v>8.5579999999999998</v>
      </c>
      <c r="K37" s="1229">
        <v>10.188000000000001</v>
      </c>
    </row>
    <row r="38" spans="2:11">
      <c r="B38" s="1236" t="s">
        <v>522</v>
      </c>
      <c r="C38" s="1170">
        <v>473.16300000000001</v>
      </c>
      <c r="D38" s="1170">
        <v>250.32300000000001</v>
      </c>
      <c r="E38" s="1170">
        <v>222.84</v>
      </c>
      <c r="F38" s="1170">
        <v>0.20100000000000001</v>
      </c>
      <c r="G38" s="1170">
        <v>0</v>
      </c>
      <c r="H38" s="1170">
        <v>0.22700000000000001</v>
      </c>
      <c r="I38" s="1170">
        <v>3.02</v>
      </c>
      <c r="J38" s="1170">
        <v>33.302999999999997</v>
      </c>
      <c r="K38" s="1229">
        <v>186.089</v>
      </c>
    </row>
    <row r="39" spans="2:11">
      <c r="B39" s="1236" t="s">
        <v>523</v>
      </c>
      <c r="C39" s="1170">
        <v>958.63400000000001</v>
      </c>
      <c r="D39" s="1170">
        <v>404.51</v>
      </c>
      <c r="E39" s="1170">
        <v>554.12400000000002</v>
      </c>
      <c r="F39" s="1170">
        <v>0</v>
      </c>
      <c r="G39" s="1170">
        <v>0</v>
      </c>
      <c r="H39" s="1170">
        <v>5.0000000000000001E-3</v>
      </c>
      <c r="I39" s="1170">
        <v>0</v>
      </c>
      <c r="J39" s="1170">
        <v>422.077</v>
      </c>
      <c r="K39" s="1229">
        <v>132.042</v>
      </c>
    </row>
    <row r="40" spans="2:11">
      <c r="B40" s="1236" t="s">
        <v>524</v>
      </c>
      <c r="C40" s="1170">
        <v>2699.4949999999999</v>
      </c>
      <c r="D40" s="1170">
        <v>1156.3499999999999</v>
      </c>
      <c r="E40" s="1170">
        <v>1543.145</v>
      </c>
      <c r="F40" s="1170">
        <v>0</v>
      </c>
      <c r="G40" s="1170">
        <v>1.7000000000000001E-2</v>
      </c>
      <c r="H40" s="1170">
        <v>0.14199999999999999</v>
      </c>
      <c r="I40" s="1170">
        <v>0</v>
      </c>
      <c r="J40" s="1170">
        <v>3.3610000000000002</v>
      </c>
      <c r="K40" s="1229">
        <v>1539.625</v>
      </c>
    </row>
    <row r="41" spans="2:11" ht="15" thickBot="1">
      <c r="B41" s="1237" t="s">
        <v>8</v>
      </c>
      <c r="C41" s="1231">
        <v>58254.163999999997</v>
      </c>
      <c r="D41" s="1231">
        <v>22127.817999999999</v>
      </c>
      <c r="E41" s="1231">
        <v>36126.345999999998</v>
      </c>
      <c r="F41" s="1231">
        <v>24587.187000000002</v>
      </c>
      <c r="G41" s="1231">
        <v>6251.1509999999998</v>
      </c>
      <c r="H41" s="1231">
        <v>2012.933</v>
      </c>
      <c r="I41" s="1231">
        <v>318.19900000000001</v>
      </c>
      <c r="J41" s="1231">
        <v>658.53599999999994</v>
      </c>
      <c r="K41" s="1232">
        <v>2298.34</v>
      </c>
    </row>
    <row r="43" spans="2:11" ht="15" thickBot="1"/>
    <row r="44" spans="2:11" ht="15" customHeight="1">
      <c r="B44" s="2238" t="s">
        <v>449</v>
      </c>
      <c r="C44" s="2239"/>
      <c r="D44" s="2239"/>
      <c r="E44" s="2239"/>
      <c r="F44" s="2239"/>
      <c r="G44" s="2239"/>
      <c r="H44" s="2239"/>
      <c r="I44" s="2239"/>
      <c r="J44" s="2239"/>
      <c r="K44" s="2240"/>
    </row>
    <row r="45" spans="2:11" ht="31.5" customHeight="1">
      <c r="B45" s="2241" t="s">
        <v>541</v>
      </c>
      <c r="C45" s="2242" t="s">
        <v>542</v>
      </c>
      <c r="D45" s="2242"/>
      <c r="E45" s="2242"/>
      <c r="F45" s="2243" t="s">
        <v>543</v>
      </c>
      <c r="G45" s="2243"/>
      <c r="H45" s="2243"/>
      <c r="I45" s="2243"/>
      <c r="J45" s="2243"/>
      <c r="K45" s="2244"/>
    </row>
    <row r="46" spans="2:11">
      <c r="B46" s="2241"/>
      <c r="C46" s="2242"/>
      <c r="D46" s="2242"/>
      <c r="E46" s="2242"/>
      <c r="F46" s="2245" t="s">
        <v>544</v>
      </c>
      <c r="G46" s="2245"/>
      <c r="H46" s="2245"/>
      <c r="I46" s="2245" t="s">
        <v>545</v>
      </c>
      <c r="J46" s="2245"/>
      <c r="K46" s="2246"/>
    </row>
    <row r="47" spans="2:11">
      <c r="B47" s="2241"/>
      <c r="C47" s="1225" t="s">
        <v>4</v>
      </c>
      <c r="D47" s="1226" t="s">
        <v>546</v>
      </c>
      <c r="E47" s="1225" t="s">
        <v>269</v>
      </c>
      <c r="F47" s="1226" t="s">
        <v>519</v>
      </c>
      <c r="G47" s="1226" t="s">
        <v>520</v>
      </c>
      <c r="H47" s="1226" t="s">
        <v>521</v>
      </c>
      <c r="I47" s="1226" t="s">
        <v>522</v>
      </c>
      <c r="J47" s="1226" t="s">
        <v>523</v>
      </c>
      <c r="K47" s="1227" t="s">
        <v>524</v>
      </c>
    </row>
    <row r="48" spans="2:11">
      <c r="B48" s="1228" t="s">
        <v>519</v>
      </c>
      <c r="C48" s="1170">
        <v>54775.377</v>
      </c>
      <c r="D48" s="1170">
        <v>23261.517</v>
      </c>
      <c r="E48" s="1170">
        <v>31513.86</v>
      </c>
      <c r="F48" s="1170">
        <v>29516.767</v>
      </c>
      <c r="G48" s="1170">
        <v>1703.9570000000001</v>
      </c>
      <c r="H48" s="1170">
        <v>181.80500000000001</v>
      </c>
      <c r="I48" s="1170">
        <v>36.595999999999997</v>
      </c>
      <c r="J48" s="1170">
        <v>29.349</v>
      </c>
      <c r="K48" s="1229">
        <v>45.386000000000003</v>
      </c>
    </row>
    <row r="49" spans="2:11">
      <c r="B49" s="1228" t="s">
        <v>520</v>
      </c>
      <c r="C49" s="1170">
        <v>12034.038</v>
      </c>
      <c r="D49" s="1170">
        <v>5523.2120000000004</v>
      </c>
      <c r="E49" s="1170">
        <v>6510.826</v>
      </c>
      <c r="F49" s="1170">
        <v>1260.6559999999999</v>
      </c>
      <c r="G49" s="1170">
        <v>4767.4030000000002</v>
      </c>
      <c r="H49" s="1170">
        <v>97.677999999999997</v>
      </c>
      <c r="I49" s="1170">
        <v>187.91200000000001</v>
      </c>
      <c r="J49" s="1170">
        <v>63.000999999999998</v>
      </c>
      <c r="K49" s="1229">
        <v>134.17599999999999</v>
      </c>
    </row>
    <row r="50" spans="2:11">
      <c r="B50" s="1228" t="s">
        <v>547</v>
      </c>
      <c r="C50" s="1170">
        <v>822.71</v>
      </c>
      <c r="D50" s="1170">
        <v>338.76299999999998</v>
      </c>
      <c r="E50" s="1170">
        <v>483.947</v>
      </c>
      <c r="F50" s="1170">
        <v>18.039000000000001</v>
      </c>
      <c r="G50" s="1170">
        <v>177.67599999999999</v>
      </c>
      <c r="H50" s="1170">
        <v>97.587999999999994</v>
      </c>
      <c r="I50" s="1170">
        <v>63.953000000000003</v>
      </c>
      <c r="J50" s="1170">
        <v>54.115000000000002</v>
      </c>
      <c r="K50" s="1229">
        <v>72.575999999999993</v>
      </c>
    </row>
    <row r="51" spans="2:11">
      <c r="B51" s="1228" t="s">
        <v>522</v>
      </c>
      <c r="C51" s="1170">
        <v>796.82899999999995</v>
      </c>
      <c r="D51" s="1170">
        <v>630.10599999999999</v>
      </c>
      <c r="E51" s="1170">
        <v>166.72300000000001</v>
      </c>
      <c r="F51" s="1170">
        <v>0.20100000000000001</v>
      </c>
      <c r="G51" s="1170">
        <v>0.4</v>
      </c>
      <c r="H51" s="1170">
        <v>0.438</v>
      </c>
      <c r="I51" s="1170">
        <v>72.138999999999996</v>
      </c>
      <c r="J51" s="1170">
        <v>3.952</v>
      </c>
      <c r="K51" s="1229">
        <v>89.593000000000004</v>
      </c>
    </row>
    <row r="52" spans="2:11">
      <c r="B52" s="1228" t="s">
        <v>523</v>
      </c>
      <c r="C52" s="1170">
        <v>1052.8579999999999</v>
      </c>
      <c r="D52" s="1170">
        <v>590.02</v>
      </c>
      <c r="E52" s="1170">
        <v>462.83800000000002</v>
      </c>
      <c r="F52" s="1170">
        <v>0</v>
      </c>
      <c r="G52" s="1170">
        <v>3.0000000000000001E-3</v>
      </c>
      <c r="H52" s="1170">
        <v>2.3E-2</v>
      </c>
      <c r="I52" s="1170">
        <v>0.11799999999999999</v>
      </c>
      <c r="J52" s="1170">
        <v>267.99900000000002</v>
      </c>
      <c r="K52" s="1229">
        <v>194.69499999999999</v>
      </c>
    </row>
    <row r="53" spans="2:11">
      <c r="B53" s="1228" t="s">
        <v>524</v>
      </c>
      <c r="C53" s="1170">
        <v>1452.4069999999999</v>
      </c>
      <c r="D53" s="1170">
        <v>982.745</v>
      </c>
      <c r="E53" s="1170">
        <v>469.66199999999998</v>
      </c>
      <c r="F53" s="1170">
        <v>3.1E-2</v>
      </c>
      <c r="G53" s="1170">
        <v>0.111</v>
      </c>
      <c r="H53" s="1170">
        <v>1.4139999999999999</v>
      </c>
      <c r="I53" s="1170">
        <v>2.0270000000000001</v>
      </c>
      <c r="J53" s="1170">
        <v>0.68700000000000006</v>
      </c>
      <c r="K53" s="1229">
        <v>465.392</v>
      </c>
    </row>
    <row r="54" spans="2:11" ht="15" thickBot="1">
      <c r="B54" s="1230" t="s">
        <v>8</v>
      </c>
      <c r="C54" s="1231">
        <v>70934.218999999997</v>
      </c>
      <c r="D54" s="1231">
        <v>31326.363000000001</v>
      </c>
      <c r="E54" s="1231">
        <v>39607.856</v>
      </c>
      <c r="F54" s="1231">
        <v>30795.694</v>
      </c>
      <c r="G54" s="1231">
        <v>6649.55</v>
      </c>
      <c r="H54" s="1231">
        <v>378.94600000000003</v>
      </c>
      <c r="I54" s="1231">
        <v>362.745</v>
      </c>
      <c r="J54" s="1231">
        <v>419.10300000000001</v>
      </c>
      <c r="K54" s="1232">
        <v>1001.818</v>
      </c>
    </row>
    <row r="56" spans="2:11" ht="27.75" customHeight="1">
      <c r="B56" s="2249" t="s">
        <v>550</v>
      </c>
      <c r="C56" s="2249"/>
      <c r="D56" s="2249"/>
      <c r="E56" s="2249"/>
      <c r="F56" s="2249"/>
      <c r="G56" s="2249"/>
      <c r="H56" s="2249"/>
      <c r="I56" s="2249"/>
      <c r="J56" s="2249"/>
      <c r="K56" s="2249"/>
    </row>
  </sheetData>
  <mergeCells count="26">
    <mergeCell ref="B56:K56"/>
    <mergeCell ref="B44:K44"/>
    <mergeCell ref="B45:B47"/>
    <mergeCell ref="C45:E46"/>
    <mergeCell ref="F45:K45"/>
    <mergeCell ref="F46:H46"/>
    <mergeCell ref="I46:K46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4"/>
  <sheetViews>
    <sheetView workbookViewId="0">
      <selection activeCell="A3" sqref="A3:AC3"/>
    </sheetView>
  </sheetViews>
  <sheetFormatPr defaultColWidth="9.109375" defaultRowHeight="14.4"/>
  <cols>
    <col min="1" max="1" width="3.33203125" style="1223" customWidth="1"/>
    <col min="2" max="2" width="12.109375" style="1223" customWidth="1"/>
    <col min="3" max="3" width="11.88671875" style="1223" customWidth="1"/>
    <col min="4" max="4" width="10.33203125" style="1223" customWidth="1"/>
    <col min="5" max="5" width="12.5546875" style="1223" customWidth="1"/>
    <col min="6" max="6" width="10.109375" style="1223" bestFit="1" customWidth="1"/>
    <col min="7" max="7" width="9.33203125" style="1223" bestFit="1" customWidth="1"/>
    <col min="8" max="8" width="10.6640625" style="1223" customWidth="1"/>
    <col min="9" max="9" width="11.44140625" style="1223" customWidth="1"/>
    <col min="10" max="10" width="9.88671875" style="1223" customWidth="1"/>
    <col min="11" max="11" width="9.6640625" style="1223" customWidth="1"/>
    <col min="12" max="14" width="9.109375" style="1223"/>
    <col min="15" max="17" width="10" style="1223" bestFit="1" customWidth="1"/>
    <col min="18" max="16384" width="9.109375" style="1223"/>
  </cols>
  <sheetData>
    <row r="1" spans="2:13">
      <c r="K1" s="1224" t="s">
        <v>551</v>
      </c>
    </row>
    <row r="3" spans="2:13" ht="31.5" customHeight="1">
      <c r="B3" s="2229" t="s">
        <v>552</v>
      </c>
      <c r="C3" s="2229"/>
      <c r="D3" s="2229"/>
      <c r="E3" s="2229"/>
      <c r="F3" s="2229"/>
      <c r="G3" s="2229"/>
      <c r="H3" s="2229"/>
      <c r="I3" s="2229"/>
      <c r="J3" s="2229"/>
      <c r="K3" s="2229"/>
    </row>
    <row r="4" spans="2:13" ht="15" thickBot="1"/>
    <row r="5" spans="2:13" ht="15" customHeight="1">
      <c r="B5" s="2238" t="s">
        <v>285</v>
      </c>
      <c r="C5" s="2239"/>
      <c r="D5" s="2239"/>
      <c r="E5" s="2239"/>
      <c r="F5" s="2239"/>
      <c r="G5" s="2239"/>
      <c r="H5" s="2239"/>
      <c r="I5" s="2239"/>
      <c r="J5" s="2239"/>
      <c r="K5" s="2240"/>
    </row>
    <row r="6" spans="2:13" ht="31.5" customHeight="1">
      <c r="B6" s="2241" t="s">
        <v>541</v>
      </c>
      <c r="C6" s="2242" t="s">
        <v>542</v>
      </c>
      <c r="D6" s="2242"/>
      <c r="E6" s="2242"/>
      <c r="F6" s="2243" t="s">
        <v>543</v>
      </c>
      <c r="G6" s="2243"/>
      <c r="H6" s="2243"/>
      <c r="I6" s="2243"/>
      <c r="J6" s="2243"/>
      <c r="K6" s="2244"/>
    </row>
    <row r="7" spans="2:13">
      <c r="B7" s="2241"/>
      <c r="C7" s="2242"/>
      <c r="D7" s="2242"/>
      <c r="E7" s="2242"/>
      <c r="F7" s="2245" t="s">
        <v>544</v>
      </c>
      <c r="G7" s="2245"/>
      <c r="H7" s="2245"/>
      <c r="I7" s="2245" t="s">
        <v>545</v>
      </c>
      <c r="J7" s="2245"/>
      <c r="K7" s="2246"/>
    </row>
    <row r="8" spans="2:13">
      <c r="B8" s="2241"/>
      <c r="C8" s="1225" t="s">
        <v>4</v>
      </c>
      <c r="D8" s="1226" t="s">
        <v>546</v>
      </c>
      <c r="E8" s="1225" t="s">
        <v>269</v>
      </c>
      <c r="F8" s="1226" t="s">
        <v>519</v>
      </c>
      <c r="G8" s="1226" t="s">
        <v>520</v>
      </c>
      <c r="H8" s="1226" t="s">
        <v>521</v>
      </c>
      <c r="I8" s="1226" t="s">
        <v>522</v>
      </c>
      <c r="J8" s="1226" t="s">
        <v>523</v>
      </c>
      <c r="K8" s="1227" t="s">
        <v>524</v>
      </c>
    </row>
    <row r="9" spans="2:13">
      <c r="B9" s="1228" t="s">
        <v>519</v>
      </c>
      <c r="C9" s="1170">
        <v>179674.978</v>
      </c>
      <c r="D9" s="1170">
        <v>34521.656999999999</v>
      </c>
      <c r="E9" s="1170">
        <v>145153.321</v>
      </c>
      <c r="F9" s="1170">
        <v>140356.64000000001</v>
      </c>
      <c r="G9" s="1170">
        <v>3466.0720000000001</v>
      </c>
      <c r="H9" s="1170">
        <v>788.99099999999999</v>
      </c>
      <c r="I9" s="1170">
        <v>188.62899999999999</v>
      </c>
      <c r="J9" s="1170">
        <v>239.91300000000001</v>
      </c>
      <c r="K9" s="1229">
        <v>113.07599999999999</v>
      </c>
    </row>
    <row r="10" spans="2:13">
      <c r="B10" s="1228" t="s">
        <v>520</v>
      </c>
      <c r="C10" s="1170">
        <v>4616.2950000000001</v>
      </c>
      <c r="D10" s="1170">
        <v>891.529</v>
      </c>
      <c r="E10" s="1170">
        <v>3724.7660000000001</v>
      </c>
      <c r="F10" s="1170">
        <v>1713.008</v>
      </c>
      <c r="G10" s="1170">
        <v>1461.213</v>
      </c>
      <c r="H10" s="1170">
        <v>270.74200000000002</v>
      </c>
      <c r="I10" s="1170">
        <v>68.100999999999999</v>
      </c>
      <c r="J10" s="1170">
        <v>107.809</v>
      </c>
      <c r="K10" s="1229">
        <v>103.893</v>
      </c>
    </row>
    <row r="11" spans="2:13">
      <c r="B11" s="1228" t="s">
        <v>547</v>
      </c>
      <c r="C11" s="1170">
        <v>896.11699999999996</v>
      </c>
      <c r="D11" s="1170">
        <v>126.16</v>
      </c>
      <c r="E11" s="1170">
        <v>769.95699999999999</v>
      </c>
      <c r="F11" s="1170">
        <v>256.39999999999998</v>
      </c>
      <c r="G11" s="1170">
        <v>171.29599999999999</v>
      </c>
      <c r="H11" s="1170">
        <v>193.54</v>
      </c>
      <c r="I11" s="1170">
        <v>17.841000000000001</v>
      </c>
      <c r="J11" s="1170">
        <v>36.505000000000003</v>
      </c>
      <c r="K11" s="1229">
        <v>94.375</v>
      </c>
    </row>
    <row r="12" spans="2:13">
      <c r="B12" s="1228" t="s">
        <v>522</v>
      </c>
      <c r="C12" s="1170">
        <v>889.87599999999998</v>
      </c>
      <c r="D12" s="1170">
        <v>181.309</v>
      </c>
      <c r="E12" s="1170">
        <v>708.56700000000001</v>
      </c>
      <c r="F12" s="1170">
        <v>63.62</v>
      </c>
      <c r="G12" s="1170">
        <v>54.726999999999997</v>
      </c>
      <c r="H12" s="1170">
        <v>56.405999999999999</v>
      </c>
      <c r="I12" s="1170">
        <v>80.965999999999994</v>
      </c>
      <c r="J12" s="1170">
        <v>192.023</v>
      </c>
      <c r="K12" s="1229">
        <v>260.82499999999999</v>
      </c>
    </row>
    <row r="13" spans="2:13">
      <c r="B13" s="1228" t="s">
        <v>523</v>
      </c>
      <c r="C13" s="1170">
        <v>1044.0630000000001</v>
      </c>
      <c r="D13" s="1170">
        <v>214.58199999999999</v>
      </c>
      <c r="E13" s="1170">
        <v>829.48099999999999</v>
      </c>
      <c r="F13" s="1170">
        <v>26.98</v>
      </c>
      <c r="G13" s="1170">
        <v>13.808999999999999</v>
      </c>
      <c r="H13" s="1170">
        <v>15.163</v>
      </c>
      <c r="I13" s="1170">
        <v>24.082000000000001</v>
      </c>
      <c r="J13" s="1170">
        <v>174.18799999999999</v>
      </c>
      <c r="K13" s="1229">
        <v>575.25900000000001</v>
      </c>
    </row>
    <row r="14" spans="2:13">
      <c r="B14" s="1228" t="s">
        <v>524</v>
      </c>
      <c r="C14" s="1170">
        <v>1602.5029999999999</v>
      </c>
      <c r="D14" s="1170">
        <v>1090.4280000000001</v>
      </c>
      <c r="E14" s="1170">
        <v>512.07500000000005</v>
      </c>
      <c r="F14" s="1170">
        <v>11.121</v>
      </c>
      <c r="G14" s="1170">
        <v>4.4669999999999996</v>
      </c>
      <c r="H14" s="1170">
        <v>1.7889999999999999</v>
      </c>
      <c r="I14" s="1170">
        <v>2.2050000000000001</v>
      </c>
      <c r="J14" s="1170">
        <v>12.64</v>
      </c>
      <c r="K14" s="1229">
        <v>479.85300000000001</v>
      </c>
    </row>
    <row r="15" spans="2:13" ht="15" thickBot="1">
      <c r="B15" s="1230" t="s">
        <v>8</v>
      </c>
      <c r="C15" s="1231">
        <v>188723.83199999999</v>
      </c>
      <c r="D15" s="1231">
        <v>37025.665000000001</v>
      </c>
      <c r="E15" s="1231">
        <v>151698.16699999999</v>
      </c>
      <c r="F15" s="1231">
        <v>142427.769</v>
      </c>
      <c r="G15" s="1231">
        <v>5171.5839999999998</v>
      </c>
      <c r="H15" s="1231">
        <v>1326.6310000000001</v>
      </c>
      <c r="I15" s="1231">
        <v>381.82400000000001</v>
      </c>
      <c r="J15" s="1231">
        <v>763.07799999999997</v>
      </c>
      <c r="K15" s="1232">
        <v>1627.2809999999999</v>
      </c>
      <c r="M15" s="1235"/>
    </row>
    <row r="16" spans="2:13">
      <c r="B16" s="1233"/>
      <c r="C16" s="1234"/>
      <c r="D16" s="1234"/>
      <c r="E16" s="1234"/>
      <c r="F16" s="1234"/>
      <c r="G16" s="1234"/>
      <c r="H16" s="1234"/>
      <c r="I16" s="1234"/>
      <c r="J16" s="1234"/>
      <c r="K16" s="1234"/>
    </row>
    <row r="17" spans="2:23" ht="15" thickBot="1">
      <c r="B17" s="1233"/>
      <c r="C17" s="1234"/>
      <c r="D17" s="1234"/>
      <c r="E17" s="1234"/>
      <c r="F17" s="1234"/>
      <c r="G17" s="1234"/>
      <c r="H17" s="1234"/>
      <c r="I17" s="1234"/>
      <c r="J17" s="1234"/>
      <c r="K17" s="1234"/>
      <c r="O17"/>
      <c r="P17"/>
      <c r="Q17"/>
      <c r="R17"/>
      <c r="S17"/>
      <c r="T17"/>
      <c r="U17"/>
      <c r="V17"/>
      <c r="W17"/>
    </row>
    <row r="18" spans="2:23" ht="15" customHeight="1">
      <c r="B18" s="2238" t="s">
        <v>553</v>
      </c>
      <c r="C18" s="2239"/>
      <c r="D18" s="2239"/>
      <c r="E18" s="2239"/>
      <c r="F18" s="2239"/>
      <c r="G18" s="2239"/>
      <c r="H18" s="2239"/>
      <c r="I18" s="2239"/>
      <c r="J18" s="2239"/>
      <c r="K18" s="2240"/>
      <c r="O18"/>
      <c r="P18"/>
      <c r="Q18"/>
      <c r="R18"/>
      <c r="S18"/>
      <c r="T18"/>
      <c r="U18"/>
      <c r="V18"/>
      <c r="W18"/>
    </row>
    <row r="19" spans="2:23" ht="27.75" customHeight="1">
      <c r="B19" s="2241" t="s">
        <v>541</v>
      </c>
      <c r="C19" s="2242" t="s">
        <v>542</v>
      </c>
      <c r="D19" s="2242"/>
      <c r="E19" s="2242"/>
      <c r="F19" s="2243" t="s">
        <v>543</v>
      </c>
      <c r="G19" s="2243"/>
      <c r="H19" s="2243"/>
      <c r="I19" s="2243"/>
      <c r="J19" s="2243"/>
      <c r="K19" s="2244"/>
      <c r="O19"/>
      <c r="P19"/>
      <c r="Q19"/>
      <c r="R19"/>
      <c r="S19"/>
      <c r="T19"/>
      <c r="U19"/>
      <c r="V19"/>
      <c r="W19"/>
    </row>
    <row r="20" spans="2:23">
      <c r="B20" s="2241"/>
      <c r="C20" s="2242"/>
      <c r="D20" s="2242"/>
      <c r="E20" s="2242"/>
      <c r="F20" s="2245" t="s">
        <v>544</v>
      </c>
      <c r="G20" s="2245"/>
      <c r="H20" s="2245"/>
      <c r="I20" s="2245" t="s">
        <v>545</v>
      </c>
      <c r="J20" s="2245"/>
      <c r="K20" s="2246"/>
      <c r="O20"/>
      <c r="P20"/>
      <c r="Q20"/>
      <c r="R20"/>
      <c r="S20"/>
      <c r="T20"/>
      <c r="U20"/>
      <c r="V20"/>
      <c r="W20"/>
    </row>
    <row r="21" spans="2:23">
      <c r="B21" s="2241"/>
      <c r="C21" s="1225" t="s">
        <v>4</v>
      </c>
      <c r="D21" s="1226" t="s">
        <v>546</v>
      </c>
      <c r="E21" s="1225" t="s">
        <v>269</v>
      </c>
      <c r="F21" s="1226" t="s">
        <v>519</v>
      </c>
      <c r="G21" s="1226" t="s">
        <v>520</v>
      </c>
      <c r="H21" s="1226" t="s">
        <v>521</v>
      </c>
      <c r="I21" s="1226" t="s">
        <v>522</v>
      </c>
      <c r="J21" s="1226" t="s">
        <v>523</v>
      </c>
      <c r="K21" s="1227" t="s">
        <v>524</v>
      </c>
      <c r="O21"/>
      <c r="P21"/>
      <c r="Q21"/>
      <c r="R21"/>
      <c r="S21"/>
      <c r="T21"/>
      <c r="U21"/>
      <c r="V21"/>
      <c r="W21"/>
    </row>
    <row r="22" spans="2:23">
      <c r="B22" s="1228" t="s">
        <v>519</v>
      </c>
      <c r="C22" s="1170">
        <v>49610.042999999998</v>
      </c>
      <c r="D22" s="1170">
        <v>7740.4859999999999</v>
      </c>
      <c r="E22" s="1170">
        <v>41869.557000000001</v>
      </c>
      <c r="F22" s="1170">
        <v>40866.722999999998</v>
      </c>
      <c r="G22" s="1170">
        <v>782.24300000000005</v>
      </c>
      <c r="H22" s="1170">
        <v>151.02000000000001</v>
      </c>
      <c r="I22" s="1170">
        <v>41.149000000000001</v>
      </c>
      <c r="J22" s="1170">
        <v>23.739000000000001</v>
      </c>
      <c r="K22" s="1229">
        <v>4.6829999999999998</v>
      </c>
      <c r="O22"/>
      <c r="P22"/>
      <c r="Q22"/>
      <c r="R22"/>
      <c r="S22"/>
      <c r="T22"/>
      <c r="U22"/>
      <c r="V22"/>
      <c r="W22"/>
    </row>
    <row r="23" spans="2:23">
      <c r="B23" s="1228" t="s">
        <v>520</v>
      </c>
      <c r="C23" s="1170">
        <v>1349.615</v>
      </c>
      <c r="D23" s="1170">
        <v>338.45</v>
      </c>
      <c r="E23" s="1170">
        <v>1011.165</v>
      </c>
      <c r="F23" s="1170">
        <v>494.25400000000002</v>
      </c>
      <c r="G23" s="1170">
        <v>415.71300000000002</v>
      </c>
      <c r="H23" s="1170">
        <v>55.774999999999999</v>
      </c>
      <c r="I23" s="1170">
        <v>11.919</v>
      </c>
      <c r="J23" s="1170">
        <v>29.414999999999999</v>
      </c>
      <c r="K23" s="1229">
        <v>4.0890000000000004</v>
      </c>
      <c r="N23" s="1238" t="s">
        <v>554</v>
      </c>
    </row>
    <row r="24" spans="2:23">
      <c r="B24" s="1228" t="s">
        <v>547</v>
      </c>
      <c r="C24" s="1170">
        <v>204.83799999999999</v>
      </c>
      <c r="D24" s="1170">
        <v>14.744999999999999</v>
      </c>
      <c r="E24" s="1170">
        <v>190.09299999999999</v>
      </c>
      <c r="F24" s="1170">
        <v>79.078000000000003</v>
      </c>
      <c r="G24" s="1170">
        <v>49.417000000000002</v>
      </c>
      <c r="H24" s="1170">
        <v>46.070999999999998</v>
      </c>
      <c r="I24" s="1170">
        <v>2.653</v>
      </c>
      <c r="J24" s="1170">
        <v>4.8620000000000001</v>
      </c>
      <c r="K24" s="1229">
        <v>8.0120000000000005</v>
      </c>
    </row>
    <row r="25" spans="2:23">
      <c r="B25" s="1228" t="s">
        <v>522</v>
      </c>
      <c r="C25" s="1170">
        <v>218.50800000000001</v>
      </c>
      <c r="D25" s="1170">
        <v>48.945999999999998</v>
      </c>
      <c r="E25" s="1170">
        <v>169.56200000000001</v>
      </c>
      <c r="F25" s="1170">
        <v>21.922000000000001</v>
      </c>
      <c r="G25" s="1170">
        <v>17.286999999999999</v>
      </c>
      <c r="H25" s="1170">
        <v>23.812000000000001</v>
      </c>
      <c r="I25" s="1170">
        <v>24.69</v>
      </c>
      <c r="J25" s="1170">
        <v>73.650000000000006</v>
      </c>
      <c r="K25" s="1229">
        <v>8.2010000000000005</v>
      </c>
    </row>
    <row r="26" spans="2:23">
      <c r="B26" s="1228" t="s">
        <v>523</v>
      </c>
      <c r="C26" s="1170">
        <v>146.328</v>
      </c>
      <c r="D26" s="1170">
        <v>50.244</v>
      </c>
      <c r="E26" s="1170">
        <v>96.084000000000003</v>
      </c>
      <c r="F26" s="1170">
        <v>5.2640000000000002</v>
      </c>
      <c r="G26" s="1170">
        <v>7.2229999999999999</v>
      </c>
      <c r="H26" s="1170">
        <v>1.554</v>
      </c>
      <c r="I26" s="1170">
        <v>0.65700000000000003</v>
      </c>
      <c r="J26" s="1170">
        <v>41.7</v>
      </c>
      <c r="K26" s="1229">
        <v>39.686</v>
      </c>
    </row>
    <row r="27" spans="2:23">
      <c r="B27" s="1228" t="s">
        <v>524</v>
      </c>
      <c r="C27" s="1170">
        <v>119.521</v>
      </c>
      <c r="D27" s="1170">
        <v>79.263999999999996</v>
      </c>
      <c r="E27" s="1170">
        <v>40.256999999999998</v>
      </c>
      <c r="F27" s="1170">
        <v>2.3079999999999998</v>
      </c>
      <c r="G27" s="1170">
        <v>0</v>
      </c>
      <c r="H27" s="1170">
        <v>0</v>
      </c>
      <c r="I27" s="1170">
        <v>0.66600000000000004</v>
      </c>
      <c r="J27" s="1170">
        <v>3.944</v>
      </c>
      <c r="K27" s="1229">
        <v>33.338999999999999</v>
      </c>
    </row>
    <row r="28" spans="2:23" ht="15" thickBot="1">
      <c r="B28" s="1230" t="s">
        <v>8</v>
      </c>
      <c r="C28" s="1231">
        <v>51648.853000000003</v>
      </c>
      <c r="D28" s="1231">
        <v>8272.1350000000002</v>
      </c>
      <c r="E28" s="1231">
        <v>43376.718000000001</v>
      </c>
      <c r="F28" s="1231">
        <v>41469.548999999999</v>
      </c>
      <c r="G28" s="1231">
        <v>1271.883</v>
      </c>
      <c r="H28" s="1231">
        <v>278.23200000000003</v>
      </c>
      <c r="I28" s="1231">
        <v>81.733999999999995</v>
      </c>
      <c r="J28" s="1231">
        <v>177.31</v>
      </c>
      <c r="K28" s="1232">
        <v>98.01</v>
      </c>
    </row>
    <row r="29" spans="2:23">
      <c r="B29" s="1233"/>
      <c r="C29" s="1234"/>
      <c r="D29" s="1234"/>
      <c r="E29" s="1234"/>
      <c r="F29" s="1234"/>
      <c r="G29" s="1234"/>
      <c r="H29" s="1234"/>
      <c r="I29" s="1234"/>
      <c r="J29" s="1234"/>
      <c r="K29" s="1234"/>
    </row>
    <row r="30" spans="2:23" ht="15" thickBot="1"/>
    <row r="31" spans="2:23">
      <c r="B31" s="2238" t="s">
        <v>438</v>
      </c>
      <c r="C31" s="2239"/>
      <c r="D31" s="2239"/>
      <c r="E31" s="2239"/>
      <c r="F31" s="2239"/>
      <c r="G31" s="2239"/>
      <c r="H31" s="2239"/>
      <c r="I31" s="2239"/>
      <c r="J31" s="2239"/>
      <c r="K31" s="2240"/>
    </row>
    <row r="32" spans="2:23" ht="30" customHeight="1">
      <c r="B32" s="2241" t="s">
        <v>541</v>
      </c>
      <c r="C32" s="2242" t="s">
        <v>542</v>
      </c>
      <c r="D32" s="2242"/>
      <c r="E32" s="2242"/>
      <c r="F32" s="2243" t="s">
        <v>543</v>
      </c>
      <c r="G32" s="2243"/>
      <c r="H32" s="2243"/>
      <c r="I32" s="2243"/>
      <c r="J32" s="2243"/>
      <c r="K32" s="2244"/>
    </row>
    <row r="33" spans="2:14">
      <c r="B33" s="2241"/>
      <c r="C33" s="2242"/>
      <c r="D33" s="2242"/>
      <c r="E33" s="2242"/>
      <c r="F33" s="2245" t="s">
        <v>544</v>
      </c>
      <c r="G33" s="2245"/>
      <c r="H33" s="2245"/>
      <c r="I33" s="2245" t="s">
        <v>545</v>
      </c>
      <c r="J33" s="2245"/>
      <c r="K33" s="2246"/>
    </row>
    <row r="34" spans="2:14">
      <c r="B34" s="2241"/>
      <c r="C34" s="1225" t="s">
        <v>4</v>
      </c>
      <c r="D34" s="1226" t="s">
        <v>546</v>
      </c>
      <c r="E34" s="1225" t="s">
        <v>269</v>
      </c>
      <c r="F34" s="1226" t="s">
        <v>519</v>
      </c>
      <c r="G34" s="1226" t="s">
        <v>520</v>
      </c>
      <c r="H34" s="1226" t="s">
        <v>521</v>
      </c>
      <c r="I34" s="1226" t="s">
        <v>522</v>
      </c>
      <c r="J34" s="1226" t="s">
        <v>523</v>
      </c>
      <c r="K34" s="1227" t="s">
        <v>524</v>
      </c>
    </row>
    <row r="35" spans="2:14">
      <c r="B35" s="1228" t="s">
        <v>519</v>
      </c>
      <c r="C35" s="1171">
        <v>90050.370999999999</v>
      </c>
      <c r="D35" s="1171">
        <v>22998.276000000002</v>
      </c>
      <c r="E35" s="1171">
        <v>67052.095000000001</v>
      </c>
      <c r="F35" s="1171">
        <v>64098.281000000003</v>
      </c>
      <c r="G35" s="1171">
        <v>2093.4229999999998</v>
      </c>
      <c r="H35" s="1171">
        <v>530.06899999999996</v>
      </c>
      <c r="I35" s="1171">
        <v>91.331000000000003</v>
      </c>
      <c r="J35" s="1171">
        <v>161.61500000000001</v>
      </c>
      <c r="K35" s="1239">
        <v>77.376000000000005</v>
      </c>
    </row>
    <row r="36" spans="2:14">
      <c r="B36" s="1228" t="s">
        <v>520</v>
      </c>
      <c r="C36" s="1171">
        <v>2404.1390000000001</v>
      </c>
      <c r="D36" s="1171">
        <v>422.17</v>
      </c>
      <c r="E36" s="1171">
        <v>1981.9690000000001</v>
      </c>
      <c r="F36" s="1171">
        <v>813.13599999999997</v>
      </c>
      <c r="G36" s="1171">
        <v>794.19100000000003</v>
      </c>
      <c r="H36" s="1171">
        <v>197.44</v>
      </c>
      <c r="I36" s="1171">
        <v>31.163</v>
      </c>
      <c r="J36" s="1171">
        <v>58.201999999999998</v>
      </c>
      <c r="K36" s="1239">
        <v>87.837000000000003</v>
      </c>
    </row>
    <row r="37" spans="2:14">
      <c r="B37" s="1228" t="s">
        <v>547</v>
      </c>
      <c r="C37" s="1171">
        <v>512.20299999999997</v>
      </c>
      <c r="D37" s="1171">
        <v>61.661999999999999</v>
      </c>
      <c r="E37" s="1171">
        <v>450.541</v>
      </c>
      <c r="F37" s="1171">
        <v>121.681</v>
      </c>
      <c r="G37" s="1171">
        <v>87.847999999999999</v>
      </c>
      <c r="H37" s="1171">
        <v>131.982</v>
      </c>
      <c r="I37" s="1171">
        <v>12.867000000000001</v>
      </c>
      <c r="J37" s="1171">
        <v>25.041</v>
      </c>
      <c r="K37" s="1239">
        <v>71.122</v>
      </c>
    </row>
    <row r="38" spans="2:14">
      <c r="B38" s="1228" t="s">
        <v>522</v>
      </c>
      <c r="C38" s="1171">
        <v>539.55600000000004</v>
      </c>
      <c r="D38" s="1171">
        <v>103.244</v>
      </c>
      <c r="E38" s="1171">
        <v>436.31200000000001</v>
      </c>
      <c r="F38" s="1171">
        <v>29.277999999999999</v>
      </c>
      <c r="G38" s="1171">
        <v>25.71</v>
      </c>
      <c r="H38" s="1171">
        <v>29.818000000000001</v>
      </c>
      <c r="I38" s="1171">
        <v>35.168999999999997</v>
      </c>
      <c r="J38" s="1171">
        <v>92.704999999999998</v>
      </c>
      <c r="K38" s="1239">
        <v>223.63200000000001</v>
      </c>
      <c r="N38" s="1235"/>
    </row>
    <row r="39" spans="2:14">
      <c r="B39" s="1228" t="s">
        <v>523</v>
      </c>
      <c r="C39" s="1171">
        <v>602.38099999999997</v>
      </c>
      <c r="D39" s="1171">
        <v>79.600999999999999</v>
      </c>
      <c r="E39" s="1171">
        <v>522.78</v>
      </c>
      <c r="F39" s="1171">
        <v>14.513999999999999</v>
      </c>
      <c r="G39" s="1171">
        <v>4.4340000000000002</v>
      </c>
      <c r="H39" s="1171">
        <v>12.584</v>
      </c>
      <c r="I39" s="1171">
        <v>5.48</v>
      </c>
      <c r="J39" s="1171">
        <v>78.319000000000003</v>
      </c>
      <c r="K39" s="1239">
        <v>407.44900000000001</v>
      </c>
    </row>
    <row r="40" spans="2:14">
      <c r="B40" s="1228" t="s">
        <v>524</v>
      </c>
      <c r="C40" s="1171">
        <v>989.38599999999997</v>
      </c>
      <c r="D40" s="1171">
        <v>684.23699999999997</v>
      </c>
      <c r="E40" s="1171">
        <v>305.149</v>
      </c>
      <c r="F40" s="1171">
        <v>5.3789999999999996</v>
      </c>
      <c r="G40" s="1171">
        <v>3.343</v>
      </c>
      <c r="H40" s="1171">
        <v>1.0589999999999999</v>
      </c>
      <c r="I40" s="1171">
        <v>1.395</v>
      </c>
      <c r="J40" s="1171">
        <v>3.1360000000000001</v>
      </c>
      <c r="K40" s="1239">
        <v>290.83699999999999</v>
      </c>
    </row>
    <row r="41" spans="2:14" ht="15" thickBot="1">
      <c r="B41" s="1230" t="s">
        <v>8</v>
      </c>
      <c r="C41" s="1231">
        <v>95098.035999999993</v>
      </c>
      <c r="D41" s="1231">
        <v>24349.19</v>
      </c>
      <c r="E41" s="1231">
        <v>70748.846000000005</v>
      </c>
      <c r="F41" s="1231">
        <v>65082.269</v>
      </c>
      <c r="G41" s="1231">
        <v>3008.9490000000001</v>
      </c>
      <c r="H41" s="1231">
        <v>902.952</v>
      </c>
      <c r="I41" s="1231">
        <v>177.405</v>
      </c>
      <c r="J41" s="1231">
        <v>419.01799999999997</v>
      </c>
      <c r="K41" s="1232">
        <v>1158.2529999999999</v>
      </c>
    </row>
    <row r="42" spans="2:14">
      <c r="B42" s="1233"/>
      <c r="C42" s="1240"/>
      <c r="D42" s="1240"/>
      <c r="E42" s="1240"/>
      <c r="F42" s="1240"/>
      <c r="G42" s="1240"/>
      <c r="H42" s="1240"/>
      <c r="I42" s="1240"/>
      <c r="J42" s="1240"/>
      <c r="K42" s="1240"/>
    </row>
    <row r="43" spans="2:14" ht="15" thickBot="1">
      <c r="B43" s="1241"/>
      <c r="C43" s="1241"/>
      <c r="D43" s="1241"/>
      <c r="E43" s="1241"/>
      <c r="F43" s="1241"/>
      <c r="G43" s="1241"/>
      <c r="H43" s="1241"/>
      <c r="I43" s="1241"/>
      <c r="J43" s="1241"/>
      <c r="K43" s="1241"/>
    </row>
    <row r="44" spans="2:14">
      <c r="B44" s="2238" t="s">
        <v>555</v>
      </c>
      <c r="C44" s="2239"/>
      <c r="D44" s="2239"/>
      <c r="E44" s="2239"/>
      <c r="F44" s="2239"/>
      <c r="G44" s="2239"/>
      <c r="H44" s="2239"/>
      <c r="I44" s="2239"/>
      <c r="J44" s="2239"/>
      <c r="K44" s="2240"/>
    </row>
    <row r="45" spans="2:14" ht="30" customHeight="1">
      <c r="B45" s="2241" t="s">
        <v>541</v>
      </c>
      <c r="C45" s="2242" t="s">
        <v>542</v>
      </c>
      <c r="D45" s="2242"/>
      <c r="E45" s="2242"/>
      <c r="F45" s="2243" t="s">
        <v>543</v>
      </c>
      <c r="G45" s="2243"/>
      <c r="H45" s="2243"/>
      <c r="I45" s="2243"/>
      <c r="J45" s="2243"/>
      <c r="K45" s="2244"/>
    </row>
    <row r="46" spans="2:14">
      <c r="B46" s="2241"/>
      <c r="C46" s="2242"/>
      <c r="D46" s="2242"/>
      <c r="E46" s="2242"/>
      <c r="F46" s="2245" t="s">
        <v>544</v>
      </c>
      <c r="G46" s="2245"/>
      <c r="H46" s="2245"/>
      <c r="I46" s="2245" t="s">
        <v>545</v>
      </c>
      <c r="J46" s="2245"/>
      <c r="K46" s="2246"/>
    </row>
    <row r="47" spans="2:14">
      <c r="B47" s="2241"/>
      <c r="C47" s="1225" t="s">
        <v>4</v>
      </c>
      <c r="D47" s="1226" t="s">
        <v>546</v>
      </c>
      <c r="E47" s="1225" t="s">
        <v>269</v>
      </c>
      <c r="F47" s="1226" t="s">
        <v>519</v>
      </c>
      <c r="G47" s="1226" t="s">
        <v>520</v>
      </c>
      <c r="H47" s="1226" t="s">
        <v>521</v>
      </c>
      <c r="I47" s="1226" t="s">
        <v>522</v>
      </c>
      <c r="J47" s="1226" t="s">
        <v>523</v>
      </c>
      <c r="K47" s="1227" t="s">
        <v>524</v>
      </c>
    </row>
    <row r="48" spans="2:14">
      <c r="B48" s="1228" t="s">
        <v>519</v>
      </c>
      <c r="C48" s="1171">
        <v>35299.427000000003</v>
      </c>
      <c r="D48" s="1171">
        <v>2309.366</v>
      </c>
      <c r="E48" s="1171">
        <v>32990.061000000002</v>
      </c>
      <c r="F48" s="1171">
        <v>32282.014999999999</v>
      </c>
      <c r="G48" s="1171">
        <v>501.25700000000001</v>
      </c>
      <c r="H48" s="1171">
        <v>96.66</v>
      </c>
      <c r="I48" s="1171">
        <v>50.176000000000002</v>
      </c>
      <c r="J48" s="1171">
        <v>33.088999999999999</v>
      </c>
      <c r="K48" s="1239">
        <v>26.864000000000001</v>
      </c>
    </row>
    <row r="49" spans="2:14">
      <c r="B49" s="1228" t="s">
        <v>520</v>
      </c>
      <c r="C49" s="1171">
        <v>651.45000000000005</v>
      </c>
      <c r="D49" s="1171">
        <v>95.394999999999996</v>
      </c>
      <c r="E49" s="1171">
        <v>556.05499999999995</v>
      </c>
      <c r="F49" s="1171">
        <v>315.072</v>
      </c>
      <c r="G49" s="1171">
        <v>195.77099999999999</v>
      </c>
      <c r="H49" s="1171">
        <v>14.603</v>
      </c>
      <c r="I49" s="1171">
        <v>5.62</v>
      </c>
      <c r="J49" s="1171">
        <v>13.576000000000001</v>
      </c>
      <c r="K49" s="1239">
        <v>11.413</v>
      </c>
    </row>
    <row r="50" spans="2:14">
      <c r="B50" s="1228" t="s">
        <v>547</v>
      </c>
      <c r="C50" s="1171">
        <v>157.33000000000001</v>
      </c>
      <c r="D50" s="1171">
        <v>43.094999999999999</v>
      </c>
      <c r="E50" s="1171">
        <v>114.235</v>
      </c>
      <c r="F50" s="1171">
        <v>53.956000000000003</v>
      </c>
      <c r="G50" s="1171">
        <v>28.928000000000001</v>
      </c>
      <c r="H50" s="1171">
        <v>12.563000000000001</v>
      </c>
      <c r="I50" s="1171">
        <v>1.627</v>
      </c>
      <c r="J50" s="1171">
        <v>5.1710000000000003</v>
      </c>
      <c r="K50" s="1239">
        <v>11.99</v>
      </c>
    </row>
    <row r="51" spans="2:14">
      <c r="B51" s="1228" t="s">
        <v>522</v>
      </c>
      <c r="C51" s="1171">
        <v>71.832999999999998</v>
      </c>
      <c r="D51" s="1171">
        <v>17.295999999999999</v>
      </c>
      <c r="E51" s="1171">
        <v>54.536999999999999</v>
      </c>
      <c r="F51" s="1171">
        <v>12.007</v>
      </c>
      <c r="G51" s="1171">
        <v>4.6219999999999999</v>
      </c>
      <c r="H51" s="1171">
        <v>1.5669999999999999</v>
      </c>
      <c r="I51" s="1171">
        <v>2.5990000000000002</v>
      </c>
      <c r="J51" s="1171">
        <v>9.4350000000000005</v>
      </c>
      <c r="K51" s="1239">
        <v>24.306999999999999</v>
      </c>
      <c r="N51" s="1235"/>
    </row>
    <row r="52" spans="2:14">
      <c r="B52" s="1228" t="s">
        <v>523</v>
      </c>
      <c r="C52" s="1171">
        <v>167.756</v>
      </c>
      <c r="D52" s="1171">
        <v>35.710999999999999</v>
      </c>
      <c r="E52" s="1171">
        <v>132.04499999999999</v>
      </c>
      <c r="F52" s="1171">
        <v>3.907</v>
      </c>
      <c r="G52" s="1171">
        <v>2.1520000000000001</v>
      </c>
      <c r="H52" s="1171">
        <v>0.98399999999999999</v>
      </c>
      <c r="I52" s="1171">
        <v>0.16300000000000001</v>
      </c>
      <c r="J52" s="1171">
        <v>23.327999999999999</v>
      </c>
      <c r="K52" s="1239">
        <v>101.511</v>
      </c>
    </row>
    <row r="53" spans="2:14">
      <c r="B53" s="1228" t="s">
        <v>524</v>
      </c>
      <c r="C53" s="1171">
        <v>347.73399999999998</v>
      </c>
      <c r="D53" s="1171">
        <v>248.97900000000001</v>
      </c>
      <c r="E53" s="1171">
        <v>98.754999999999995</v>
      </c>
      <c r="F53" s="1171">
        <v>2.7269999999999999</v>
      </c>
      <c r="G53" s="1171">
        <v>1.1240000000000001</v>
      </c>
      <c r="H53" s="1171">
        <v>0.627</v>
      </c>
      <c r="I53" s="1171">
        <v>3.3000000000000002E-2</v>
      </c>
      <c r="J53" s="1171">
        <v>0.109</v>
      </c>
      <c r="K53" s="1239">
        <v>94.135000000000005</v>
      </c>
    </row>
    <row r="54" spans="2:14" ht="15" thickBot="1">
      <c r="B54" s="1230" t="s">
        <v>8</v>
      </c>
      <c r="C54" s="1231">
        <v>36695.53</v>
      </c>
      <c r="D54" s="1231">
        <v>2749.8420000000001</v>
      </c>
      <c r="E54" s="1231">
        <v>33945.688000000002</v>
      </c>
      <c r="F54" s="1231">
        <v>32669.684000000001</v>
      </c>
      <c r="G54" s="1231">
        <v>733.85400000000004</v>
      </c>
      <c r="H54" s="1231">
        <v>127.004</v>
      </c>
      <c r="I54" s="1231">
        <v>60.218000000000004</v>
      </c>
      <c r="J54" s="1231">
        <v>84.707999999999998</v>
      </c>
      <c r="K54" s="1232">
        <v>270.22000000000003</v>
      </c>
    </row>
  </sheetData>
  <mergeCells count="25">
    <mergeCell ref="B44:K44"/>
    <mergeCell ref="B45:B47"/>
    <mergeCell ref="C45:E46"/>
    <mergeCell ref="F45:K45"/>
    <mergeCell ref="F46:H46"/>
    <mergeCell ref="I46:K46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0866141732283505" right="0.70866141732283505" top="0.74803149606299202" bottom="0.74803149606299202" header="0.31496062992126" footer="0.31496062992126"/>
  <pageSetup paperSize="9" scale="7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59"/>
  <sheetViews>
    <sheetView workbookViewId="0">
      <selection activeCell="A3" sqref="A3:AC3"/>
    </sheetView>
  </sheetViews>
  <sheetFormatPr defaultColWidth="24" defaultRowHeight="13.8"/>
  <cols>
    <col min="1" max="1" width="4.88671875" style="1242" customWidth="1"/>
    <col min="2" max="2" width="56.5546875" style="1242" customWidth="1"/>
    <col min="3" max="3" width="14" style="1242" customWidth="1"/>
    <col min="4" max="4" width="13.109375" style="1242" customWidth="1"/>
    <col min="5" max="6" width="13.6640625" style="1242" customWidth="1"/>
    <col min="7" max="7" width="13" style="1242" customWidth="1"/>
    <col min="8" max="8" width="12.88671875" style="1244" customWidth="1"/>
    <col min="9" max="9" width="7.33203125" style="1242" bestFit="1" customWidth="1"/>
    <col min="10" max="16384" width="24" style="1242"/>
  </cols>
  <sheetData>
    <row r="1" spans="2:10">
      <c r="D1" s="1243"/>
      <c r="E1" s="1224"/>
      <c r="G1" s="1224" t="s">
        <v>556</v>
      </c>
    </row>
    <row r="3" spans="2:10" ht="19.5" customHeight="1">
      <c r="B3" s="2250" t="s">
        <v>557</v>
      </c>
      <c r="C3" s="2250"/>
      <c r="D3" s="2250"/>
      <c r="E3" s="2250"/>
      <c r="F3" s="2250"/>
      <c r="G3" s="2250"/>
    </row>
    <row r="4" spans="2:10" ht="14.4" thickBot="1">
      <c r="H4" s="1242"/>
    </row>
    <row r="5" spans="2:10" ht="14.4" thickBot="1">
      <c r="B5" s="1159" t="s">
        <v>339</v>
      </c>
      <c r="C5" s="1245" t="s">
        <v>558</v>
      </c>
      <c r="D5" s="1246" t="s">
        <v>559</v>
      </c>
      <c r="E5" s="1246" t="s">
        <v>560</v>
      </c>
      <c r="F5" s="1246" t="s">
        <v>4</v>
      </c>
      <c r="G5" s="1247" t="s">
        <v>269</v>
      </c>
      <c r="H5" s="1242"/>
    </row>
    <row r="6" spans="2:10" s="1252" customFormat="1">
      <c r="B6" s="1248" t="s">
        <v>561</v>
      </c>
      <c r="C6" s="1249">
        <v>4.7908797394398017E-2</v>
      </c>
      <c r="D6" s="1249">
        <v>4.6117814886963759E-2</v>
      </c>
      <c r="E6" s="1250">
        <v>4.1843041370273663E-2</v>
      </c>
      <c r="F6" s="1250">
        <v>3.2999381224000451E-2</v>
      </c>
      <c r="G6" s="1251">
        <v>2.8749492291599829E-2</v>
      </c>
    </row>
    <row r="7" spans="2:10" s="1252" customFormat="1" ht="40.200000000000003" customHeight="1">
      <c r="B7" s="1253" t="s">
        <v>562</v>
      </c>
      <c r="C7" s="1254">
        <v>6.5267809646671546E-2</v>
      </c>
      <c r="D7" s="1254">
        <v>6.1289556966665742E-2</v>
      </c>
      <c r="E7" s="1255">
        <v>5.5899599130161418E-2</v>
      </c>
      <c r="F7" s="1255">
        <v>4.6396972739923874E-2</v>
      </c>
      <c r="G7" s="1256">
        <v>4.1780027597550715E-2</v>
      </c>
    </row>
    <row r="8" spans="2:10" s="1252" customFormat="1">
      <c r="B8" s="1253" t="s">
        <v>563</v>
      </c>
      <c r="C8" s="1254">
        <v>5.4628309172807699E-2</v>
      </c>
      <c r="D8" s="1254">
        <v>5.1265943841731665E-2</v>
      </c>
      <c r="E8" s="1255">
        <v>4.8091490014501095E-2</v>
      </c>
      <c r="F8" s="1255">
        <v>3.8274839992766201E-2</v>
      </c>
      <c r="G8" s="1256">
        <v>3.2185931299200769E-2</v>
      </c>
    </row>
    <row r="9" spans="2:10" s="1252" customFormat="1" ht="26.4">
      <c r="B9" s="1253" t="s">
        <v>564</v>
      </c>
      <c r="C9" s="1254">
        <v>7.4173648028105998E-2</v>
      </c>
      <c r="D9" s="1254">
        <v>6.8075897469208266E-2</v>
      </c>
      <c r="E9" s="1255">
        <v>6.4086039451837482E-2</v>
      </c>
      <c r="F9" s="1255">
        <v>5.3780594069428742E-2</v>
      </c>
      <c r="G9" s="1256">
        <v>4.7003885988000503E-2</v>
      </c>
    </row>
    <row r="10" spans="2:10" s="1252" customFormat="1">
      <c r="B10" s="1253" t="s">
        <v>565</v>
      </c>
      <c r="C10" s="1254">
        <v>3.0627304342703957E-2</v>
      </c>
      <c r="D10" s="1254">
        <v>2.8878319617290281E-2</v>
      </c>
      <c r="E10" s="1255">
        <v>2.3409981446818426E-2</v>
      </c>
      <c r="F10" s="1255">
        <v>1.58682385086782E-2</v>
      </c>
      <c r="G10" s="1256">
        <v>1.1968737936268764E-2</v>
      </c>
    </row>
    <row r="11" spans="2:10" s="1252" customFormat="1" ht="26.4">
      <c r="B11" s="1253" t="s">
        <v>566</v>
      </c>
      <c r="C11" s="1254">
        <v>0.87699579430229835</v>
      </c>
      <c r="D11" s="1254">
        <v>0.89957994393585694</v>
      </c>
      <c r="E11" s="1255">
        <v>0.87007163549427713</v>
      </c>
      <c r="F11" s="1255">
        <v>0.86216901834827275</v>
      </c>
      <c r="G11" s="1256">
        <v>0.89323164286732093</v>
      </c>
    </row>
    <row r="12" spans="2:10" s="1252" customFormat="1" ht="29.25" customHeight="1">
      <c r="B12" s="1253" t="s">
        <v>567</v>
      </c>
      <c r="C12" s="1257">
        <v>1.148671665006481</v>
      </c>
      <c r="D12" s="1257">
        <v>1.1065667455494359</v>
      </c>
      <c r="E12" s="1255">
        <v>1.1894789882795949</v>
      </c>
      <c r="F12" s="1255">
        <v>1.0962036226913776</v>
      </c>
      <c r="G12" s="1256">
        <v>1.4105022195782366</v>
      </c>
    </row>
    <row r="13" spans="2:10" s="1252" customFormat="1" ht="39.6">
      <c r="B13" s="1253" t="s">
        <v>568</v>
      </c>
      <c r="C13" s="1257">
        <v>0.8091741593928482</v>
      </c>
      <c r="D13" s="1257">
        <v>0.77242473802489375</v>
      </c>
      <c r="E13" s="1255">
        <v>0.76275480545156005</v>
      </c>
      <c r="F13" s="1255">
        <v>0.67726593495021503</v>
      </c>
      <c r="G13" s="1256">
        <v>0.73226510165459469</v>
      </c>
    </row>
    <row r="14" spans="2:10" s="1252" customFormat="1">
      <c r="B14" s="1253" t="s">
        <v>569</v>
      </c>
      <c r="C14" s="1257">
        <v>0.51590970822757098</v>
      </c>
      <c r="D14" s="1257">
        <v>0.45724555904173597</v>
      </c>
      <c r="E14" s="1255">
        <v>0.40477911356353047</v>
      </c>
      <c r="F14" s="1255">
        <v>0.3335993174591681</v>
      </c>
      <c r="G14" s="1256">
        <v>0.28647903806603131</v>
      </c>
      <c r="J14" s="1258"/>
    </row>
    <row r="15" spans="2:10" s="1252" customFormat="1">
      <c r="B15" s="1253" t="s">
        <v>570</v>
      </c>
      <c r="C15" s="1257">
        <v>0.28924427310496542</v>
      </c>
      <c r="D15" s="1257">
        <v>0.25756843981555172</v>
      </c>
      <c r="E15" s="1255">
        <v>0.19703872263348979</v>
      </c>
      <c r="F15" s="1255">
        <v>0.13830583058674603</v>
      </c>
      <c r="G15" s="1256">
        <v>0.10653078511143889</v>
      </c>
    </row>
    <row r="16" spans="2:10" s="1252" customFormat="1" ht="26.4">
      <c r="B16" s="1253" t="s">
        <v>571</v>
      </c>
      <c r="C16" s="1257">
        <v>-5.5307001406004766E-2</v>
      </c>
      <c r="D16" s="1257">
        <v>-3.705765338168631E-2</v>
      </c>
      <c r="E16" s="1255">
        <v>-5.1816256807674016E-2</v>
      </c>
      <c r="F16" s="1255">
        <v>-2.3580899171131552E-2</v>
      </c>
      <c r="G16" s="1256">
        <v>-6.904232824993943E-2</v>
      </c>
    </row>
    <row r="17" spans="2:15" s="1252" customFormat="1" ht="39.6">
      <c r="B17" s="1253" t="s">
        <v>572</v>
      </c>
      <c r="C17" s="1257">
        <v>7.098867853737767E-2</v>
      </c>
      <c r="D17" s="1257">
        <v>7.9137306230372934E-2</v>
      </c>
      <c r="E17" s="1255">
        <v>6.4878739530574103E-2</v>
      </c>
      <c r="F17" s="1255">
        <v>7.9106786565018697E-2</v>
      </c>
      <c r="G17" s="1256">
        <v>4.5030306424456823E-2</v>
      </c>
      <c r="J17" s="1259"/>
    </row>
    <row r="18" spans="2:15" s="1252" customFormat="1" ht="39.6">
      <c r="B18" s="1253" t="s">
        <v>573</v>
      </c>
      <c r="C18" s="1257">
        <v>0.16335540565603177</v>
      </c>
      <c r="D18" s="1257">
        <v>0.14637939862530538</v>
      </c>
      <c r="E18" s="1260">
        <v>0.14827767019223498</v>
      </c>
      <c r="F18" s="1260">
        <v>0.137273187208694</v>
      </c>
      <c r="G18" s="1261">
        <v>0.12578696866997915</v>
      </c>
    </row>
    <row r="19" spans="2:15" s="1252" customFormat="1">
      <c r="B19" s="1153" t="s">
        <v>574</v>
      </c>
      <c r="C19" s="1262">
        <v>6.2866140982279439E-2</v>
      </c>
      <c r="D19" s="1262">
        <v>6.0984446001556634E-2</v>
      </c>
      <c r="E19" s="1263">
        <v>5.0360929923004359E-2</v>
      </c>
      <c r="F19" s="1263">
        <v>4.6247113465353755E-2</v>
      </c>
      <c r="G19" s="1261">
        <v>3.2612955913055637E-2</v>
      </c>
    </row>
    <row r="20" spans="2:15" s="1252" customFormat="1" ht="26.4">
      <c r="B20" s="1153" t="s">
        <v>575</v>
      </c>
      <c r="C20" s="1257">
        <v>6.5811093726405923E-2</v>
      </c>
      <c r="D20" s="1257">
        <v>6.3440073575090947E-2</v>
      </c>
      <c r="E20" s="1255">
        <v>5.1888974064799552E-2</v>
      </c>
      <c r="F20" s="1255">
        <v>4.75280974194301E-2</v>
      </c>
      <c r="G20" s="1256">
        <v>3.3590524106159036E-2</v>
      </c>
      <c r="J20" s="1242"/>
      <c r="K20" s="1242"/>
      <c r="L20" s="1242"/>
      <c r="M20" s="1242"/>
      <c r="N20" s="1242"/>
    </row>
    <row r="21" spans="2:15" s="1252" customFormat="1" ht="27" thickBot="1">
      <c r="B21" s="1264" t="s">
        <v>576</v>
      </c>
      <c r="C21" s="1265">
        <v>0.1001855687917106</v>
      </c>
      <c r="D21" s="1266">
        <v>0.1094520167447904</v>
      </c>
      <c r="E21" s="1267">
        <v>0.11310450253145589</v>
      </c>
      <c r="F21" s="1267">
        <v>7.3853419206784801E-2</v>
      </c>
      <c r="G21" s="1268">
        <v>6.198979865978238E-2</v>
      </c>
      <c r="I21" s="1244"/>
      <c r="J21" s="1242"/>
      <c r="K21" s="1242"/>
      <c r="L21" s="1242"/>
      <c r="M21" s="1242"/>
      <c r="N21" s="1242"/>
      <c r="O21" s="1242"/>
    </row>
    <row r="22" spans="2:15">
      <c r="G22" s="1252"/>
    </row>
    <row r="23" spans="2:15">
      <c r="C23" s="1269"/>
      <c r="D23" s="1270"/>
    </row>
    <row r="24" spans="2:15">
      <c r="B24" s="1271"/>
      <c r="C24" s="1272"/>
      <c r="D24" s="1272"/>
    </row>
    <row r="25" spans="2:15">
      <c r="B25" s="1271"/>
      <c r="C25" s="1272"/>
      <c r="D25" s="1272"/>
    </row>
    <row r="26" spans="2:15">
      <c r="B26" s="1271"/>
      <c r="C26" s="1272"/>
      <c r="D26" s="1272"/>
    </row>
    <row r="27" spans="2:15">
      <c r="B27" s="1271"/>
      <c r="C27" s="1272"/>
      <c r="D27" s="1272"/>
      <c r="E27" s="1273"/>
      <c r="F27" s="1273"/>
    </row>
    <row r="28" spans="2:15">
      <c r="B28" s="1271"/>
      <c r="C28" s="1272"/>
      <c r="D28" s="1272"/>
    </row>
    <row r="29" spans="2:15">
      <c r="B29" s="1271"/>
      <c r="C29" s="1272"/>
      <c r="D29" s="1272"/>
    </row>
    <row r="30" spans="2:15">
      <c r="B30" s="1271"/>
      <c r="C30" s="1272"/>
      <c r="D30" s="1272"/>
    </row>
    <row r="31" spans="2:15">
      <c r="B31" s="1271"/>
      <c r="C31" s="1272"/>
      <c r="D31" s="1272"/>
    </row>
    <row r="32" spans="2:15">
      <c r="B32" s="1271"/>
      <c r="C32" s="1272"/>
      <c r="D32" s="1272"/>
    </row>
    <row r="33" spans="2:6">
      <c r="B33" s="1271"/>
      <c r="C33" s="1272"/>
      <c r="D33" s="1272"/>
    </row>
    <row r="34" spans="2:6">
      <c r="B34" s="1271"/>
      <c r="C34" s="1272"/>
      <c r="D34" s="1272"/>
    </row>
    <row r="35" spans="2:6">
      <c r="B35" s="1271"/>
      <c r="C35" s="1272"/>
    </row>
    <row r="36" spans="2:6">
      <c r="B36" s="1271"/>
      <c r="C36" s="1272"/>
      <c r="D36" s="1272"/>
      <c r="E36" s="1273"/>
      <c r="F36" s="1273"/>
    </row>
    <row r="37" spans="2:6">
      <c r="B37" s="1271"/>
      <c r="C37" s="1272"/>
      <c r="D37" s="1272"/>
    </row>
    <row r="38" spans="2:6">
      <c r="B38" s="1271"/>
      <c r="C38" s="1272"/>
      <c r="D38" s="1272"/>
    </row>
    <row r="39" spans="2:6">
      <c r="B39" s="1271"/>
      <c r="C39" s="1272"/>
      <c r="D39" s="1272"/>
    </row>
    <row r="40" spans="2:6">
      <c r="B40" s="1271"/>
      <c r="C40" s="1272"/>
      <c r="D40" s="1272"/>
    </row>
    <row r="41" spans="2:6">
      <c r="B41" s="1271"/>
      <c r="C41" s="1272"/>
    </row>
    <row r="42" spans="2:6">
      <c r="B42" s="1271"/>
      <c r="C42" s="1272"/>
      <c r="D42" s="1272"/>
    </row>
    <row r="43" spans="2:6">
      <c r="B43" s="1271"/>
      <c r="C43" s="1272"/>
      <c r="D43" s="1272"/>
    </row>
    <row r="44" spans="2:6">
      <c r="B44" s="1271"/>
      <c r="C44" s="1272"/>
      <c r="D44" s="1272"/>
    </row>
    <row r="45" spans="2:6">
      <c r="B45" s="1271"/>
      <c r="C45" s="1272"/>
      <c r="D45" s="1272"/>
    </row>
    <row r="46" spans="2:6">
      <c r="D46" s="1274"/>
    </row>
    <row r="47" spans="2:6">
      <c r="E47" s="1275"/>
      <c r="F47" s="1275"/>
    </row>
    <row r="48" spans="2:6">
      <c r="B48" s="1271"/>
      <c r="C48" s="1275"/>
      <c r="D48" s="1275"/>
    </row>
    <row r="49" spans="2:4">
      <c r="B49" s="1271"/>
      <c r="C49" s="1275"/>
      <c r="D49" s="1275"/>
    </row>
    <row r="50" spans="2:4">
      <c r="B50" s="1271"/>
    </row>
    <row r="51" spans="2:4">
      <c r="B51" s="1271"/>
    </row>
    <row r="53" spans="2:4">
      <c r="B53" s="1271"/>
    </row>
    <row r="54" spans="2:4">
      <c r="B54" s="1271"/>
    </row>
    <row r="55" spans="2:4">
      <c r="B55" s="1271"/>
    </row>
    <row r="57" spans="2:4">
      <c r="B57" s="1271"/>
    </row>
    <row r="58" spans="2:4">
      <c r="B58" s="1271"/>
    </row>
    <row r="59" spans="2:4">
      <c r="B59" s="1271"/>
    </row>
  </sheetData>
  <mergeCells count="1">
    <mergeCell ref="B3:G3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8"/>
  <sheetViews>
    <sheetView workbookViewId="0">
      <selection activeCell="A3" sqref="A3:AC3"/>
    </sheetView>
  </sheetViews>
  <sheetFormatPr defaultColWidth="9.109375" defaultRowHeight="13.8"/>
  <cols>
    <col min="1" max="1" width="2.88671875" style="1276" customWidth="1"/>
    <col min="2" max="2" width="56.6640625" style="1276" customWidth="1"/>
    <col min="3" max="17" width="12.6640625" style="1276" customWidth="1"/>
    <col min="18" max="16384" width="9.109375" style="1276"/>
  </cols>
  <sheetData>
    <row r="1" spans="2:17">
      <c r="N1" s="2251" t="s">
        <v>577</v>
      </c>
      <c r="O1" s="2251"/>
      <c r="P1" s="2251"/>
      <c r="Q1" s="2251"/>
    </row>
    <row r="2" spans="2:17">
      <c r="M2" s="323"/>
      <c r="N2" s="323"/>
      <c r="O2" s="323"/>
      <c r="P2" s="323"/>
      <c r="Q2" s="323"/>
    </row>
    <row r="3" spans="2:17">
      <c r="B3" s="2252" t="s">
        <v>578</v>
      </c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2"/>
      <c r="N3" s="2252"/>
      <c r="O3" s="2252"/>
      <c r="P3" s="2252"/>
      <c r="Q3" s="2252"/>
    </row>
    <row r="4" spans="2:17" ht="14.4" thickBot="1"/>
    <row r="5" spans="2:17" ht="14.4" thickBot="1">
      <c r="B5" s="2253" t="s">
        <v>339</v>
      </c>
      <c r="C5" s="2255" t="s">
        <v>462</v>
      </c>
      <c r="D5" s="2256"/>
      <c r="E5" s="2256"/>
      <c r="F5" s="2256"/>
      <c r="G5" s="2257"/>
      <c r="H5" s="2258" t="s">
        <v>463</v>
      </c>
      <c r="I5" s="2258"/>
      <c r="J5" s="2258"/>
      <c r="K5" s="2258"/>
      <c r="L5" s="2259"/>
      <c r="M5" s="2258" t="s">
        <v>464</v>
      </c>
      <c r="N5" s="2258"/>
      <c r="O5" s="2258"/>
      <c r="P5" s="2258"/>
      <c r="Q5" s="2259"/>
    </row>
    <row r="6" spans="2:17" ht="14.4" thickBot="1">
      <c r="B6" s="2254"/>
      <c r="C6" s="1245" t="s">
        <v>558</v>
      </c>
      <c r="D6" s="1277" t="s">
        <v>559</v>
      </c>
      <c r="E6" s="1277" t="s">
        <v>560</v>
      </c>
      <c r="F6" s="1277" t="s">
        <v>4</v>
      </c>
      <c r="G6" s="1247" t="s">
        <v>269</v>
      </c>
      <c r="H6" s="1278" t="s">
        <v>558</v>
      </c>
      <c r="I6" s="1277" t="s">
        <v>559</v>
      </c>
      <c r="J6" s="1277" t="s">
        <v>560</v>
      </c>
      <c r="K6" s="1277" t="s">
        <v>4</v>
      </c>
      <c r="L6" s="1247" t="s">
        <v>269</v>
      </c>
      <c r="M6" s="1278" t="s">
        <v>558</v>
      </c>
      <c r="N6" s="1277" t="s">
        <v>559</v>
      </c>
      <c r="O6" s="1277" t="s">
        <v>560</v>
      </c>
      <c r="P6" s="1277" t="s">
        <v>4</v>
      </c>
      <c r="Q6" s="1247" t="s">
        <v>269</v>
      </c>
    </row>
    <row r="7" spans="2:17">
      <c r="B7" s="1279" t="s">
        <v>579</v>
      </c>
      <c r="C7" s="1280">
        <v>0.5668840825582997</v>
      </c>
      <c r="D7" s="1281">
        <v>0.58638702953691868</v>
      </c>
      <c r="E7" s="1281">
        <v>0.59824868440245604</v>
      </c>
      <c r="F7" s="1281">
        <v>0.58937359697777691</v>
      </c>
      <c r="G7" s="1282">
        <v>0.5841822471338376</v>
      </c>
      <c r="H7" s="1283">
        <v>0.17768915217596262</v>
      </c>
      <c r="I7" s="1281">
        <v>0.17418564991300184</v>
      </c>
      <c r="J7" s="1281">
        <v>0.17704893664212495</v>
      </c>
      <c r="K7" s="1281">
        <v>0.17761461330485401</v>
      </c>
      <c r="L7" s="1282">
        <v>0.17246190624099852</v>
      </c>
      <c r="M7" s="1283">
        <v>0.25542676526573771</v>
      </c>
      <c r="N7" s="1281">
        <v>0.23942732055007948</v>
      </c>
      <c r="O7" s="1281">
        <v>0.22470237895541903</v>
      </c>
      <c r="P7" s="1281">
        <v>0.23301178971736908</v>
      </c>
      <c r="Q7" s="1282">
        <v>0.24335584662516385</v>
      </c>
    </row>
    <row r="8" spans="2:17">
      <c r="B8" s="1279" t="s">
        <v>561</v>
      </c>
      <c r="C8" s="1284">
        <v>4.6792119860168763E-2</v>
      </c>
      <c r="D8" s="1285">
        <v>4.9697492960711215E-2</v>
      </c>
      <c r="E8" s="1285">
        <v>4.8595777954837979E-2</v>
      </c>
      <c r="F8" s="1285">
        <v>3.9098315740559601E-2</v>
      </c>
      <c r="G8" s="1286">
        <v>3.4009140493217918E-2</v>
      </c>
      <c r="H8" s="1287">
        <v>7.3941340410704159E-2</v>
      </c>
      <c r="I8" s="1285">
        <v>5.0478555332307815E-2</v>
      </c>
      <c r="J8" s="1285">
        <v>3.6641475761718452E-2</v>
      </c>
      <c r="K8" s="1285">
        <v>2.9441290293843108E-2</v>
      </c>
      <c r="L8" s="1286">
        <v>3.0773395865841411E-2</v>
      </c>
      <c r="M8" s="1287">
        <v>3.2277413682934401E-2</v>
      </c>
      <c r="N8" s="1285">
        <v>3.4178261813531396E-2</v>
      </c>
      <c r="O8" s="1285">
        <v>2.7962974178898821E-2</v>
      </c>
      <c r="P8" s="1285">
        <v>2.0285080232250473E-2</v>
      </c>
      <c r="Q8" s="1286">
        <v>1.4689261475421166E-2</v>
      </c>
    </row>
    <row r="9" spans="2:17">
      <c r="B9" s="1279" t="s">
        <v>580</v>
      </c>
      <c r="C9" s="1284">
        <v>5.2740142301310217E-2</v>
      </c>
      <c r="D9" s="1285">
        <v>5.3092440252743983E-2</v>
      </c>
      <c r="E9" s="1285">
        <v>5.5989423683490885E-2</v>
      </c>
      <c r="F9" s="1285">
        <v>4.5485731660323776E-2</v>
      </c>
      <c r="G9" s="1286">
        <v>3.8465438469057103E-2</v>
      </c>
      <c r="H9" s="1287">
        <v>8.4111506742330922E-2</v>
      </c>
      <c r="I9" s="1285">
        <v>5.6118190986614067E-2</v>
      </c>
      <c r="J9" s="1285">
        <v>4.1940713239456168E-2</v>
      </c>
      <c r="K9" s="1285">
        <v>3.600397507217501E-2</v>
      </c>
      <c r="L9" s="1286">
        <v>3.5290872596243167E-2</v>
      </c>
      <c r="M9" s="1287">
        <v>3.8308670036468907E-2</v>
      </c>
      <c r="N9" s="1285">
        <v>4.3262573036007765E-2</v>
      </c>
      <c r="O9" s="1285">
        <v>3.1910353186628021E-2</v>
      </c>
      <c r="P9" s="1285">
        <v>2.1766789608479595E-2</v>
      </c>
      <c r="Q9" s="1286">
        <v>1.4911389665897954E-2</v>
      </c>
    </row>
    <row r="10" spans="2:17">
      <c r="B10" s="1279" t="s">
        <v>565</v>
      </c>
      <c r="C10" s="1284">
        <v>2.8562421084253043E-2</v>
      </c>
      <c r="D10" s="1285">
        <v>3.1069243367644963E-2</v>
      </c>
      <c r="E10" s="1285">
        <v>2.7488970978614521E-2</v>
      </c>
      <c r="F10" s="1285">
        <v>1.954272279868818E-2</v>
      </c>
      <c r="G10" s="1286">
        <v>1.5404554036851726E-2</v>
      </c>
      <c r="H10" s="1287">
        <v>5.4403274185879501E-2</v>
      </c>
      <c r="I10" s="1285">
        <v>3.3673425832675484E-2</v>
      </c>
      <c r="J10" s="1285">
        <v>1.7251876970652068E-2</v>
      </c>
      <c r="K10" s="1285">
        <v>1.0684656490311127E-2</v>
      </c>
      <c r="L10" s="1286">
        <v>9.7169189153612015E-3</v>
      </c>
      <c r="M10" s="1287">
        <v>1.8670129577323717E-2</v>
      </c>
      <c r="N10" s="1285">
        <v>2.0023991892406879E-2</v>
      </c>
      <c r="O10" s="1285">
        <v>1.7402193375647735E-2</v>
      </c>
      <c r="P10" s="1285">
        <v>1.0525315265071816E-2</v>
      </c>
      <c r="Q10" s="1286">
        <v>5.3167926800896286E-3</v>
      </c>
    </row>
    <row r="11" spans="2:17" ht="26.4">
      <c r="B11" s="1279" t="s">
        <v>575</v>
      </c>
      <c r="C11" s="1284">
        <v>6.7802627962427822E-2</v>
      </c>
      <c r="D11" s="1285">
        <v>6.7142659570771687E-2</v>
      </c>
      <c r="E11" s="1285">
        <v>6.3757729351892681E-2</v>
      </c>
      <c r="F11" s="1285">
        <v>6.192316318450751E-2</v>
      </c>
      <c r="G11" s="1286">
        <v>4.0663092522700554E-2</v>
      </c>
      <c r="H11" s="1287">
        <v>7.4329672151592641E-2</v>
      </c>
      <c r="I11" s="1285">
        <v>4.9854666124280772E-2</v>
      </c>
      <c r="J11" s="1285">
        <v>2.8669692804783951E-2</v>
      </c>
      <c r="K11" s="1285">
        <v>2.2101095747481425E-2</v>
      </c>
      <c r="L11" s="1286">
        <v>2.1474455055085957E-2</v>
      </c>
      <c r="M11" s="1287">
        <v>5.3655315526727004E-2</v>
      </c>
      <c r="N11" s="1285">
        <v>7.2019671120847853E-2</v>
      </c>
      <c r="O11" s="1285">
        <v>4.5849370995051555E-2</v>
      </c>
      <c r="P11" s="1285">
        <v>3.8673558140257205E-2</v>
      </c>
      <c r="Q11" s="1286">
        <v>2.8580401687110932E-2</v>
      </c>
    </row>
    <row r="12" spans="2:17" ht="26.4">
      <c r="B12" s="1279" t="s">
        <v>581</v>
      </c>
      <c r="C12" s="1284">
        <v>0.88722020492171316</v>
      </c>
      <c r="D12" s="1285">
        <v>0.93605591915023523</v>
      </c>
      <c r="E12" s="1285">
        <v>0.86794567183885829</v>
      </c>
      <c r="F12" s="1285">
        <v>0.85957319610765359</v>
      </c>
      <c r="G12" s="1286">
        <v>0.88414800004362393</v>
      </c>
      <c r="H12" s="1287">
        <v>0.8790870984777116</v>
      </c>
      <c r="I12" s="1285">
        <v>0.8995043219470229</v>
      </c>
      <c r="J12" s="1285">
        <v>0.8736493238090095</v>
      </c>
      <c r="K12" s="1285">
        <v>0.81772332734993614</v>
      </c>
      <c r="L12" s="1286">
        <v>0.87199305661592907</v>
      </c>
      <c r="M12" s="1287">
        <v>0.84256158337543696</v>
      </c>
      <c r="N12" s="1285">
        <v>0.79001916471968903</v>
      </c>
      <c r="O12" s="1285">
        <v>0.87629785904772295</v>
      </c>
      <c r="P12" s="1285">
        <v>0.93192797822367435</v>
      </c>
      <c r="Q12" s="1286">
        <v>0.98510345477827665</v>
      </c>
    </row>
    <row r="13" spans="2:17" ht="26.4">
      <c r="B13" s="1279" t="s">
        <v>582</v>
      </c>
      <c r="C13" s="1284">
        <v>1.2177757414949297</v>
      </c>
      <c r="D13" s="1285">
        <v>1.21994263814724</v>
      </c>
      <c r="E13" s="1285">
        <v>1.2391209129024687</v>
      </c>
      <c r="F13" s="1285">
        <v>1.0875848763954499</v>
      </c>
      <c r="G13" s="1286">
        <v>1.4874409857828936</v>
      </c>
      <c r="H13" s="1287">
        <v>1.1178253266961573</v>
      </c>
      <c r="I13" s="1285">
        <v>1.139669516241506</v>
      </c>
      <c r="J13" s="1285">
        <v>1.4447130858302908</v>
      </c>
      <c r="K13" s="1285">
        <v>1.4707691197492851</v>
      </c>
      <c r="L13" s="1286">
        <v>1.6048379729982294</v>
      </c>
      <c r="M13" s="1287">
        <v>1.4130104038683073</v>
      </c>
      <c r="N13" s="1285">
        <v>1.1161979992850362</v>
      </c>
      <c r="O13" s="1285">
        <v>1.3939628638696309</v>
      </c>
      <c r="P13" s="1285">
        <v>1.3744010532281197</v>
      </c>
      <c r="Q13" s="1286">
        <v>1.4864733072705891</v>
      </c>
    </row>
    <row r="14" spans="2:17" ht="40.200000000000003" thickBot="1">
      <c r="B14" s="1288" t="s">
        <v>583</v>
      </c>
      <c r="C14" s="1289">
        <v>0.77539618464955085</v>
      </c>
      <c r="D14" s="1290">
        <v>0.78933984710422422</v>
      </c>
      <c r="E14" s="1290">
        <v>0.77487016246419549</v>
      </c>
      <c r="F14" s="1290">
        <v>0.67272755369474835</v>
      </c>
      <c r="G14" s="1291">
        <v>0.75934529164271536</v>
      </c>
      <c r="H14" s="1292">
        <v>0.86569370392107847</v>
      </c>
      <c r="I14" s="1290">
        <v>0.79223709854656954</v>
      </c>
      <c r="J14" s="1290">
        <v>0.7079189748460003</v>
      </c>
      <c r="K14" s="1290">
        <v>0.64115802069260741</v>
      </c>
      <c r="L14" s="1291">
        <v>0.67904816349809138</v>
      </c>
      <c r="M14" s="1292">
        <v>0.82304555829519754</v>
      </c>
      <c r="N14" s="1290">
        <v>0.69538435294525303</v>
      </c>
      <c r="O14" s="1290">
        <v>0.75478244442274511</v>
      </c>
      <c r="P14" s="1290">
        <v>0.72380984864449049</v>
      </c>
      <c r="Q14" s="1291">
        <v>0.65544208661141157</v>
      </c>
    </row>
    <row r="18" spans="4:8">
      <c r="D18" s="1293"/>
      <c r="E18" s="1293"/>
      <c r="F18" s="1293"/>
      <c r="G18" s="1293"/>
      <c r="H18" s="1293"/>
    </row>
  </sheetData>
  <mergeCells count="6">
    <mergeCell ref="N1:Q1"/>
    <mergeCell ref="B3:Q3"/>
    <mergeCell ref="B5:B6"/>
    <mergeCell ref="C5:G5"/>
    <mergeCell ref="H5:L5"/>
    <mergeCell ref="M5:Q5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8"/>
  <sheetViews>
    <sheetView workbookViewId="0">
      <selection activeCell="A3" sqref="A3:AC3"/>
    </sheetView>
  </sheetViews>
  <sheetFormatPr defaultColWidth="9.109375" defaultRowHeight="13.8"/>
  <cols>
    <col min="1" max="1" width="3.109375" style="1317" customWidth="1"/>
    <col min="2" max="2" width="55.5546875" style="1242" customWidth="1"/>
    <col min="3" max="3" width="12.88671875" style="1242" customWidth="1"/>
    <col min="4" max="4" width="13.44140625" style="1242" customWidth="1"/>
    <col min="5" max="5" width="15" style="1242" customWidth="1"/>
    <col min="6" max="6" width="17.109375" style="1242" customWidth="1"/>
    <col min="7" max="7" width="12.33203125" style="1242" customWidth="1"/>
    <col min="8" max="8" width="12.88671875" style="1242" customWidth="1"/>
    <col min="9" max="9" width="17.5546875" style="1242" customWidth="1"/>
    <col min="10" max="16384" width="9.109375" style="1242"/>
  </cols>
  <sheetData>
    <row r="1" spans="1:9">
      <c r="A1" s="1242"/>
      <c r="H1" s="2251" t="s">
        <v>584</v>
      </c>
      <c r="I1" s="2251"/>
    </row>
    <row r="2" spans="1:9">
      <c r="A2" s="1242"/>
      <c r="I2" s="1243"/>
    </row>
    <row r="3" spans="1:9" ht="24" customHeight="1">
      <c r="A3" s="1242"/>
      <c r="B3" s="2261" t="s">
        <v>585</v>
      </c>
      <c r="C3" s="2261"/>
      <c r="D3" s="2261"/>
      <c r="E3" s="2261"/>
      <c r="F3" s="2261"/>
      <c r="G3" s="2261"/>
      <c r="H3" s="2261"/>
      <c r="I3" s="2261"/>
    </row>
    <row r="4" spans="1:9" ht="14.4" thickBot="1">
      <c r="A4" s="1242"/>
      <c r="B4" s="1294"/>
    </row>
    <row r="5" spans="1:9" ht="66.599999999999994" thickBot="1">
      <c r="A5" s="1242"/>
      <c r="B5" s="1295" t="s">
        <v>339</v>
      </c>
      <c r="C5" s="1296" t="s">
        <v>282</v>
      </c>
      <c r="D5" s="1297" t="s">
        <v>549</v>
      </c>
      <c r="E5" s="1298" t="s">
        <v>586</v>
      </c>
      <c r="F5" s="1298" t="s">
        <v>548</v>
      </c>
      <c r="G5" s="1298" t="s">
        <v>449</v>
      </c>
      <c r="H5" s="1298" t="s">
        <v>482</v>
      </c>
      <c r="I5" s="1299" t="s">
        <v>587</v>
      </c>
    </row>
    <row r="6" spans="1:9">
      <c r="A6" s="1242"/>
      <c r="B6" s="2262" t="s">
        <v>588</v>
      </c>
      <c r="C6" s="1300" t="s">
        <v>558</v>
      </c>
      <c r="D6" s="1301">
        <v>0.28565757579613743</v>
      </c>
      <c r="E6" s="1302">
        <v>2.6362361907297654E-2</v>
      </c>
      <c r="F6" s="1302">
        <v>0.17412494212408114</v>
      </c>
      <c r="G6" s="1302">
        <v>0.34476082221079285</v>
      </c>
      <c r="H6" s="1302">
        <v>6.1378963350909956E-2</v>
      </c>
      <c r="I6" s="1303">
        <v>1</v>
      </c>
    </row>
    <row r="7" spans="1:9">
      <c r="A7" s="1242"/>
      <c r="B7" s="2260"/>
      <c r="C7" s="1304" t="s">
        <v>559</v>
      </c>
      <c r="D7" s="1305">
        <v>0.27686393273015963</v>
      </c>
      <c r="E7" s="1306">
        <v>2.4434557054784888E-2</v>
      </c>
      <c r="F7" s="1306">
        <v>0.17645327343890277</v>
      </c>
      <c r="G7" s="1306">
        <v>0.34035221461197906</v>
      </c>
      <c r="H7" s="1306">
        <v>6.6401144255710282E-2</v>
      </c>
      <c r="I7" s="1307">
        <v>1</v>
      </c>
    </row>
    <row r="8" spans="1:9">
      <c r="A8" s="1242"/>
      <c r="B8" s="2260"/>
      <c r="C8" s="1308" t="s">
        <v>560</v>
      </c>
      <c r="D8" s="1305">
        <v>0.26499239496014559</v>
      </c>
      <c r="E8" s="1306">
        <v>2.3462386423148619E-2</v>
      </c>
      <c r="F8" s="1306">
        <v>0.18002170679415044</v>
      </c>
      <c r="G8" s="1306">
        <v>0.34005109283776985</v>
      </c>
      <c r="H8" s="1306">
        <v>6.6773632919153739E-2</v>
      </c>
      <c r="I8" s="1307">
        <v>1</v>
      </c>
    </row>
    <row r="9" spans="1:9">
      <c r="A9" s="1242"/>
      <c r="B9" s="2260"/>
      <c r="C9" s="1308" t="s">
        <v>4</v>
      </c>
      <c r="D9" s="1305">
        <v>0.27205671859263436</v>
      </c>
      <c r="E9" s="1306">
        <v>2.2120774988964375E-2</v>
      </c>
      <c r="F9" s="1306">
        <v>0.18206118319584239</v>
      </c>
      <c r="G9" s="1306">
        <v>0.33542644975626001</v>
      </c>
      <c r="H9" s="1306">
        <v>6.6580914748668521E-2</v>
      </c>
      <c r="I9" s="1307">
        <v>1</v>
      </c>
    </row>
    <row r="10" spans="1:9" ht="14.4" thickBot="1">
      <c r="A10" s="1242"/>
      <c r="B10" s="2263"/>
      <c r="C10" s="1309" t="s">
        <v>269</v>
      </c>
      <c r="D10" s="1310">
        <v>0.27965948275944263</v>
      </c>
      <c r="E10" s="1311">
        <v>2.3401152247523739E-2</v>
      </c>
      <c r="F10" s="1311">
        <v>0.18368285457669611</v>
      </c>
      <c r="G10" s="1311">
        <v>0.32887978456025607</v>
      </c>
      <c r="H10" s="1311">
        <v>6.502660856909899E-2</v>
      </c>
      <c r="I10" s="1312">
        <v>1</v>
      </c>
    </row>
    <row r="11" spans="1:9">
      <c r="A11" s="1242"/>
      <c r="B11" s="2260" t="s">
        <v>561</v>
      </c>
      <c r="C11" s="1300" t="s">
        <v>558</v>
      </c>
      <c r="D11" s="1301">
        <v>0.1170146318499426</v>
      </c>
      <c r="E11" s="1302">
        <v>6.4683799919874149E-2</v>
      </c>
      <c r="F11" s="1302">
        <v>8.4297276972901805E-2</v>
      </c>
      <c r="G11" s="1302">
        <v>8.7581996094071704E-2</v>
      </c>
      <c r="H11" s="1302">
        <v>6.0343796000115156E-2</v>
      </c>
      <c r="I11" s="1303">
        <v>9.354886128888118E-2</v>
      </c>
    </row>
    <row r="12" spans="1:9">
      <c r="A12" s="1242"/>
      <c r="B12" s="2260"/>
      <c r="C12" s="1304" t="s">
        <v>559</v>
      </c>
      <c r="D12" s="1305">
        <v>0.12445440780302774</v>
      </c>
      <c r="E12" s="1306">
        <v>6.9091339976714766E-2</v>
      </c>
      <c r="F12" s="1306">
        <v>7.8888833637519862E-2</v>
      </c>
      <c r="G12" s="1306">
        <v>8.2084476925609828E-2</v>
      </c>
      <c r="H12" s="1306">
        <v>3.8604614209356736E-2</v>
      </c>
      <c r="I12" s="1307">
        <v>8.8673778172235082E-2</v>
      </c>
    </row>
    <row r="13" spans="1:9">
      <c r="A13" s="1242"/>
      <c r="B13" s="2260"/>
      <c r="C13" s="1308" t="s">
        <v>560</v>
      </c>
      <c r="D13" s="1305">
        <v>9.9690036946937927E-2</v>
      </c>
      <c r="E13" s="1306">
        <v>9.8385215122611364E-2</v>
      </c>
      <c r="F13" s="1306">
        <v>9.2477818832327252E-2</v>
      </c>
      <c r="G13" s="1306">
        <v>7.0187746347475724E-2</v>
      </c>
      <c r="H13" s="1306">
        <v>4.8926270792645069E-2</v>
      </c>
      <c r="I13" s="1307">
        <v>8.06719576515606E-2</v>
      </c>
    </row>
    <row r="14" spans="1:9">
      <c r="A14" s="1242"/>
      <c r="B14" s="2260"/>
      <c r="C14" s="1308" t="s">
        <v>4</v>
      </c>
      <c r="D14" s="1305">
        <v>8.282350020773635E-2</v>
      </c>
      <c r="E14" s="1306">
        <v>0.10789914567719007</v>
      </c>
      <c r="F14" s="1306">
        <v>8.0751337277239293E-2</v>
      </c>
      <c r="G14" s="1306">
        <v>5.1318311593222074E-2</v>
      </c>
      <c r="H14" s="1306">
        <v>6.4713854716361527E-2</v>
      </c>
      <c r="I14" s="1307">
        <v>6.9008164779683301E-2</v>
      </c>
    </row>
    <row r="15" spans="1:9" ht="14.4" thickBot="1">
      <c r="A15" s="1242"/>
      <c r="B15" s="2260"/>
      <c r="C15" s="1309" t="s">
        <v>269</v>
      </c>
      <c r="D15" s="1310">
        <v>7.5605038505968516E-2</v>
      </c>
      <c r="E15" s="1311">
        <v>8.7943160858583044E-2</v>
      </c>
      <c r="F15" s="1311">
        <v>6.1062061563835979E-2</v>
      </c>
      <c r="G15" s="1311">
        <v>4.4595111804668512E-2</v>
      </c>
      <c r="H15" s="1311">
        <v>4.3273949461547445E-2</v>
      </c>
      <c r="I15" s="1312">
        <v>5.949569029912858E-2</v>
      </c>
    </row>
    <row r="16" spans="1:9">
      <c r="A16" s="1242"/>
      <c r="B16" s="2262" t="s">
        <v>580</v>
      </c>
      <c r="C16" s="1300" t="s">
        <v>558</v>
      </c>
      <c r="D16" s="1301">
        <v>0.13510630032256071</v>
      </c>
      <c r="E16" s="1302">
        <v>7.3335092193591883E-2</v>
      </c>
      <c r="F16" s="1302">
        <v>0.10416991022539546</v>
      </c>
      <c r="G16" s="1302">
        <v>0.10052103999865268</v>
      </c>
      <c r="H16" s="1302">
        <v>7.4959040828062304E-2</v>
      </c>
      <c r="I16" s="1303">
        <v>0.10817211838459635</v>
      </c>
    </row>
    <row r="17" spans="1:10">
      <c r="A17" s="1242"/>
      <c r="B17" s="2260"/>
      <c r="C17" s="1304" t="s">
        <v>559</v>
      </c>
      <c r="D17" s="1305">
        <v>0.15393953162577448</v>
      </c>
      <c r="E17" s="1306">
        <v>6.5657164366251228E-2</v>
      </c>
      <c r="F17" s="1306">
        <v>8.8594573652419115E-2</v>
      </c>
      <c r="G17" s="1306">
        <v>8.6774465633930084E-2</v>
      </c>
      <c r="H17" s="1306">
        <v>3.8762248773473694E-2</v>
      </c>
      <c r="I17" s="1307">
        <v>9.9615835980392767E-2</v>
      </c>
    </row>
    <row r="18" spans="1:10">
      <c r="A18" s="1242"/>
      <c r="B18" s="2260"/>
      <c r="C18" s="1308" t="s">
        <v>560</v>
      </c>
      <c r="D18" s="1305">
        <v>0.11109108976082324</v>
      </c>
      <c r="E18" s="1306">
        <v>0.17771493930585441</v>
      </c>
      <c r="F18" s="1306">
        <v>0.11496459072992229</v>
      </c>
      <c r="G18" s="1306">
        <v>7.7263898459316208E-2</v>
      </c>
      <c r="H18" s="1306">
        <v>5.3343814767000633E-2</v>
      </c>
      <c r="I18" s="1307">
        <v>9.5103986945275901E-2</v>
      </c>
    </row>
    <row r="19" spans="1:10">
      <c r="A19" s="1242"/>
      <c r="B19" s="2260"/>
      <c r="C19" s="1308" t="s">
        <v>4</v>
      </c>
      <c r="D19" s="1305">
        <v>9.0895945110058829E-2</v>
      </c>
      <c r="E19" s="1306">
        <v>0.13903143613065633</v>
      </c>
      <c r="F19" s="1306">
        <v>9.6723765915611298E-2</v>
      </c>
      <c r="G19" s="1306">
        <v>5.6858336182820213E-2</v>
      </c>
      <c r="H19" s="1306">
        <v>8.5328242093743373E-2</v>
      </c>
      <c r="I19" s="1307">
        <v>8.0196931293824172E-2</v>
      </c>
    </row>
    <row r="20" spans="1:10" ht="14.4" thickBot="1">
      <c r="A20" s="1242"/>
      <c r="B20" s="2263"/>
      <c r="C20" s="1309" t="s">
        <v>269</v>
      </c>
      <c r="D20" s="1310">
        <v>9.1217597132231043E-2</v>
      </c>
      <c r="E20" s="1311">
        <v>8.566084010637251E-2</v>
      </c>
      <c r="F20" s="1311">
        <v>6.3449967655898359E-2</v>
      </c>
      <c r="G20" s="1311">
        <v>4.0587306721925925E-2</v>
      </c>
      <c r="H20" s="1311">
        <v>4.4655918688485056E-2</v>
      </c>
      <c r="I20" s="1312">
        <v>6.8986792853527157E-2</v>
      </c>
    </row>
    <row r="21" spans="1:10">
      <c r="A21" s="1242"/>
      <c r="B21" s="2260" t="s">
        <v>565</v>
      </c>
      <c r="C21" s="1300" t="s">
        <v>558</v>
      </c>
      <c r="D21" s="1301">
        <v>8.3610406204893295E-2</v>
      </c>
      <c r="E21" s="1302">
        <v>3.9052560607393073E-2</v>
      </c>
      <c r="F21" s="1302">
        <v>4.8920321746823765E-2</v>
      </c>
      <c r="G21" s="1302">
        <v>5.7625241677240382E-2</v>
      </c>
      <c r="H21" s="1302">
        <v>4.4474454730367818E-2</v>
      </c>
      <c r="I21" s="1303">
        <v>6.199429893541282E-2</v>
      </c>
    </row>
    <row r="22" spans="1:10">
      <c r="A22" s="1242"/>
      <c r="B22" s="2260"/>
      <c r="C22" s="1304" t="s">
        <v>559</v>
      </c>
      <c r="D22" s="1305">
        <v>7.8776880764118498E-2</v>
      </c>
      <c r="E22" s="1306">
        <v>3.185486729124555E-2</v>
      </c>
      <c r="F22" s="1306">
        <v>5.3062233324394081E-2</v>
      </c>
      <c r="G22" s="1306">
        <v>5.8270486786055765E-2</v>
      </c>
      <c r="H22" s="1306">
        <v>2.5960024416598011E-2</v>
      </c>
      <c r="I22" s="1307">
        <v>5.7660675848313164E-2</v>
      </c>
    </row>
    <row r="23" spans="1:10">
      <c r="A23" s="1242"/>
      <c r="B23" s="2260"/>
      <c r="C23" s="1308" t="s">
        <v>560</v>
      </c>
      <c r="D23" s="1305">
        <v>6.4691437714070238E-2</v>
      </c>
      <c r="E23" s="1306">
        <v>1.5219799212186849E-2</v>
      </c>
      <c r="F23" s="1306">
        <v>5.2507170121222531E-2</v>
      </c>
      <c r="G23" s="1306">
        <v>4.3371354897689583E-2</v>
      </c>
      <c r="H23" s="1306">
        <v>2.7395482808074516E-2</v>
      </c>
      <c r="I23" s="1307">
        <v>4.6256963415816518E-2</v>
      </c>
    </row>
    <row r="24" spans="1:10">
      <c r="A24" s="1242"/>
      <c r="B24" s="2260"/>
      <c r="C24" s="1308" t="s">
        <v>4</v>
      </c>
      <c r="D24" s="1305">
        <v>4.5871833497939857E-2</v>
      </c>
      <c r="E24" s="1306">
        <v>7.556545711564297E-2</v>
      </c>
      <c r="F24" s="1306">
        <v>4.9961233854501762E-2</v>
      </c>
      <c r="G24" s="1306">
        <v>2.0053267362960616E-2</v>
      </c>
      <c r="H24" s="1306">
        <v>2.782546902457279E-2</v>
      </c>
      <c r="I24" s="1307">
        <v>3.4517353618632618E-2</v>
      </c>
    </row>
    <row r="25" spans="1:10" ht="14.4" thickBot="1">
      <c r="A25" s="1242"/>
      <c r="B25" s="2260"/>
      <c r="C25" s="1309" t="s">
        <v>269</v>
      </c>
      <c r="D25" s="1310">
        <v>3.8221173137814438E-2</v>
      </c>
      <c r="E25" s="1311">
        <v>6.0426835542731594E-2</v>
      </c>
      <c r="F25" s="1311">
        <v>3.1787610236602766E-2</v>
      </c>
      <c r="G25" s="1311">
        <v>1.4986853767155197E-2</v>
      </c>
      <c r="H25" s="1311">
        <v>2.077375049690014E-2</v>
      </c>
      <c r="I25" s="1312">
        <v>2.5367483771972205E-2</v>
      </c>
    </row>
    <row r="26" spans="1:10">
      <c r="A26" s="1242"/>
      <c r="B26" s="2262" t="s">
        <v>566</v>
      </c>
      <c r="C26" s="1300" t="s">
        <v>558</v>
      </c>
      <c r="D26" s="1301">
        <v>0.86609308056378564</v>
      </c>
      <c r="E26" s="1302">
        <v>0.88203066206176117</v>
      </c>
      <c r="F26" s="1302">
        <v>0.80922866104526103</v>
      </c>
      <c r="G26" s="1302">
        <v>0.87128024237757173</v>
      </c>
      <c r="H26" s="1302">
        <v>0.80502358799559703</v>
      </c>
      <c r="I26" s="1303">
        <v>0.86481491428573598</v>
      </c>
    </row>
    <row r="27" spans="1:10">
      <c r="A27" s="1242"/>
      <c r="B27" s="2260"/>
      <c r="C27" s="1304" t="s">
        <v>559</v>
      </c>
      <c r="D27" s="1305">
        <v>0.80846294963125664</v>
      </c>
      <c r="E27" s="1306">
        <v>1.0523046592647054</v>
      </c>
      <c r="F27" s="1306">
        <v>0.89044769205642849</v>
      </c>
      <c r="G27" s="1306">
        <v>0.94595197246035934</v>
      </c>
      <c r="H27" s="1306">
        <v>0.9959332967228457</v>
      </c>
      <c r="I27" s="1307">
        <v>0.89015744634907867</v>
      </c>
    </row>
    <row r="28" spans="1:10">
      <c r="A28" s="1242"/>
      <c r="B28" s="2260"/>
      <c r="C28" s="1308" t="s">
        <v>560</v>
      </c>
      <c r="D28" s="1305">
        <v>0.89737203192054793</v>
      </c>
      <c r="E28" s="1306">
        <v>0.55361251849112425</v>
      </c>
      <c r="F28" s="1306">
        <v>0.80440262732355972</v>
      </c>
      <c r="G28" s="1306">
        <v>0.90841580281421497</v>
      </c>
      <c r="H28" s="1306">
        <v>0.91718732539750181</v>
      </c>
      <c r="I28" s="1307">
        <v>0.84825000762565628</v>
      </c>
    </row>
    <row r="29" spans="1:10">
      <c r="A29" s="1242"/>
      <c r="B29" s="2260"/>
      <c r="C29" s="1308" t="s">
        <v>4</v>
      </c>
      <c r="D29" s="1305">
        <v>0.91119026385007396</v>
      </c>
      <c r="E29" s="1306">
        <v>0.77607732956013387</v>
      </c>
      <c r="F29" s="1306">
        <v>0.8348655215481634</v>
      </c>
      <c r="G29" s="1306">
        <v>0.90256442658144354</v>
      </c>
      <c r="H29" s="1306">
        <v>0.7584107339896391</v>
      </c>
      <c r="I29" s="1307">
        <v>0.86048385725449195</v>
      </c>
    </row>
    <row r="30" spans="1:10" ht="14.4" thickBot="1">
      <c r="A30" s="1242"/>
      <c r="B30" s="2263"/>
      <c r="C30" s="1309" t="s">
        <v>269</v>
      </c>
      <c r="D30" s="1310">
        <v>0.82884268916193626</v>
      </c>
      <c r="E30" s="1311">
        <v>1.0266436886373793</v>
      </c>
      <c r="F30" s="1311">
        <v>0.96236552703994338</v>
      </c>
      <c r="G30" s="1311">
        <v>1.0987452828590252</v>
      </c>
      <c r="H30" s="1311">
        <v>0.96905294376366813</v>
      </c>
      <c r="I30" s="1312">
        <v>0.86242145544365145</v>
      </c>
    </row>
    <row r="31" spans="1:10">
      <c r="A31" s="1242"/>
      <c r="B31" s="2260" t="s">
        <v>589</v>
      </c>
      <c r="C31" s="1300" t="s">
        <v>558</v>
      </c>
      <c r="D31" s="1301">
        <v>0.11501923839018706</v>
      </c>
      <c r="E31" s="1302">
        <v>4.4147104339206843E-2</v>
      </c>
      <c r="F31" s="1302">
        <v>0.13531442625760023</v>
      </c>
      <c r="G31" s="1302">
        <v>8.9103828947007066E-2</v>
      </c>
      <c r="H31" s="1302">
        <v>7.6970244486016345E-2</v>
      </c>
      <c r="I31" s="1303">
        <v>9.8590336455766703E-2</v>
      </c>
      <c r="J31" s="1313"/>
    </row>
    <row r="32" spans="1:10">
      <c r="A32" s="1242"/>
      <c r="B32" s="2260"/>
      <c r="C32" s="1304" t="s">
        <v>559</v>
      </c>
      <c r="D32" s="1305">
        <v>0.14537470881596179</v>
      </c>
      <c r="E32" s="1306">
        <v>4.5789484029308415E-2</v>
      </c>
      <c r="F32" s="1306">
        <v>0.1001225200874164</v>
      </c>
      <c r="G32" s="1306">
        <v>8.4232808517832644E-2</v>
      </c>
      <c r="H32" s="1306">
        <v>4.061856620854333E-2</v>
      </c>
      <c r="I32" s="1307">
        <v>9.9548720880121511E-2</v>
      </c>
      <c r="J32" s="1313"/>
    </row>
    <row r="33" spans="1:10">
      <c r="A33" s="1242"/>
      <c r="B33" s="2260"/>
      <c r="C33" s="1308" t="s">
        <v>560</v>
      </c>
      <c r="D33" s="1305">
        <v>9.7029241118376949E-2</v>
      </c>
      <c r="E33" s="1306">
        <v>0.12561240369651674</v>
      </c>
      <c r="F33" s="1306">
        <v>9.1362571365125045E-2</v>
      </c>
      <c r="G33" s="1306">
        <v>6.933163770479131E-2</v>
      </c>
      <c r="H33" s="1306">
        <v>6.0159194443240221E-2</v>
      </c>
      <c r="I33" s="1307">
        <v>7.9802032674176598E-2</v>
      </c>
      <c r="J33" s="1313"/>
    </row>
    <row r="34" spans="1:10">
      <c r="A34" s="1242"/>
      <c r="B34" s="2260"/>
      <c r="C34" s="1308" t="s">
        <v>4</v>
      </c>
      <c r="D34" s="1305">
        <v>7.9020205332697394E-2</v>
      </c>
      <c r="E34" s="1306">
        <v>0.11703165002443454</v>
      </c>
      <c r="F34" s="1306">
        <v>9.6647803726988113E-2</v>
      </c>
      <c r="G34" s="1306">
        <v>5.9995651606019433E-2</v>
      </c>
      <c r="H34" s="1306">
        <v>9.6182333559639288E-2</v>
      </c>
      <c r="I34" s="1307">
        <v>7.6357500704448814E-2</v>
      </c>
      <c r="J34" s="1313"/>
    </row>
    <row r="35" spans="1:10" ht="14.4" thickBot="1">
      <c r="A35" s="1242"/>
      <c r="B35" s="2260"/>
      <c r="C35" s="1309" t="s">
        <v>269</v>
      </c>
      <c r="D35" s="1310">
        <v>6.5802286661831924E-2</v>
      </c>
      <c r="E35" s="1311">
        <v>8.2819524160040972E-2</v>
      </c>
      <c r="F35" s="1311">
        <v>4.9226897819846759E-2</v>
      </c>
      <c r="G35" s="1311">
        <v>3.8071878045002568E-2</v>
      </c>
      <c r="H35" s="1311">
        <v>4.2027243597555684E-2</v>
      </c>
      <c r="I35" s="1312">
        <v>5.1842510188363999E-2</v>
      </c>
      <c r="J35" s="1313"/>
    </row>
    <row r="36" spans="1:10">
      <c r="A36" s="1242"/>
      <c r="B36" s="2262" t="s">
        <v>582</v>
      </c>
      <c r="C36" s="1300" t="s">
        <v>558</v>
      </c>
      <c r="D36" s="1301">
        <v>1.1801907196457406</v>
      </c>
      <c r="E36" s="1302">
        <v>1.6141219185096682</v>
      </c>
      <c r="F36" s="1302">
        <v>1.0005638828805954</v>
      </c>
      <c r="G36" s="1302">
        <v>1.2748154282855528</v>
      </c>
      <c r="H36" s="1302">
        <v>1.0996943141264992</v>
      </c>
      <c r="I36" s="1303">
        <v>1.207002061913508</v>
      </c>
    </row>
    <row r="37" spans="1:10">
      <c r="A37" s="1242"/>
      <c r="B37" s="2260"/>
      <c r="C37" s="1304" t="s">
        <v>559</v>
      </c>
      <c r="D37" s="1305">
        <v>0.98114909498950365</v>
      </c>
      <c r="E37" s="1306">
        <v>1.6546452978736896</v>
      </c>
      <c r="F37" s="1306">
        <v>1.2308901652344819</v>
      </c>
      <c r="G37" s="1306">
        <v>1.2741041575261889</v>
      </c>
      <c r="H37" s="1306">
        <v>1.3169003093758789</v>
      </c>
      <c r="I37" s="1307">
        <v>1.1600132513196473</v>
      </c>
    </row>
    <row r="38" spans="1:10">
      <c r="A38" s="1242"/>
      <c r="B38" s="2260"/>
      <c r="C38" s="1308" t="s">
        <v>560</v>
      </c>
      <c r="D38" s="1305">
        <v>1.1607176033603972</v>
      </c>
      <c r="E38" s="1306">
        <v>0.85195999060946026</v>
      </c>
      <c r="F38" s="1306">
        <v>1.4344218365229437</v>
      </c>
      <c r="G38" s="1306">
        <v>1.314766085596957</v>
      </c>
      <c r="H38" s="1306">
        <v>1.1053342582961336</v>
      </c>
      <c r="I38" s="1307">
        <v>1.2892870342959302</v>
      </c>
    </row>
    <row r="39" spans="1:10">
      <c r="A39" s="1242"/>
      <c r="B39" s="2260"/>
      <c r="C39" s="1308" t="s">
        <v>4</v>
      </c>
      <c r="D39" s="1305">
        <v>1.2004741043338165</v>
      </c>
      <c r="E39" s="1306">
        <v>1.006284860111599</v>
      </c>
      <c r="F39" s="1306">
        <v>1.1801409250330592</v>
      </c>
      <c r="G39" s="1306">
        <v>1.1554263297154039</v>
      </c>
      <c r="H39" s="1306">
        <v>0.92989138844135333</v>
      </c>
      <c r="I39" s="1307">
        <v>1.1803925068222703</v>
      </c>
    </row>
    <row r="40" spans="1:10" ht="14.4" thickBot="1">
      <c r="A40" s="1242"/>
      <c r="B40" s="2263"/>
      <c r="C40" s="1309" t="s">
        <v>269</v>
      </c>
      <c r="D40" s="1310">
        <v>1.3837632590158986</v>
      </c>
      <c r="E40" s="1311">
        <v>1.1371858872884637</v>
      </c>
      <c r="F40" s="1311">
        <v>1.8288645035891002</v>
      </c>
      <c r="G40" s="1311">
        <v>1.6164743097531684</v>
      </c>
      <c r="H40" s="1311">
        <v>1.4720164891630383</v>
      </c>
      <c r="I40" s="1312">
        <v>1.5087286705117553</v>
      </c>
    </row>
    <row r="41" spans="1:10">
      <c r="A41" s="1242"/>
      <c r="B41" s="2262" t="s">
        <v>590</v>
      </c>
      <c r="C41" s="1300" t="s">
        <v>558</v>
      </c>
      <c r="D41" s="1301">
        <v>0.83683767774861062</v>
      </c>
      <c r="E41" s="1302">
        <v>0.93269306771354032</v>
      </c>
      <c r="F41" s="1302">
        <v>0.75303585204040246</v>
      </c>
      <c r="G41" s="1302">
        <v>0.85073084678296418</v>
      </c>
      <c r="H41" s="1302">
        <v>0.77623457383100081</v>
      </c>
      <c r="I41" s="1303">
        <v>0.82695125963246119</v>
      </c>
    </row>
    <row r="42" spans="1:10">
      <c r="A42" s="1242"/>
      <c r="B42" s="2260"/>
      <c r="C42" s="1304" t="s">
        <v>559</v>
      </c>
      <c r="D42" s="1305">
        <v>0.72099652198658037</v>
      </c>
      <c r="E42" s="1306">
        <v>0.83438684311936895</v>
      </c>
      <c r="F42" s="1306">
        <v>0.80512646075361993</v>
      </c>
      <c r="G42" s="1306">
        <v>0.85175502551313964</v>
      </c>
      <c r="H42" s="1306">
        <v>0.76358668660990525</v>
      </c>
      <c r="I42" s="1307">
        <v>0.77901545019361318</v>
      </c>
    </row>
    <row r="43" spans="1:10">
      <c r="A43" s="1242"/>
      <c r="B43" s="2260"/>
      <c r="C43" s="1308" t="s">
        <v>560</v>
      </c>
      <c r="D43" s="1305">
        <v>0.77035012692109883</v>
      </c>
      <c r="E43" s="1306">
        <v>0.55617834555763446</v>
      </c>
      <c r="F43" s="1306">
        <v>0.76663361673275909</v>
      </c>
      <c r="G43" s="1306">
        <v>0.81942441209495664</v>
      </c>
      <c r="H43" s="1306">
        <v>0.71406478435106413</v>
      </c>
      <c r="I43" s="1307">
        <v>0.76803663644454245</v>
      </c>
    </row>
    <row r="44" spans="1:10">
      <c r="A44" s="1242"/>
      <c r="B44" s="2260"/>
      <c r="C44" s="1308" t="s">
        <v>4</v>
      </c>
      <c r="D44" s="1305">
        <v>0.72885670547043846</v>
      </c>
      <c r="E44" s="1306">
        <v>0.73894360447564977</v>
      </c>
      <c r="F44" s="1306">
        <v>0.73145764869569352</v>
      </c>
      <c r="G44" s="1306">
        <v>0.60960941649764622</v>
      </c>
      <c r="H44" s="1306">
        <v>0.62771437173985878</v>
      </c>
      <c r="I44" s="1307">
        <v>0.684683020913463</v>
      </c>
    </row>
    <row r="45" spans="1:10" ht="14.4" thickBot="1">
      <c r="A45" s="1242"/>
      <c r="B45" s="2263"/>
      <c r="C45" s="1309" t="s">
        <v>269</v>
      </c>
      <c r="D45" s="1310">
        <v>0.77948652360415371</v>
      </c>
      <c r="E45" s="1311">
        <v>0.80245457820165356</v>
      </c>
      <c r="F45" s="1311">
        <v>0.8351346916020036</v>
      </c>
      <c r="G45" s="1311">
        <v>0.69502657466796935</v>
      </c>
      <c r="H45" s="1311">
        <v>0.77721211354974007</v>
      </c>
      <c r="I45" s="1312">
        <v>0.73313240971150184</v>
      </c>
    </row>
    <row r="46" spans="1:10">
      <c r="A46" s="1242"/>
      <c r="B46" s="1314"/>
      <c r="C46" s="1315"/>
      <c r="D46" s="1316"/>
      <c r="E46" s="1316"/>
      <c r="F46" s="1316"/>
      <c r="G46" s="1316"/>
      <c r="H46" s="1316"/>
      <c r="I46" s="1316"/>
    </row>
    <row r="47" spans="1:10">
      <c r="A47" s="1242"/>
      <c r="B47" s="2264" t="s">
        <v>550</v>
      </c>
      <c r="C47" s="2264"/>
      <c r="D47" s="2264"/>
      <c r="E47" s="2264"/>
      <c r="F47" s="2264"/>
      <c r="G47" s="2264"/>
      <c r="H47" s="2264"/>
      <c r="I47" s="2264"/>
    </row>
    <row r="48" spans="1:10">
      <c r="A48" s="1242"/>
    </row>
    <row r="49" spans="1:9">
      <c r="A49" s="1242"/>
      <c r="D49" s="1316"/>
      <c r="E49" s="1316"/>
      <c r="F49" s="1313"/>
      <c r="G49" s="1313"/>
      <c r="H49" s="1313"/>
      <c r="I49" s="1313"/>
    </row>
    <row r="50" spans="1:9">
      <c r="A50" s="1242"/>
      <c r="E50" s="1316"/>
      <c r="F50" s="1316"/>
      <c r="G50" s="1316"/>
      <c r="H50" s="1316"/>
    </row>
    <row r="51" spans="1:9">
      <c r="A51" s="1242"/>
    </row>
    <row r="52" spans="1:9">
      <c r="A52" s="1242"/>
    </row>
    <row r="53" spans="1:9">
      <c r="A53" s="1242"/>
    </row>
    <row r="54" spans="1:9">
      <c r="A54" s="1242"/>
    </row>
    <row r="55" spans="1:9">
      <c r="A55" s="1242"/>
    </row>
    <row r="56" spans="1:9">
      <c r="A56" s="1242"/>
    </row>
    <row r="57" spans="1:9">
      <c r="A57" s="1242"/>
    </row>
    <row r="58" spans="1:9">
      <c r="A58" s="1242"/>
    </row>
  </sheetData>
  <mergeCells count="11">
    <mergeCell ref="B26:B30"/>
    <mergeCell ref="B31:B35"/>
    <mergeCell ref="B36:B40"/>
    <mergeCell ref="B41:B45"/>
    <mergeCell ref="B47:I47"/>
    <mergeCell ref="B21:B25"/>
    <mergeCell ref="H1:I1"/>
    <mergeCell ref="B3:I3"/>
    <mergeCell ref="B6:B10"/>
    <mergeCell ref="B11:B15"/>
    <mergeCell ref="B16:B20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0"/>
  <sheetViews>
    <sheetView workbookViewId="0">
      <selection activeCell="A3" sqref="A3:AC3"/>
    </sheetView>
  </sheetViews>
  <sheetFormatPr defaultColWidth="9.109375" defaultRowHeight="13.8"/>
  <cols>
    <col min="1" max="1" width="0.6640625" style="1319" customWidth="1"/>
    <col min="2" max="2" width="60.5546875" style="1318" customWidth="1"/>
    <col min="3" max="3" width="14.109375" style="1319" customWidth="1"/>
    <col min="4" max="4" width="15" style="1319" customWidth="1"/>
    <col min="5" max="5" width="16.88671875" style="1319" customWidth="1"/>
    <col min="6" max="6" width="13.44140625" style="1319" customWidth="1"/>
    <col min="7" max="7" width="12.44140625" style="1319" customWidth="1"/>
    <col min="8" max="9" width="16.109375" style="1319" customWidth="1"/>
    <col min="10" max="10" width="19.5546875" style="1319" customWidth="1"/>
    <col min="11" max="11" width="17" style="1319" customWidth="1"/>
    <col min="12" max="16384" width="9.109375" style="1319"/>
  </cols>
  <sheetData>
    <row r="1" spans="2:11">
      <c r="I1" s="2212" t="s">
        <v>591</v>
      </c>
      <c r="J1" s="2212"/>
      <c r="K1" s="2212"/>
    </row>
    <row r="2" spans="2:11">
      <c r="K2" s="1320"/>
    </row>
    <row r="3" spans="2:11">
      <c r="B3" s="2268" t="s">
        <v>592</v>
      </c>
      <c r="C3" s="2268"/>
      <c r="D3" s="2268"/>
      <c r="E3" s="2268"/>
      <c r="F3" s="2268"/>
      <c r="G3" s="2268"/>
      <c r="H3" s="2268"/>
      <c r="I3" s="2268"/>
      <c r="J3" s="2268"/>
      <c r="K3" s="2268"/>
    </row>
    <row r="4" spans="2:11" ht="14.4" thickBot="1"/>
    <row r="5" spans="2:11" ht="66.599999999999994" thickBot="1">
      <c r="B5" s="1296" t="s">
        <v>339</v>
      </c>
      <c r="C5" s="1296" t="s">
        <v>282</v>
      </c>
      <c r="D5" s="1321" t="s">
        <v>593</v>
      </c>
      <c r="E5" s="1298" t="s">
        <v>438</v>
      </c>
      <c r="F5" s="1321" t="s">
        <v>497</v>
      </c>
      <c r="G5" s="1298" t="s">
        <v>440</v>
      </c>
      <c r="H5" s="1298" t="s">
        <v>441</v>
      </c>
      <c r="I5" s="1298" t="s">
        <v>443</v>
      </c>
      <c r="J5" s="1298" t="s">
        <v>594</v>
      </c>
      <c r="K5" s="1322" t="s">
        <v>595</v>
      </c>
    </row>
    <row r="6" spans="2:11">
      <c r="B6" s="2265" t="s">
        <v>596</v>
      </c>
      <c r="C6" s="1300" t="s">
        <v>558</v>
      </c>
      <c r="D6" s="1323">
        <v>0.24788364698092705</v>
      </c>
      <c r="E6" s="1302">
        <v>0.47197152640557966</v>
      </c>
      <c r="F6" s="1302">
        <v>8.3345974087091448E-2</v>
      </c>
      <c r="G6" s="1302">
        <v>0.16222280942208214</v>
      </c>
      <c r="H6" s="1302">
        <v>2.6737377237616065E-3</v>
      </c>
      <c r="I6" s="1302">
        <v>1.245549983279833E-2</v>
      </c>
      <c r="J6" s="1302">
        <v>0.73966085318627461</v>
      </c>
      <c r="K6" s="1303">
        <v>1</v>
      </c>
    </row>
    <row r="7" spans="2:11">
      <c r="B7" s="2266"/>
      <c r="C7" s="1304" t="s">
        <v>559</v>
      </c>
      <c r="D7" s="1324">
        <v>0.25797662037611835</v>
      </c>
      <c r="E7" s="1325">
        <v>0.47992559972691529</v>
      </c>
      <c r="F7" s="1325">
        <v>7.8122489158351863E-2</v>
      </c>
      <c r="G7" s="1325">
        <v>0.14969331532806682</v>
      </c>
      <c r="H7" s="1325">
        <v>2.1530177209910318E-3</v>
      </c>
      <c r="I7" s="1325">
        <v>1.3352861367037514E-2</v>
      </c>
      <c r="J7" s="1325">
        <v>0.72867051825684415</v>
      </c>
      <c r="K7" s="1326">
        <v>1</v>
      </c>
    </row>
    <row r="8" spans="2:11">
      <c r="B8" s="2266"/>
      <c r="C8" s="1308" t="s">
        <v>560</v>
      </c>
      <c r="D8" s="1324">
        <v>0.27122201624936865</v>
      </c>
      <c r="E8" s="1325">
        <v>0.48840549500084618</v>
      </c>
      <c r="F8" s="1325">
        <v>7.5724167712827944E-2</v>
      </c>
      <c r="G8" s="1325">
        <v>0.13703826959152463</v>
      </c>
      <c r="H8" s="1325">
        <v>1.9193158681410551E-3</v>
      </c>
      <c r="I8" s="1325">
        <v>8.0833211847243722E-3</v>
      </c>
      <c r="J8" s="1325">
        <v>0.72069466256590697</v>
      </c>
      <c r="K8" s="1326">
        <v>1</v>
      </c>
    </row>
    <row r="9" spans="2:11">
      <c r="B9" s="2266"/>
      <c r="C9" s="1308" t="s">
        <v>4</v>
      </c>
      <c r="D9" s="1327">
        <v>0.27788904767705525</v>
      </c>
      <c r="E9" s="1328">
        <v>0.50392564897827608</v>
      </c>
      <c r="F9" s="1328">
        <v>7.182660646525138E-2</v>
      </c>
      <c r="G9" s="1328">
        <v>0.12260993553243764</v>
      </c>
      <c r="H9" s="1328">
        <v>1.6767830492034183E-3</v>
      </c>
      <c r="I9" s="1328">
        <v>6.3656002986979205E-3</v>
      </c>
      <c r="J9" s="1328">
        <v>0.71574535202424683</v>
      </c>
      <c r="K9" s="1261">
        <v>1</v>
      </c>
    </row>
    <row r="10" spans="2:11" ht="14.4" thickBot="1">
      <c r="B10" s="2267"/>
      <c r="C10" s="1309" t="s">
        <v>269</v>
      </c>
      <c r="D10" s="1310">
        <v>0.29484956994739064</v>
      </c>
      <c r="E10" s="1311">
        <v>0.50620188894851426</v>
      </c>
      <c r="F10" s="1311">
        <v>6.7011456695436095E-2</v>
      </c>
      <c r="G10" s="1311">
        <v>0.11057014557275334</v>
      </c>
      <c r="H10" s="1311">
        <v>1.4171700629793036E-3</v>
      </c>
      <c r="I10" s="1311">
        <v>6.4373121067254537E-3</v>
      </c>
      <c r="J10" s="1311">
        <v>0.69871311794588387</v>
      </c>
      <c r="K10" s="1312">
        <v>1</v>
      </c>
    </row>
    <row r="11" spans="2:11">
      <c r="B11" s="2265" t="s">
        <v>561</v>
      </c>
      <c r="C11" s="1300" t="s">
        <v>558</v>
      </c>
      <c r="D11" s="1323">
        <v>1.8003133476282251E-2</v>
      </c>
      <c r="E11" s="1302">
        <v>2.7558247092873307E-2</v>
      </c>
      <c r="F11" s="1302">
        <v>2.8131623832158979E-2</v>
      </c>
      <c r="G11" s="1302">
        <v>2.8131363465384626E-2</v>
      </c>
      <c r="H11" s="1302">
        <v>0.10785465579248141</v>
      </c>
      <c r="I11" s="1302">
        <v>5.9363072411144469E-2</v>
      </c>
      <c r="J11" s="1302">
        <v>2.9569341989121728E-2</v>
      </c>
      <c r="K11" s="1303">
        <v>2.7073363845507178E-2</v>
      </c>
    </row>
    <row r="12" spans="2:11">
      <c r="B12" s="2266"/>
      <c r="C12" s="1304" t="s">
        <v>559</v>
      </c>
      <c r="D12" s="1324">
        <v>1.6447583538115033E-2</v>
      </c>
      <c r="E12" s="1325">
        <v>2.8167872523918384E-2</v>
      </c>
      <c r="F12" s="1325">
        <v>2.8868448241022599E-2</v>
      </c>
      <c r="G12" s="1325">
        <v>2.8425387469578151E-2</v>
      </c>
      <c r="H12" s="1325">
        <v>4.5882881631036043E-2</v>
      </c>
      <c r="I12" s="1325">
        <v>4.1714926678024955E-2</v>
      </c>
      <c r="J12" s="1325">
        <v>2.9458863231170786E-2</v>
      </c>
      <c r="K12" s="1326">
        <v>2.6265910785299305E-2</v>
      </c>
    </row>
    <row r="13" spans="2:11">
      <c r="B13" s="2266"/>
      <c r="C13" s="1308" t="s">
        <v>560</v>
      </c>
      <c r="D13" s="1324">
        <v>1.4775903045163515E-2</v>
      </c>
      <c r="E13" s="1325">
        <v>2.9038865047393628E-2</v>
      </c>
      <c r="F13" s="1325">
        <v>2.8618556753459271E-2</v>
      </c>
      <c r="G13" s="1325">
        <v>2.7765018200447276E-2</v>
      </c>
      <c r="H13" s="1325">
        <v>3.2327894668040771E-2</v>
      </c>
      <c r="I13" s="1325">
        <v>6.1630100854942707E-2</v>
      </c>
      <c r="J13" s="1325">
        <v>2.969129293785323E-2</v>
      </c>
      <c r="K13" s="1326">
        <v>2.5904082460663527E-2</v>
      </c>
    </row>
    <row r="14" spans="2:11">
      <c r="B14" s="2266"/>
      <c r="C14" s="1308" t="s">
        <v>4</v>
      </c>
      <c r="D14" s="1327">
        <v>1.3351129595712856E-2</v>
      </c>
      <c r="E14" s="1328">
        <v>2.2638477964697531E-2</v>
      </c>
      <c r="F14" s="1328">
        <v>2.1490786897855531E-2</v>
      </c>
      <c r="G14" s="1328">
        <v>1.992753364913398E-2</v>
      </c>
      <c r="H14" s="1328">
        <v>1.2477452290468203E-2</v>
      </c>
      <c r="I14" s="1328">
        <v>5.4862897427704102E-2</v>
      </c>
      <c r="J14" s="1328">
        <v>2.2927918473660106E-2</v>
      </c>
      <c r="K14" s="1261">
        <v>2.046991904413191E-2</v>
      </c>
    </row>
    <row r="15" spans="2:11" ht="14.4" thickBot="1">
      <c r="B15" s="2267"/>
      <c r="C15" s="1309" t="s">
        <v>269</v>
      </c>
      <c r="D15" s="1310">
        <v>1.3819606078639905E-2</v>
      </c>
      <c r="E15" s="1311">
        <v>2.5848140412264988E-2</v>
      </c>
      <c r="F15" s="1311">
        <v>2.4401058518946899E-2</v>
      </c>
      <c r="G15" s="1311">
        <v>1.8708318792772863E-2</v>
      </c>
      <c r="H15" s="1311">
        <v>1.2201772988006258E-2</v>
      </c>
      <c r="I15" s="1311">
        <v>4.4862396134126931E-2</v>
      </c>
      <c r="J15" s="1311">
        <v>2.5382377714075838E-2</v>
      </c>
      <c r="K15" s="1312">
        <v>2.2098498428382289E-2</v>
      </c>
    </row>
    <row r="16" spans="2:11">
      <c r="B16" s="2265" t="s">
        <v>580</v>
      </c>
      <c r="C16" s="1300" t="s">
        <v>558</v>
      </c>
      <c r="D16" s="1323">
        <v>1.9275900714436748E-2</v>
      </c>
      <c r="E16" s="1302">
        <v>2.9313974990199023E-2</v>
      </c>
      <c r="F16" s="1302">
        <v>2.1621854468890866E-2</v>
      </c>
      <c r="G16" s="1302">
        <v>2.7429848599159423E-2</v>
      </c>
      <c r="H16" s="1302">
        <v>0.11267220785168916</v>
      </c>
      <c r="I16" s="1302">
        <v>8.4164513651281331E-2</v>
      </c>
      <c r="J16" s="1302">
        <v>3.0326273825028012E-2</v>
      </c>
      <c r="K16" s="1303">
        <v>2.8257649225028734E-2</v>
      </c>
    </row>
    <row r="17" spans="2:18">
      <c r="B17" s="2266"/>
      <c r="C17" s="1304" t="s">
        <v>559</v>
      </c>
      <c r="D17" s="1324">
        <v>1.7441792324079601E-2</v>
      </c>
      <c r="E17" s="1325">
        <v>3.0885735987046473E-2</v>
      </c>
      <c r="F17" s="1325">
        <v>2.2415228826761748E-2</v>
      </c>
      <c r="G17" s="1325">
        <v>2.7628742566914038E-2</v>
      </c>
      <c r="H17" s="1325">
        <v>4.08439003190052E-2</v>
      </c>
      <c r="I17" s="1325">
        <v>5.8662347084997429E-2</v>
      </c>
      <c r="J17" s="1325">
        <v>3.0815465610521016E-2</v>
      </c>
      <c r="K17" s="1326">
        <v>2.7737206121903495E-2</v>
      </c>
    </row>
    <row r="18" spans="2:18">
      <c r="B18" s="2266"/>
      <c r="C18" s="1308" t="s">
        <v>560</v>
      </c>
      <c r="D18" s="1324">
        <v>1.3175046642068989E-2</v>
      </c>
      <c r="E18" s="1325">
        <v>3.1545914495519474E-2</v>
      </c>
      <c r="F18" s="1325">
        <v>2.259016428558935E-2</v>
      </c>
      <c r="G18" s="1325">
        <v>2.653801145487936E-2</v>
      </c>
      <c r="H18" s="1325">
        <v>4.1670086732879148E-2</v>
      </c>
      <c r="I18" s="1325">
        <v>8.6961041060925851E-2</v>
      </c>
      <c r="J18" s="1325">
        <v>3.0875458639340499E-2</v>
      </c>
      <c r="K18" s="1326">
        <v>2.6528074985542011E-2</v>
      </c>
    </row>
    <row r="19" spans="2:18">
      <c r="B19" s="2266"/>
      <c r="C19" s="1308" t="s">
        <v>4</v>
      </c>
      <c r="D19" s="1327">
        <v>1.3443458397246437E-2</v>
      </c>
      <c r="E19" s="1328">
        <v>2.7795090007083419E-2</v>
      </c>
      <c r="F19" s="1328">
        <v>1.8729306886955635E-2</v>
      </c>
      <c r="G19" s="1328">
        <v>2.1244546943495323E-2</v>
      </c>
      <c r="H19" s="1328">
        <v>8.0366196916136744E-3</v>
      </c>
      <c r="I19" s="1328">
        <v>7.5977259413111786E-2</v>
      </c>
      <c r="J19" s="1328">
        <v>2.6924312674452819E-2</v>
      </c>
      <c r="K19" s="1261">
        <v>2.3490382369898401E-2</v>
      </c>
    </row>
    <row r="20" spans="2:18" ht="14.4" thickBot="1">
      <c r="B20" s="2267"/>
      <c r="C20" s="1309" t="s">
        <v>269</v>
      </c>
      <c r="D20" s="1310">
        <v>1.1876537585665009E-2</v>
      </c>
      <c r="E20" s="1311">
        <v>2.8147379912823133E-2</v>
      </c>
      <c r="F20" s="1311">
        <v>2.1924552366676796E-2</v>
      </c>
      <c r="G20" s="1311">
        <v>1.5661030216680787E-2</v>
      </c>
      <c r="H20" s="1311">
        <v>4.2238831913784108E-3</v>
      </c>
      <c r="I20" s="1311">
        <v>5.9707809427887219E-2</v>
      </c>
      <c r="J20" s="1311">
        <v>2.6756956568616878E-2</v>
      </c>
      <c r="K20" s="1312">
        <v>2.2581586354894441E-2</v>
      </c>
    </row>
    <row r="21" spans="2:18">
      <c r="B21" s="2265" t="s">
        <v>565</v>
      </c>
      <c r="C21" s="1300" t="s">
        <v>558</v>
      </c>
      <c r="D21" s="1323">
        <v>6.621634886211843E-3</v>
      </c>
      <c r="E21" s="1302">
        <v>1.4445208564911639E-2</v>
      </c>
      <c r="F21" s="1302">
        <v>1.4377114026731457E-2</v>
      </c>
      <c r="G21" s="1302">
        <v>1.8259329965820185E-2</v>
      </c>
      <c r="H21" s="1302">
        <v>9.0458891311928469E-2</v>
      </c>
      <c r="I21" s="1302">
        <v>3.8745897632846867E-2</v>
      </c>
      <c r="J21" s="1302">
        <v>1.6844751425749985E-2</v>
      </c>
      <c r="K21" s="1303">
        <v>1.4583397737338823E-2</v>
      </c>
    </row>
    <row r="22" spans="2:18">
      <c r="B22" s="2266"/>
      <c r="C22" s="1304" t="s">
        <v>559</v>
      </c>
      <c r="D22" s="1324">
        <v>5.4598144789208937E-3</v>
      </c>
      <c r="E22" s="1325">
        <v>1.4454490488013781E-2</v>
      </c>
      <c r="F22" s="1325">
        <v>1.4686092443274039E-2</v>
      </c>
      <c r="G22" s="1325">
        <v>1.8311664156547735E-2</v>
      </c>
      <c r="H22" s="1325">
        <v>3.3801542696140892E-2</v>
      </c>
      <c r="I22" s="1325">
        <v>2.3714160136604545E-2</v>
      </c>
      <c r="J22" s="1325">
        <v>1.6392387763486435E-2</v>
      </c>
      <c r="K22" s="1326">
        <v>1.3669806066979227E-2</v>
      </c>
    </row>
    <row r="23" spans="2:18">
      <c r="B23" s="2266"/>
      <c r="C23" s="1308" t="s">
        <v>560</v>
      </c>
      <c r="D23" s="1324">
        <v>4.421140853508719E-3</v>
      </c>
      <c r="E23" s="1325">
        <v>1.5601157749774344E-2</v>
      </c>
      <c r="F23" s="1325">
        <v>1.5138139316158509E-2</v>
      </c>
      <c r="G23" s="1325">
        <v>1.8032348819112608E-2</v>
      </c>
      <c r="H23" s="1325">
        <v>1.6160952876047682E-2</v>
      </c>
      <c r="I23" s="1325">
        <v>3.1630136946748703E-2</v>
      </c>
      <c r="J23" s="1325">
        <v>1.6811649622625907E-2</v>
      </c>
      <c r="K23" s="1326">
        <v>1.3570853444423112E-2</v>
      </c>
    </row>
    <row r="24" spans="2:18">
      <c r="B24" s="2266"/>
      <c r="C24" s="1308" t="s">
        <v>4</v>
      </c>
      <c r="D24" s="1327">
        <v>2.2782740990518269E-3</v>
      </c>
      <c r="E24" s="1328">
        <v>1.0407516253719235E-2</v>
      </c>
      <c r="F24" s="1328">
        <v>8.623969515695884E-3</v>
      </c>
      <c r="G24" s="1328">
        <v>9.9932254371550098E-3</v>
      </c>
      <c r="H24" s="1328">
        <v>3.0295276274597141E-3</v>
      </c>
      <c r="I24" s="1328">
        <v>2.3183282739521756E-2</v>
      </c>
      <c r="J24" s="1328">
        <v>1.0779898115313432E-2</v>
      </c>
      <c r="K24" s="1261">
        <v>8.4963449025948386E-3</v>
      </c>
    </row>
    <row r="25" spans="2:18" ht="14.4" thickBot="1">
      <c r="B25" s="2267"/>
      <c r="C25" s="1309" t="s">
        <v>269</v>
      </c>
      <c r="D25" s="1310">
        <v>1.8388034087950035E-3</v>
      </c>
      <c r="E25" s="1311">
        <v>1.1547988178065204E-2</v>
      </c>
      <c r="F25" s="1311">
        <v>1.0728113347458094E-2</v>
      </c>
      <c r="G25" s="1311">
        <v>8.4483478299305151E-3</v>
      </c>
      <c r="H25" s="1311">
        <v>6.6052494350773506E-4</v>
      </c>
      <c r="I25" s="1311">
        <v>1.4946277130259686E-2</v>
      </c>
      <c r="J25" s="1311">
        <v>1.1528716687581845E-2</v>
      </c>
      <c r="K25" s="1312">
        <v>8.6936498277171512E-3</v>
      </c>
    </row>
    <row r="26" spans="2:18">
      <c r="B26" s="2265" t="s">
        <v>581</v>
      </c>
      <c r="C26" s="1300" t="s">
        <v>558</v>
      </c>
      <c r="D26" s="1323">
        <v>0.93397106277885866</v>
      </c>
      <c r="E26" s="1302">
        <v>0.94010611328171168</v>
      </c>
      <c r="F26" s="1302">
        <v>1.3010735907335906</v>
      </c>
      <c r="G26" s="1302">
        <v>1.0255748719752942</v>
      </c>
      <c r="H26" s="1302">
        <v>0.95724276508765038</v>
      </c>
      <c r="I26" s="1302">
        <v>0.70532187302956884</v>
      </c>
      <c r="J26" s="1302">
        <v>0.9750403943368211</v>
      </c>
      <c r="K26" s="1303">
        <v>0.95808974164515448</v>
      </c>
    </row>
    <row r="27" spans="2:18">
      <c r="B27" s="2266"/>
      <c r="C27" s="1304" t="s">
        <v>559</v>
      </c>
      <c r="D27" s="1324">
        <v>0.94299847358049349</v>
      </c>
      <c r="E27" s="1325">
        <v>0.91200263240390433</v>
      </c>
      <c r="F27" s="1325">
        <v>1.2878944249971829</v>
      </c>
      <c r="G27" s="1325">
        <v>1.0288339181826578</v>
      </c>
      <c r="H27" s="1325">
        <v>1.1233716974303294</v>
      </c>
      <c r="I27" s="1325">
        <v>0.7111022444700873</v>
      </c>
      <c r="J27" s="1325">
        <v>0.95597657369528566</v>
      </c>
      <c r="K27" s="1326">
        <v>0.94695589274067737</v>
      </c>
    </row>
    <row r="28" spans="2:18">
      <c r="B28" s="2266"/>
      <c r="C28" s="1308" t="s">
        <v>560</v>
      </c>
      <c r="D28" s="1324">
        <v>1.1215066972122028</v>
      </c>
      <c r="E28" s="1325">
        <v>0.92052696876224882</v>
      </c>
      <c r="F28" s="1325">
        <v>1.2668591689576838</v>
      </c>
      <c r="G28" s="1325">
        <v>1.0462358209338369</v>
      </c>
      <c r="H28" s="1325">
        <v>0.77580579266068428</v>
      </c>
      <c r="I28" s="1325">
        <v>0.70870932664851582</v>
      </c>
      <c r="J28" s="1325">
        <v>0.96164702473509356</v>
      </c>
      <c r="K28" s="1326">
        <v>0.97647803222742069</v>
      </c>
    </row>
    <row r="29" spans="2:18">
      <c r="B29" s="2266"/>
      <c r="C29" s="1308" t="s">
        <v>4</v>
      </c>
      <c r="D29" s="1327">
        <v>0.99313206477043936</v>
      </c>
      <c r="E29" s="1328">
        <v>0.81447759150728583</v>
      </c>
      <c r="F29" s="1328">
        <v>1.1474416553462092</v>
      </c>
      <c r="G29" s="1328">
        <v>0.93800699549563293</v>
      </c>
      <c r="H29" s="1328">
        <v>1.5525746855345912</v>
      </c>
      <c r="I29" s="1328">
        <v>0.72209629370016648</v>
      </c>
      <c r="J29" s="1328">
        <v>0.85156931398346536</v>
      </c>
      <c r="K29" s="1261">
        <v>0.87141702173239011</v>
      </c>
    </row>
    <row r="30" spans="2:18" ht="14.4" thickBot="1">
      <c r="B30" s="2267"/>
      <c r="C30" s="1309" t="s">
        <v>269</v>
      </c>
      <c r="D30" s="1310">
        <v>1.1636056366562744</v>
      </c>
      <c r="E30" s="1311">
        <v>0.91831426201375577</v>
      </c>
      <c r="F30" s="1311">
        <v>1.1129558364910634</v>
      </c>
      <c r="G30" s="1311">
        <v>1.1945777853647435</v>
      </c>
      <c r="H30" s="1311">
        <v>2.8887572016460905</v>
      </c>
      <c r="I30" s="1311">
        <v>0.7513656348138178</v>
      </c>
      <c r="J30" s="1311">
        <v>0.94862723452811226</v>
      </c>
      <c r="K30" s="1312">
        <v>0.97860699780255045</v>
      </c>
    </row>
    <row r="31" spans="2:18" s="1242" customFormat="1">
      <c r="B31" s="2265" t="s">
        <v>589</v>
      </c>
      <c r="C31" s="1300" t="s">
        <v>558</v>
      </c>
      <c r="D31" s="1323">
        <v>1.5193305991686629E-2</v>
      </c>
      <c r="E31" s="1302">
        <v>2.5353272294697318E-2</v>
      </c>
      <c r="F31" s="1302">
        <v>3.6814822400901615E-2</v>
      </c>
      <c r="G31" s="1302">
        <v>3.8655270295287911E-2</v>
      </c>
      <c r="H31" s="1302">
        <v>0.10340312408427689</v>
      </c>
      <c r="I31" s="1302">
        <v>6.5924699615524066E-2</v>
      </c>
      <c r="J31" s="1302">
        <v>2.9627803315090972E-2</v>
      </c>
      <c r="K31" s="1303">
        <v>2.6102857239999996E-2</v>
      </c>
      <c r="L31" s="1319"/>
      <c r="M31" s="1319"/>
      <c r="N31" s="1319"/>
      <c r="O31" s="1319"/>
      <c r="P31" s="1319"/>
      <c r="Q31" s="1319"/>
      <c r="R31" s="1319"/>
    </row>
    <row r="32" spans="2:18" s="1242" customFormat="1">
      <c r="B32" s="2266"/>
      <c r="C32" s="1304" t="s">
        <v>559</v>
      </c>
      <c r="D32" s="1324">
        <v>1.2835813441348346E-2</v>
      </c>
      <c r="E32" s="1325">
        <v>2.4656986751627256E-2</v>
      </c>
      <c r="F32" s="1325">
        <v>3.7415862297642113E-2</v>
      </c>
      <c r="G32" s="1325">
        <v>3.8359843994497621E-2</v>
      </c>
      <c r="H32" s="1325">
        <v>3.7817237002089894E-2</v>
      </c>
      <c r="I32" s="1325">
        <v>6.5220353820117385E-2</v>
      </c>
      <c r="J32" s="1325">
        <v>2.8236214267714065E-2</v>
      </c>
      <c r="K32" s="1326">
        <v>2.4145253122647002E-2</v>
      </c>
      <c r="L32" s="1319"/>
      <c r="M32" s="1319"/>
      <c r="N32" s="1319"/>
      <c r="O32" s="1319"/>
      <c r="P32" s="1319"/>
      <c r="Q32" s="1319"/>
      <c r="R32" s="1319"/>
    </row>
    <row r="33" spans="2:18" s="1242" customFormat="1">
      <c r="B33" s="2266"/>
      <c r="C33" s="1308" t="s">
        <v>560</v>
      </c>
      <c r="D33" s="1324">
        <v>9.6733072592394727E-3</v>
      </c>
      <c r="E33" s="1325">
        <v>2.6156418436528165E-2</v>
      </c>
      <c r="F33" s="1325">
        <v>3.7241871574018079E-2</v>
      </c>
      <c r="G33" s="1325">
        <v>3.6205319002122718E-2</v>
      </c>
      <c r="H33" s="1325">
        <v>3.9710474980996488E-2</v>
      </c>
      <c r="I33" s="1325">
        <v>8.0441377696157862E-2</v>
      </c>
      <c r="J33" s="1325">
        <v>2.8844351872330819E-2</v>
      </c>
      <c r="K33" s="1326">
        <v>2.3487411638105863E-2</v>
      </c>
      <c r="L33" s="1319"/>
      <c r="M33" s="1319"/>
      <c r="N33" s="1319"/>
      <c r="O33" s="1319"/>
      <c r="P33" s="1319"/>
      <c r="Q33" s="1319"/>
      <c r="R33" s="1319"/>
    </row>
    <row r="34" spans="2:18" s="1242" customFormat="1">
      <c r="B34" s="2266"/>
      <c r="C34" s="1308" t="s">
        <v>4</v>
      </c>
      <c r="D34" s="1327">
        <v>9.46971406879356E-3</v>
      </c>
      <c r="E34" s="1328">
        <v>2.2340157942893415E-2</v>
      </c>
      <c r="F34" s="1328">
        <v>2.9857787464900629E-2</v>
      </c>
      <c r="G34" s="1328">
        <v>2.7030176334709746E-2</v>
      </c>
      <c r="H34" s="1328">
        <v>3.2209182153069699E-3</v>
      </c>
      <c r="I34" s="1328">
        <v>7.3667543785584905E-2</v>
      </c>
      <c r="J34" s="1328">
        <v>2.4252402023686854E-2</v>
      </c>
      <c r="K34" s="1261">
        <v>2.0097776214792223E-2</v>
      </c>
      <c r="L34" s="1319"/>
      <c r="M34" s="1319"/>
      <c r="N34" s="1319"/>
      <c r="O34" s="1319"/>
      <c r="P34" s="1319"/>
      <c r="Q34" s="1319"/>
      <c r="R34" s="1319"/>
    </row>
    <row r="35" spans="2:18" s="1242" customFormat="1" ht="14.4" thickBot="1">
      <c r="B35" s="2267"/>
      <c r="C35" s="1309" t="s">
        <v>269</v>
      </c>
      <c r="D35" s="1310">
        <v>6.8120528018394081E-3</v>
      </c>
      <c r="E35" s="1311">
        <v>1.8564670794330201E-2</v>
      </c>
      <c r="F35" s="1311">
        <v>3.4947469479440413E-2</v>
      </c>
      <c r="G35" s="1311">
        <v>2.1140545083848966E-2</v>
      </c>
      <c r="H35" s="1311">
        <v>3.4443737180847303E-3</v>
      </c>
      <c r="I35" s="1311">
        <v>5.3687501007073687E-2</v>
      </c>
      <c r="J35" s="1311">
        <v>2.076423141815345E-2</v>
      </c>
      <c r="K35" s="1312">
        <v>1.6432347911024499E-2</v>
      </c>
      <c r="L35" s="1319"/>
      <c r="M35" s="1319"/>
      <c r="N35" s="1319"/>
      <c r="O35" s="1319"/>
      <c r="P35" s="1319"/>
      <c r="Q35" s="1319"/>
      <c r="R35" s="1319"/>
    </row>
    <row r="36" spans="2:18">
      <c r="B36" s="2265" t="s">
        <v>590</v>
      </c>
      <c r="C36" s="1300" t="s">
        <v>558</v>
      </c>
      <c r="D36" s="1323">
        <v>0.57149529958197853</v>
      </c>
      <c r="E36" s="1302">
        <v>0.71590581022467326</v>
      </c>
      <c r="F36" s="1302">
        <v>0.86555385971873211</v>
      </c>
      <c r="G36" s="1302">
        <v>0.826403723677818</v>
      </c>
      <c r="H36" s="1302">
        <v>0.87231264520411556</v>
      </c>
      <c r="I36" s="1302">
        <v>0.70382894182864364</v>
      </c>
      <c r="J36" s="1302">
        <v>0.75307400473635744</v>
      </c>
      <c r="K36" s="1303">
        <v>0.72176681583785396</v>
      </c>
    </row>
    <row r="37" spans="2:18">
      <c r="B37" s="2266"/>
      <c r="C37" s="1304" t="s">
        <v>559</v>
      </c>
      <c r="D37" s="1324">
        <v>0.56226618136575879</v>
      </c>
      <c r="E37" s="1325">
        <v>0.73679662104674626</v>
      </c>
      <c r="F37" s="1325">
        <v>0.86536215800368077</v>
      </c>
      <c r="G37" s="1325">
        <v>0.83316735212339876</v>
      </c>
      <c r="H37" s="1325">
        <v>0.92284128606241644</v>
      </c>
      <c r="I37" s="1325">
        <v>0.67204148053605617</v>
      </c>
      <c r="J37" s="1325">
        <v>0.76621665280088735</v>
      </c>
      <c r="K37" s="1326">
        <v>0.73202696306266057</v>
      </c>
    </row>
    <row r="38" spans="2:18">
      <c r="B38" s="2266"/>
      <c r="C38" s="1308" t="s">
        <v>560</v>
      </c>
      <c r="D38" s="1324">
        <v>0.61267091250083727</v>
      </c>
      <c r="E38" s="1325">
        <v>0.74632379681829786</v>
      </c>
      <c r="F38" s="1325">
        <v>0.86731913740306699</v>
      </c>
      <c r="G38" s="1325">
        <v>0.83677366518090268</v>
      </c>
      <c r="H38" s="1325">
        <v>0.57811085485854863</v>
      </c>
      <c r="I38" s="1325">
        <v>0.6093764746477166</v>
      </c>
      <c r="J38" s="1325">
        <v>0.76843413223921009</v>
      </c>
      <c r="K38" s="1326">
        <v>0.74434828968244404</v>
      </c>
    </row>
    <row r="39" spans="2:18">
      <c r="B39" s="2266"/>
      <c r="C39" s="1308" t="s">
        <v>4</v>
      </c>
      <c r="D39" s="1327">
        <v>0.51200440664174218</v>
      </c>
      <c r="E39" s="1328">
        <v>0.64753783376342711</v>
      </c>
      <c r="F39" s="1328">
        <v>0.74160082633132607</v>
      </c>
      <c r="G39" s="1328">
        <v>0.73751537022842251</v>
      </c>
      <c r="H39" s="1328">
        <v>0.94350393700787405</v>
      </c>
      <c r="I39" s="1328">
        <v>0.56578844881368751</v>
      </c>
      <c r="J39" s="1328">
        <v>0.6630564589108906</v>
      </c>
      <c r="K39" s="1261">
        <v>0.63868573607686097</v>
      </c>
    </row>
    <row r="40" spans="2:18" ht="14.4" thickBot="1">
      <c r="B40" s="2267"/>
      <c r="C40" s="1309" t="s">
        <v>269</v>
      </c>
      <c r="D40" s="1310">
        <v>0.55704849028682202</v>
      </c>
      <c r="E40" s="1311">
        <v>0.77149203504909836</v>
      </c>
      <c r="F40" s="1311">
        <v>0.74971085606513643</v>
      </c>
      <c r="G40" s="1311">
        <v>0.79670190318402778</v>
      </c>
      <c r="H40" s="1311">
        <v>0.43627618069815194</v>
      </c>
      <c r="I40" s="1311">
        <v>0.54157587262522877</v>
      </c>
      <c r="J40" s="1311">
        <v>0.76272209428247439</v>
      </c>
      <c r="K40" s="1312">
        <v>0.72993270392067444</v>
      </c>
    </row>
    <row r="41" spans="2:18">
      <c r="B41" s="2265" t="s">
        <v>597</v>
      </c>
      <c r="C41" s="1300" t="s">
        <v>558</v>
      </c>
      <c r="D41" s="1323">
        <v>1.1916099953553181</v>
      </c>
      <c r="E41" s="1302">
        <v>1.0917103980648353</v>
      </c>
      <c r="F41" s="1302">
        <v>1.4855974077502976</v>
      </c>
      <c r="G41" s="1302">
        <v>1.3332725594745627</v>
      </c>
      <c r="H41" s="1302">
        <v>1.0581260690852461</v>
      </c>
      <c r="I41" s="1302">
        <v>0.9321040628727808</v>
      </c>
      <c r="J41" s="1302">
        <v>1.1866856294625145</v>
      </c>
      <c r="K41" s="1303">
        <v>1.1786963035979512</v>
      </c>
    </row>
    <row r="42" spans="2:18">
      <c r="B42" s="2266"/>
      <c r="C42" s="1304" t="s">
        <v>559</v>
      </c>
      <c r="D42" s="1324">
        <v>1.2878046702484656</v>
      </c>
      <c r="E42" s="1325">
        <v>1.1472522276512358</v>
      </c>
      <c r="F42" s="1325">
        <v>1.505925541817378</v>
      </c>
      <c r="G42" s="1325">
        <v>1.3829287138790507</v>
      </c>
      <c r="H42" s="1325">
        <v>1.2199811335586825</v>
      </c>
      <c r="I42" s="1325">
        <v>0.9007021841612286</v>
      </c>
      <c r="J42" s="1325">
        <v>1.2305065935429256</v>
      </c>
      <c r="K42" s="1326">
        <v>1.2297962734526042</v>
      </c>
    </row>
    <row r="43" spans="2:18">
      <c r="B43" s="2266"/>
      <c r="C43" s="1308" t="s">
        <v>560</v>
      </c>
      <c r="D43" s="1324">
        <v>1.5334836901917879</v>
      </c>
      <c r="E43" s="1325">
        <v>1.1147294351696901</v>
      </c>
      <c r="F43" s="1325">
        <v>1.5024257808233588</v>
      </c>
      <c r="G43" s="1325">
        <v>1.4367678572608915</v>
      </c>
      <c r="H43" s="1325">
        <v>0.81749461869618689</v>
      </c>
      <c r="I43" s="1325">
        <v>0.79623637262307778</v>
      </c>
      <c r="J43" s="1325">
        <v>1.2026043284416088</v>
      </c>
      <c r="K43" s="1326">
        <v>1.2316290358242736</v>
      </c>
    </row>
    <row r="44" spans="2:18">
      <c r="B44" s="2266"/>
      <c r="C44" s="1308" t="s">
        <v>4</v>
      </c>
      <c r="D44" s="1327">
        <v>1.4177693122035842</v>
      </c>
      <c r="E44" s="1328">
        <v>1.0171480205613761</v>
      </c>
      <c r="F44" s="1328">
        <v>1.5012545399281856</v>
      </c>
      <c r="G44" s="1328">
        <v>1.4142580101180438</v>
      </c>
      <c r="H44" s="1328">
        <v>3.887549212598425</v>
      </c>
      <c r="I44" s="1328">
        <v>0.77902306456186787</v>
      </c>
      <c r="J44" s="1328">
        <v>1.0981557904243979</v>
      </c>
      <c r="K44" s="1261">
        <v>1.1366546905001695</v>
      </c>
    </row>
    <row r="45" spans="2:18" ht="14.4" thickBot="1">
      <c r="B45" s="2267"/>
      <c r="C45" s="1309" t="s">
        <v>269</v>
      </c>
      <c r="D45" s="1310">
        <v>2.0501237169111177</v>
      </c>
      <c r="E45" s="1311">
        <v>1.4197336730400885</v>
      </c>
      <c r="F45" s="1311">
        <v>1.5267241363448183</v>
      </c>
      <c r="G45" s="1311">
        <v>1.7655551443997777</v>
      </c>
      <c r="H45" s="1311">
        <v>3.6035318275153996</v>
      </c>
      <c r="I45" s="1311">
        <v>0.87964509739187846</v>
      </c>
      <c r="J45" s="1311">
        <v>1.434246388845283</v>
      </c>
      <c r="K45" s="1312">
        <v>1.5052215343963813</v>
      </c>
    </row>
    <row r="46" spans="2:18">
      <c r="B46" s="1319"/>
      <c r="D46" s="1329"/>
      <c r="E46" s="1329"/>
      <c r="F46" s="1329"/>
      <c r="G46" s="1329"/>
      <c r="H46" s="1329"/>
      <c r="I46" s="1329"/>
      <c r="J46" s="1329"/>
      <c r="K46" s="1329"/>
    </row>
    <row r="47" spans="2:18" ht="30.75" customHeight="1">
      <c r="B47" s="2269" t="s">
        <v>598</v>
      </c>
      <c r="C47" s="2269"/>
      <c r="D47" s="2269"/>
      <c r="E47" s="2269"/>
      <c r="F47" s="2269"/>
      <c r="G47" s="2269"/>
      <c r="H47" s="2269"/>
      <c r="I47" s="2269"/>
      <c r="J47" s="2269"/>
      <c r="K47" s="2269"/>
    </row>
    <row r="49" spans="4:11">
      <c r="D49" s="1330"/>
      <c r="E49" s="1316"/>
      <c r="F49" s="1330"/>
      <c r="G49" s="1330"/>
      <c r="H49" s="1330"/>
      <c r="I49" s="1330"/>
      <c r="J49" s="1330"/>
      <c r="K49" s="1330"/>
    </row>
    <row r="50" spans="4:11" ht="14.4">
      <c r="J50" s="1331"/>
      <c r="K50" s="1331"/>
    </row>
  </sheetData>
  <mergeCells count="11">
    <mergeCell ref="B26:B30"/>
    <mergeCell ref="B31:B35"/>
    <mergeCell ref="B36:B40"/>
    <mergeCell ref="B41:B45"/>
    <mergeCell ref="B47:K47"/>
    <mergeCell ref="B21:B25"/>
    <mergeCell ref="I1:K1"/>
    <mergeCell ref="B3:K3"/>
    <mergeCell ref="B6:B10"/>
    <mergeCell ref="B11:B15"/>
    <mergeCell ref="B16:B20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6"/>
  <sheetViews>
    <sheetView workbookViewId="0">
      <selection activeCell="A3" sqref="A3:AC3"/>
    </sheetView>
  </sheetViews>
  <sheetFormatPr defaultColWidth="33.109375" defaultRowHeight="13.2"/>
  <cols>
    <col min="1" max="1" width="4.5546875" style="1332" customWidth="1"/>
    <col min="2" max="2" width="33" style="1332" customWidth="1"/>
    <col min="3" max="3" width="24.44140625" style="1332" customWidth="1"/>
    <col min="4" max="4" width="23.5546875" style="1332" customWidth="1"/>
    <col min="5" max="5" width="16.88671875" style="1332" customWidth="1"/>
    <col min="6" max="182" width="9.109375" style="1332" customWidth="1"/>
    <col min="183" max="183" width="29.109375" style="1332" customWidth="1"/>
    <col min="184" max="184" width="33.109375" style="1332"/>
    <col min="185" max="185" width="16" style="1332" customWidth="1"/>
    <col min="186" max="186" width="29.109375" style="1332" customWidth="1"/>
    <col min="187" max="187" width="33.109375" style="1332"/>
    <col min="188" max="188" width="16" style="1332" customWidth="1"/>
    <col min="189" max="189" width="29.109375" style="1332" customWidth="1"/>
    <col min="190" max="190" width="33.109375" style="1332"/>
    <col min="191" max="191" width="16" style="1332" customWidth="1"/>
    <col min="192" max="192" width="29.109375" style="1332" customWidth="1"/>
    <col min="193" max="193" width="33.109375" style="1332"/>
    <col min="194" max="194" width="16" style="1332" customWidth="1"/>
    <col min="195" max="195" width="29.109375" style="1332" customWidth="1"/>
    <col min="196" max="196" width="33.109375" style="1332"/>
    <col min="197" max="197" width="16" style="1332" customWidth="1"/>
    <col min="198" max="198" width="29.109375" style="1332" customWidth="1"/>
    <col min="199" max="199" width="33.109375" style="1332"/>
    <col min="200" max="200" width="16" style="1332" customWidth="1"/>
    <col min="201" max="201" width="29.109375" style="1332" customWidth="1"/>
    <col min="202" max="202" width="33.109375" style="1332"/>
    <col min="203" max="203" width="16" style="1332" customWidth="1"/>
    <col min="204" max="204" width="29.109375" style="1332" customWidth="1"/>
    <col min="205" max="205" width="33.109375" style="1332"/>
    <col min="206" max="206" width="16" style="1332" customWidth="1"/>
    <col min="207" max="207" width="29.109375" style="1332" customWidth="1"/>
    <col min="208" max="208" width="33.109375" style="1332"/>
    <col min="209" max="209" width="16" style="1332" customWidth="1"/>
    <col min="210" max="210" width="29.109375" style="1332" customWidth="1"/>
    <col min="211" max="211" width="33.109375" style="1332"/>
    <col min="212" max="212" width="16" style="1332" customWidth="1"/>
    <col min="213" max="213" width="29.109375" style="1332" customWidth="1"/>
    <col min="214" max="214" width="33.109375" style="1332"/>
    <col min="215" max="215" width="16" style="1332" customWidth="1"/>
    <col min="216" max="216" width="29.109375" style="1332" customWidth="1"/>
    <col min="217" max="217" width="33.109375" style="1332"/>
    <col min="218" max="218" width="16" style="1332" customWidth="1"/>
    <col min="219" max="219" width="29.109375" style="1332" customWidth="1"/>
    <col min="220" max="220" width="33.109375" style="1332"/>
    <col min="221" max="221" width="16" style="1332" customWidth="1"/>
    <col min="222" max="222" width="29.109375" style="1332" customWidth="1"/>
    <col min="223" max="223" width="33.109375" style="1332"/>
    <col min="224" max="224" width="16" style="1332" customWidth="1"/>
    <col min="225" max="225" width="29.109375" style="1332" customWidth="1"/>
    <col min="226" max="226" width="33.109375" style="1332"/>
    <col min="227" max="227" width="16" style="1332" customWidth="1"/>
    <col min="228" max="228" width="29.109375" style="1332" customWidth="1"/>
    <col min="229" max="229" width="33.109375" style="1332"/>
    <col min="230" max="230" width="16" style="1332" customWidth="1"/>
    <col min="231" max="231" width="29.109375" style="1332" customWidth="1"/>
    <col min="232" max="16384" width="33.109375" style="1332"/>
  </cols>
  <sheetData>
    <row r="1" spans="2:6">
      <c r="D1" s="1333" t="s">
        <v>599</v>
      </c>
      <c r="E1" s="1334"/>
      <c r="F1" s="1334"/>
    </row>
    <row r="3" spans="2:6" ht="31.5" customHeight="1">
      <c r="B3" s="2270" t="s">
        <v>600</v>
      </c>
      <c r="C3" s="2270"/>
      <c r="D3" s="2270"/>
      <c r="E3" s="1335"/>
    </row>
    <row r="4" spans="2:6">
      <c r="C4" s="1333"/>
      <c r="D4" s="1333"/>
    </row>
    <row r="5" spans="2:6" ht="13.8" thickBot="1">
      <c r="C5" s="1336"/>
      <c r="D5" s="1336"/>
    </row>
    <row r="6" spans="2:6" ht="53.4" thickBot="1">
      <c r="B6" s="1337" t="s">
        <v>601</v>
      </c>
      <c r="C6" s="1338" t="s">
        <v>602</v>
      </c>
      <c r="D6" s="1339" t="s">
        <v>603</v>
      </c>
    </row>
    <row r="7" spans="2:6">
      <c r="B7" s="1340" t="s">
        <v>604</v>
      </c>
      <c r="C7" s="1341">
        <v>1.8845263576331671E-3</v>
      </c>
      <c r="D7" s="1342">
        <v>4.9643081912535955E-2</v>
      </c>
    </row>
    <row r="8" spans="2:6">
      <c r="B8" s="1343" t="s">
        <v>605</v>
      </c>
      <c r="C8" s="1341">
        <v>3.3754501967059904E-2</v>
      </c>
      <c r="D8" s="1344">
        <v>0.214361084634693</v>
      </c>
    </row>
    <row r="9" spans="2:6">
      <c r="B9" s="1343" t="s">
        <v>606</v>
      </c>
      <c r="C9" s="1341">
        <v>9.8079330760309821E-2</v>
      </c>
      <c r="D9" s="1344">
        <v>0.19583147418340446</v>
      </c>
    </row>
    <row r="10" spans="2:6">
      <c r="B10" s="1343" t="s">
        <v>607</v>
      </c>
      <c r="C10" s="1341">
        <v>0.16650426731647855</v>
      </c>
      <c r="D10" s="1344">
        <v>0.21424144974915749</v>
      </c>
    </row>
    <row r="11" spans="2:6">
      <c r="B11" s="1343" t="s">
        <v>608</v>
      </c>
      <c r="C11" s="1341">
        <v>7.3302437803744513E-2</v>
      </c>
      <c r="D11" s="1344">
        <v>6.5762773637982067E-2</v>
      </c>
    </row>
    <row r="12" spans="2:6">
      <c r="B12" s="1343" t="s">
        <v>609</v>
      </c>
      <c r="C12" s="1341">
        <v>0.11621310665984172</v>
      </c>
      <c r="D12" s="1344">
        <v>9.1867062102208172E-2</v>
      </c>
    </row>
    <row r="13" spans="2:6">
      <c r="B13" s="1343" t="s">
        <v>610</v>
      </c>
      <c r="C13" s="1341">
        <v>0.24922558543603765</v>
      </c>
      <c r="D13" s="1344">
        <v>0.12250524272204549</v>
      </c>
    </row>
    <row r="14" spans="2:6" ht="26.4">
      <c r="B14" s="1343" t="s">
        <v>611</v>
      </c>
      <c r="C14" s="1341">
        <v>0.17641136321965528</v>
      </c>
      <c r="D14" s="1344">
        <v>4.6592367665644306E-2</v>
      </c>
    </row>
    <row r="15" spans="2:6" ht="13.8" thickBot="1">
      <c r="B15" s="1345" t="s">
        <v>612</v>
      </c>
      <c r="C15" s="1346">
        <v>8.462488047923955E-2</v>
      </c>
      <c r="D15" s="1347">
        <v>1.4995112994580532E-2</v>
      </c>
    </row>
    <row r="16" spans="2:6" ht="13.8" thickBot="1">
      <c r="B16" s="1348" t="s">
        <v>613</v>
      </c>
      <c r="C16" s="1349">
        <v>1</v>
      </c>
      <c r="D16" s="1350">
        <v>1.0000000000000002</v>
      </c>
    </row>
    <row r="22" spans="2:2">
      <c r="B22" s="1351"/>
    </row>
    <row r="23" spans="2:2">
      <c r="B23" s="1351"/>
    </row>
    <row r="24" spans="2:2">
      <c r="B24" s="1351"/>
    </row>
    <row r="25" spans="2:2">
      <c r="B25" s="1351"/>
    </row>
    <row r="26" spans="2:2">
      <c r="B26" s="1351"/>
    </row>
  </sheetData>
  <mergeCells count="1">
    <mergeCell ref="B3:D3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37"/>
  <sheetViews>
    <sheetView zoomScale="90" zoomScaleNormal="90" workbookViewId="0">
      <selection activeCell="A3" sqref="A3:AC3"/>
    </sheetView>
  </sheetViews>
  <sheetFormatPr defaultColWidth="9.109375" defaultRowHeight="13.8"/>
  <cols>
    <col min="1" max="1" width="10.33203125" style="1353" customWidth="1"/>
    <col min="2" max="2" width="19.33203125" style="1353" customWidth="1"/>
    <col min="3" max="3" width="13.5546875" style="1353" customWidth="1"/>
    <col min="4" max="4" width="17.33203125" style="1353" customWidth="1"/>
    <col min="5" max="5" width="17.109375" style="1353" customWidth="1"/>
    <col min="6" max="6" width="12.6640625" style="1353" customWidth="1"/>
    <col min="7" max="8" width="15.44140625" style="1353" customWidth="1"/>
    <col min="9" max="9" width="16.109375" style="1353" customWidth="1"/>
    <col min="10" max="10" width="18.109375" style="1353" customWidth="1"/>
    <col min="11" max="16384" width="9.109375" style="1353"/>
  </cols>
  <sheetData>
    <row r="1" spans="1:242" s="1238" customFormat="1" ht="14.4">
      <c r="A1" s="1352"/>
      <c r="B1" s="1353"/>
      <c r="C1" s="1353"/>
      <c r="D1" s="1353"/>
      <c r="E1" s="1353"/>
      <c r="F1" s="1353"/>
      <c r="G1" s="1353"/>
      <c r="H1" s="1353"/>
      <c r="I1" s="1354" t="s">
        <v>614</v>
      </c>
      <c r="J1" s="1355"/>
      <c r="K1" s="1353"/>
      <c r="L1" s="1353"/>
      <c r="M1" s="1353"/>
      <c r="N1" s="1353"/>
      <c r="O1" s="1353"/>
      <c r="P1" s="1353"/>
      <c r="Q1" s="1353"/>
      <c r="R1" s="1353"/>
      <c r="S1" s="1353"/>
      <c r="T1" s="1353"/>
      <c r="U1" s="1353"/>
      <c r="V1" s="1353"/>
      <c r="W1" s="1353"/>
      <c r="X1" s="1353"/>
      <c r="Y1" s="1353"/>
      <c r="Z1" s="1353"/>
      <c r="AA1" s="1353"/>
      <c r="AB1" s="1353"/>
      <c r="AC1" s="1353"/>
      <c r="AD1" s="1353"/>
      <c r="AE1" s="1353"/>
      <c r="AF1" s="1353"/>
      <c r="AG1" s="1353"/>
      <c r="AH1" s="1353"/>
      <c r="AI1" s="1353"/>
      <c r="AJ1" s="1353"/>
      <c r="AK1" s="1353"/>
      <c r="AL1" s="1353"/>
      <c r="AM1" s="1353"/>
      <c r="AN1" s="1353"/>
      <c r="AO1" s="1353"/>
      <c r="AP1" s="1353"/>
      <c r="AQ1" s="1353"/>
      <c r="AR1" s="1353"/>
      <c r="AS1" s="1353"/>
      <c r="AT1" s="1353"/>
      <c r="AU1" s="1353"/>
      <c r="AV1" s="1353"/>
      <c r="AW1" s="1353"/>
      <c r="AX1" s="1353"/>
      <c r="AY1" s="1353"/>
      <c r="AZ1" s="1353"/>
      <c r="BA1" s="1353"/>
      <c r="BB1" s="1353"/>
      <c r="BC1" s="1353"/>
      <c r="BD1" s="1353"/>
      <c r="BE1" s="1353"/>
      <c r="BF1" s="1353"/>
      <c r="BG1" s="1353"/>
      <c r="BH1" s="1353"/>
      <c r="BI1" s="1353"/>
      <c r="BJ1" s="1353"/>
      <c r="BK1" s="1353"/>
      <c r="BL1" s="1353"/>
      <c r="BM1" s="1353"/>
      <c r="BN1" s="1353"/>
      <c r="BO1" s="1353"/>
      <c r="BP1" s="1353"/>
      <c r="BQ1" s="1353"/>
      <c r="BR1" s="1353"/>
      <c r="BS1" s="1353"/>
      <c r="BT1" s="1353"/>
      <c r="BU1" s="1353"/>
      <c r="BV1" s="1353"/>
      <c r="BW1" s="1353"/>
      <c r="BX1" s="1353"/>
      <c r="BY1" s="1353"/>
      <c r="BZ1" s="1353"/>
      <c r="CA1" s="1353"/>
      <c r="CB1" s="1353"/>
      <c r="CC1" s="1353"/>
      <c r="CD1" s="1353"/>
      <c r="CE1" s="1353"/>
      <c r="CF1" s="1353"/>
      <c r="CG1" s="1353"/>
      <c r="CH1" s="1353"/>
      <c r="CI1" s="1353"/>
      <c r="CJ1" s="1353"/>
      <c r="CK1" s="1353"/>
      <c r="CL1" s="1353"/>
      <c r="CM1" s="1353"/>
      <c r="CN1" s="1353"/>
      <c r="CO1" s="1353"/>
      <c r="CP1" s="1353"/>
      <c r="CQ1" s="1353"/>
      <c r="CR1" s="1353"/>
      <c r="CS1" s="1353"/>
      <c r="CT1" s="1353"/>
      <c r="CU1" s="1353"/>
      <c r="CV1" s="1353"/>
      <c r="CW1" s="1353"/>
      <c r="CX1" s="1353"/>
      <c r="CY1" s="1353"/>
      <c r="CZ1" s="1353"/>
      <c r="DA1" s="1353"/>
      <c r="DB1" s="1353"/>
      <c r="DC1" s="1353"/>
      <c r="DD1" s="1353"/>
      <c r="DE1" s="1353"/>
      <c r="DF1" s="1353"/>
      <c r="DG1" s="1353"/>
      <c r="DH1" s="1353"/>
      <c r="DI1" s="1353"/>
      <c r="DJ1" s="1353"/>
      <c r="DK1" s="1353"/>
      <c r="DL1" s="1353"/>
      <c r="DM1" s="1353"/>
      <c r="DN1" s="1353"/>
      <c r="DO1" s="1353"/>
      <c r="DP1" s="1353"/>
      <c r="DQ1" s="1353"/>
      <c r="DR1" s="1353"/>
      <c r="DS1" s="1353"/>
      <c r="DT1" s="1353"/>
      <c r="DU1" s="1353"/>
      <c r="DV1" s="1353"/>
      <c r="DW1" s="1353"/>
      <c r="DX1" s="1353"/>
      <c r="DY1" s="1353"/>
      <c r="DZ1" s="1353"/>
      <c r="EA1" s="1353"/>
      <c r="EB1" s="1353"/>
      <c r="EC1" s="1353"/>
      <c r="ED1" s="1353"/>
      <c r="EE1" s="1353"/>
      <c r="EF1" s="1353"/>
      <c r="EG1" s="1353"/>
      <c r="EH1" s="1353"/>
      <c r="EI1" s="1353"/>
      <c r="EJ1" s="1353"/>
      <c r="EK1" s="1353"/>
      <c r="EL1" s="1353"/>
      <c r="EM1" s="1353"/>
      <c r="EN1" s="1353"/>
      <c r="EO1" s="1353"/>
      <c r="EP1" s="1353"/>
      <c r="EQ1" s="1353"/>
      <c r="ER1" s="1353"/>
      <c r="ES1" s="1353"/>
      <c r="ET1" s="1353"/>
      <c r="EU1" s="1353"/>
      <c r="EV1" s="1353"/>
      <c r="EW1" s="1353"/>
      <c r="EX1" s="1353"/>
      <c r="EY1" s="1353"/>
      <c r="EZ1" s="1353"/>
      <c r="FA1" s="1353"/>
      <c r="FB1" s="1353"/>
      <c r="FC1" s="1353"/>
      <c r="FD1" s="1353"/>
      <c r="FE1" s="1353"/>
      <c r="FF1" s="1353"/>
      <c r="FG1" s="1353"/>
      <c r="FH1" s="1353"/>
      <c r="FI1" s="1353"/>
      <c r="FJ1" s="1353"/>
      <c r="FK1" s="1353"/>
      <c r="FL1" s="1353"/>
      <c r="FM1" s="1353"/>
      <c r="FN1" s="1353"/>
      <c r="FO1" s="1353"/>
      <c r="FP1" s="1353"/>
      <c r="FQ1" s="1353"/>
      <c r="FR1" s="1353"/>
      <c r="FS1" s="1353"/>
      <c r="FT1" s="1353"/>
      <c r="FU1" s="1353"/>
      <c r="FV1" s="1353"/>
      <c r="FW1" s="1353"/>
      <c r="FX1" s="1353"/>
      <c r="FY1" s="1353"/>
      <c r="FZ1" s="1353"/>
      <c r="GA1" s="1353"/>
      <c r="GB1" s="1353"/>
      <c r="GC1" s="1353"/>
      <c r="GD1" s="1353"/>
      <c r="GE1" s="1353"/>
      <c r="GF1" s="1353"/>
      <c r="GG1" s="1353"/>
      <c r="GH1" s="1353"/>
      <c r="GI1" s="1353"/>
      <c r="GJ1" s="1353"/>
      <c r="GK1" s="1353"/>
      <c r="GL1" s="1353"/>
      <c r="GM1" s="1353"/>
      <c r="GN1" s="1353"/>
      <c r="GO1" s="1353"/>
      <c r="GP1" s="1353"/>
      <c r="GQ1" s="1353"/>
      <c r="GR1" s="1353"/>
      <c r="GS1" s="1353"/>
      <c r="GT1" s="1353"/>
      <c r="GU1" s="1353"/>
      <c r="GV1" s="1353"/>
      <c r="GW1" s="1353"/>
      <c r="GX1" s="1353"/>
      <c r="GY1" s="1353"/>
      <c r="GZ1" s="1353"/>
      <c r="HA1" s="1353"/>
      <c r="HB1" s="1353"/>
      <c r="HC1" s="1353"/>
      <c r="HD1" s="1353"/>
      <c r="HE1" s="1353"/>
      <c r="HF1" s="1353"/>
      <c r="HG1" s="1353"/>
      <c r="HH1" s="1353"/>
      <c r="HI1" s="1353"/>
      <c r="HJ1" s="1353"/>
      <c r="HK1" s="1353"/>
      <c r="HL1" s="1353"/>
      <c r="HM1" s="1353"/>
      <c r="HN1" s="1353"/>
      <c r="HO1" s="1353"/>
      <c r="HP1" s="1353"/>
      <c r="HQ1" s="1353"/>
      <c r="HR1" s="1353"/>
      <c r="HS1" s="1353"/>
      <c r="HT1" s="1353"/>
      <c r="HU1" s="1353"/>
      <c r="HV1" s="1353"/>
      <c r="HW1" s="1353"/>
      <c r="HX1" s="1353"/>
      <c r="HY1" s="1353"/>
      <c r="HZ1" s="1353"/>
      <c r="IA1" s="1353"/>
      <c r="IB1" s="1353"/>
      <c r="IC1" s="1353"/>
      <c r="ID1" s="1353"/>
      <c r="IE1" s="1353"/>
      <c r="IF1" s="1353"/>
      <c r="IG1" s="1353"/>
      <c r="IH1" s="1353"/>
    </row>
    <row r="3" spans="1:242" s="1238" customFormat="1" ht="36" customHeight="1">
      <c r="A3" s="2261" t="s">
        <v>615</v>
      </c>
      <c r="B3" s="2261"/>
      <c r="C3" s="2261"/>
      <c r="D3" s="2261"/>
      <c r="E3" s="2261"/>
      <c r="F3" s="2261"/>
      <c r="G3" s="2261"/>
      <c r="H3" s="2261"/>
      <c r="I3" s="2261"/>
      <c r="J3" s="1356"/>
      <c r="K3" s="1353"/>
      <c r="L3" s="1353"/>
      <c r="M3" s="1353"/>
      <c r="N3" s="1353"/>
      <c r="O3" s="1353"/>
      <c r="P3" s="1353"/>
      <c r="Q3" s="1353"/>
      <c r="R3" s="1353"/>
      <c r="S3" s="1353"/>
      <c r="T3" s="1353"/>
      <c r="U3" s="1353"/>
      <c r="V3" s="1353"/>
      <c r="W3" s="1353"/>
      <c r="X3" s="1353"/>
      <c r="Y3" s="1353"/>
      <c r="Z3" s="1353"/>
      <c r="AA3" s="1353"/>
      <c r="AB3" s="1353"/>
      <c r="AC3" s="1353"/>
      <c r="AD3" s="1353"/>
      <c r="AE3" s="1353"/>
      <c r="AF3" s="1353"/>
      <c r="AG3" s="1353"/>
      <c r="AH3" s="1353"/>
      <c r="AI3" s="1353"/>
      <c r="AJ3" s="1353"/>
      <c r="AK3" s="1353"/>
      <c r="AL3" s="1353"/>
      <c r="AM3" s="1353"/>
      <c r="AN3" s="1353"/>
      <c r="AO3" s="1353"/>
      <c r="AP3" s="1353"/>
      <c r="AQ3" s="1353"/>
      <c r="AR3" s="1353"/>
      <c r="AS3" s="1353"/>
      <c r="AT3" s="1353"/>
      <c r="AU3" s="1353"/>
      <c r="AV3" s="1353"/>
      <c r="AW3" s="1353"/>
      <c r="AX3" s="1353"/>
      <c r="AY3" s="1353"/>
      <c r="AZ3" s="1353"/>
      <c r="BA3" s="1353"/>
      <c r="BB3" s="1353"/>
      <c r="BC3" s="1353"/>
      <c r="BD3" s="1353"/>
      <c r="BE3" s="1353"/>
      <c r="BF3" s="1353"/>
      <c r="BG3" s="1353"/>
      <c r="BH3" s="1353"/>
      <c r="BI3" s="1353"/>
      <c r="BJ3" s="1353"/>
      <c r="BK3" s="1353"/>
      <c r="BL3" s="1353"/>
      <c r="BM3" s="1353"/>
      <c r="BN3" s="1353"/>
      <c r="BO3" s="1353"/>
      <c r="BP3" s="1353"/>
      <c r="BQ3" s="1353"/>
      <c r="BR3" s="1353"/>
      <c r="BS3" s="1353"/>
      <c r="BT3" s="1353"/>
      <c r="BU3" s="1353"/>
      <c r="BV3" s="1353"/>
      <c r="BW3" s="1353"/>
      <c r="BX3" s="1353"/>
      <c r="BY3" s="1353"/>
      <c r="BZ3" s="1353"/>
      <c r="CA3" s="1353"/>
      <c r="CB3" s="1353"/>
      <c r="CC3" s="1353"/>
      <c r="CD3" s="1353"/>
      <c r="CE3" s="1353"/>
      <c r="CF3" s="1353"/>
      <c r="CG3" s="1353"/>
      <c r="CH3" s="1353"/>
      <c r="CI3" s="1353"/>
      <c r="CJ3" s="1353"/>
      <c r="CK3" s="1353"/>
      <c r="CL3" s="1353"/>
      <c r="CM3" s="1353"/>
      <c r="CN3" s="1353"/>
      <c r="CO3" s="1353"/>
      <c r="CP3" s="1353"/>
      <c r="CQ3" s="1353"/>
      <c r="CR3" s="1353"/>
      <c r="CS3" s="1353"/>
      <c r="CT3" s="1353"/>
      <c r="CU3" s="1353"/>
      <c r="CV3" s="1353"/>
      <c r="CW3" s="1353"/>
      <c r="CX3" s="1353"/>
      <c r="CY3" s="1353"/>
      <c r="CZ3" s="1353"/>
      <c r="DA3" s="1353"/>
      <c r="DB3" s="1353"/>
      <c r="DC3" s="1353"/>
      <c r="DD3" s="1353"/>
      <c r="DE3" s="1353"/>
      <c r="DF3" s="1353"/>
      <c r="DG3" s="1353"/>
      <c r="DH3" s="1353"/>
      <c r="DI3" s="1353"/>
      <c r="DJ3" s="1353"/>
      <c r="DK3" s="1353"/>
      <c r="DL3" s="1353"/>
      <c r="DM3" s="1353"/>
      <c r="DN3" s="1353"/>
      <c r="DO3" s="1353"/>
      <c r="DP3" s="1353"/>
      <c r="DQ3" s="1353"/>
      <c r="DR3" s="1353"/>
      <c r="DS3" s="1353"/>
      <c r="DT3" s="1353"/>
      <c r="DU3" s="1353"/>
      <c r="DV3" s="1353"/>
      <c r="DW3" s="1353"/>
      <c r="DX3" s="1353"/>
      <c r="DY3" s="1353"/>
      <c r="DZ3" s="1353"/>
      <c r="EA3" s="1353"/>
      <c r="EB3" s="1353"/>
      <c r="EC3" s="1353"/>
      <c r="ED3" s="1353"/>
      <c r="EE3" s="1353"/>
      <c r="EF3" s="1353"/>
      <c r="EG3" s="1353"/>
      <c r="EH3" s="1353"/>
      <c r="EI3" s="1353"/>
      <c r="EJ3" s="1353"/>
      <c r="EK3" s="1353"/>
      <c r="EL3" s="1353"/>
      <c r="EM3" s="1353"/>
      <c r="EN3" s="1353"/>
      <c r="EO3" s="1353"/>
      <c r="EP3" s="1353"/>
      <c r="EQ3" s="1353"/>
      <c r="ER3" s="1353"/>
      <c r="ES3" s="1353"/>
      <c r="ET3" s="1353"/>
      <c r="EU3" s="1353"/>
      <c r="EV3" s="1353"/>
      <c r="EW3" s="1353"/>
      <c r="EX3" s="1353"/>
      <c r="EY3" s="1353"/>
      <c r="EZ3" s="1353"/>
      <c r="FA3" s="1353"/>
      <c r="FB3" s="1353"/>
      <c r="FC3" s="1353"/>
      <c r="FD3" s="1353"/>
      <c r="FE3" s="1353"/>
      <c r="FF3" s="1353"/>
      <c r="FG3" s="1353"/>
      <c r="FH3" s="1353"/>
      <c r="FI3" s="1353"/>
      <c r="FJ3" s="1353"/>
      <c r="FK3" s="1353"/>
      <c r="FL3" s="1353"/>
      <c r="FM3" s="1353"/>
      <c r="FN3" s="1353"/>
      <c r="FO3" s="1353"/>
      <c r="FP3" s="1353"/>
      <c r="FQ3" s="1353"/>
      <c r="FR3" s="1353"/>
      <c r="FS3" s="1353"/>
      <c r="FT3" s="1353"/>
      <c r="FU3" s="1353"/>
      <c r="FV3" s="1353"/>
      <c r="FW3" s="1353"/>
      <c r="FX3" s="1353"/>
      <c r="FY3" s="1353"/>
      <c r="FZ3" s="1353"/>
      <c r="GA3" s="1353"/>
      <c r="GB3" s="1353"/>
      <c r="GC3" s="1353"/>
      <c r="GD3" s="1353"/>
      <c r="GE3" s="1353"/>
      <c r="GF3" s="1353"/>
      <c r="GG3" s="1353"/>
      <c r="GH3" s="1353"/>
      <c r="GI3" s="1353"/>
      <c r="GJ3" s="1353"/>
      <c r="GK3" s="1353"/>
      <c r="GL3" s="1353"/>
      <c r="GM3" s="1353"/>
      <c r="GN3" s="1353"/>
      <c r="GO3" s="1353"/>
      <c r="GP3" s="1353"/>
      <c r="GQ3" s="1353"/>
      <c r="GR3" s="1353"/>
      <c r="GS3" s="1353"/>
      <c r="GT3" s="1353"/>
      <c r="GU3" s="1353"/>
      <c r="GV3" s="1353"/>
      <c r="GW3" s="1353"/>
      <c r="GX3" s="1353"/>
      <c r="GY3" s="1353"/>
      <c r="GZ3" s="1353"/>
      <c r="HA3" s="1353"/>
      <c r="HB3" s="1353"/>
      <c r="HC3" s="1353"/>
      <c r="HD3" s="1353"/>
      <c r="HE3" s="1353"/>
      <c r="HF3" s="1353"/>
      <c r="HG3" s="1353"/>
      <c r="HH3" s="1353"/>
      <c r="HI3" s="1353"/>
      <c r="HJ3" s="1353"/>
      <c r="HK3" s="1353"/>
      <c r="HL3" s="1353"/>
      <c r="HM3" s="1353"/>
      <c r="HN3" s="1353"/>
      <c r="HO3" s="1353"/>
      <c r="HP3" s="1353"/>
      <c r="HQ3" s="1353"/>
      <c r="HR3" s="1353"/>
      <c r="HS3" s="1353"/>
      <c r="HT3" s="1353"/>
      <c r="HU3" s="1353"/>
      <c r="HV3" s="1353"/>
      <c r="HW3" s="1353"/>
      <c r="HX3" s="1353"/>
      <c r="HY3" s="1353"/>
      <c r="HZ3" s="1353"/>
      <c r="IA3" s="1353"/>
      <c r="IB3" s="1353"/>
      <c r="IC3" s="1353"/>
      <c r="ID3" s="1353"/>
      <c r="IE3" s="1353"/>
      <c r="IF3" s="1353"/>
      <c r="IG3" s="1353"/>
      <c r="IH3" s="1353"/>
    </row>
    <row r="4" spans="1:242" s="1238" customFormat="1" ht="15" thickBot="1">
      <c r="A4" s="1353"/>
      <c r="B4" s="1353"/>
      <c r="C4" s="1353"/>
      <c r="D4" s="1353"/>
      <c r="E4" s="1353"/>
      <c r="F4" s="1353"/>
      <c r="G4" s="1353"/>
      <c r="H4" s="1353"/>
      <c r="I4" s="1353"/>
      <c r="J4" s="1353"/>
      <c r="K4" s="1353"/>
      <c r="L4" s="1353"/>
      <c r="M4" s="1353"/>
      <c r="N4" s="1353"/>
      <c r="O4" s="1353"/>
      <c r="P4" s="1353"/>
      <c r="Q4" s="1353"/>
      <c r="R4" s="1353"/>
      <c r="S4" s="1353"/>
      <c r="T4" s="1353"/>
      <c r="U4" s="1353"/>
      <c r="V4" s="1353"/>
      <c r="W4" s="1353"/>
      <c r="X4" s="1353"/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3"/>
      <c r="BC4" s="1353"/>
      <c r="BD4" s="1353"/>
      <c r="BE4" s="1353"/>
      <c r="BF4" s="1353"/>
      <c r="BG4" s="1353"/>
      <c r="BH4" s="1353"/>
      <c r="BI4" s="1353"/>
      <c r="BJ4" s="1353"/>
      <c r="BK4" s="1353"/>
      <c r="BL4" s="1353"/>
      <c r="BM4" s="1353"/>
      <c r="BN4" s="1353"/>
      <c r="BO4" s="1353"/>
      <c r="BP4" s="1353"/>
      <c r="BQ4" s="1353"/>
      <c r="BR4" s="1353"/>
      <c r="BS4" s="1353"/>
      <c r="BT4" s="1353"/>
      <c r="BU4" s="1353"/>
      <c r="BV4" s="1353"/>
      <c r="BW4" s="1353"/>
      <c r="BX4" s="1353"/>
      <c r="BY4" s="1353"/>
      <c r="BZ4" s="1353"/>
      <c r="CA4" s="1353"/>
      <c r="CB4" s="1353"/>
      <c r="CC4" s="1353"/>
      <c r="CD4" s="1353"/>
      <c r="CE4" s="1353"/>
      <c r="CF4" s="1353"/>
      <c r="CG4" s="1353"/>
      <c r="CH4" s="1353"/>
      <c r="CI4" s="1353"/>
      <c r="CJ4" s="1353"/>
      <c r="CK4" s="1353"/>
      <c r="CL4" s="1353"/>
      <c r="CM4" s="1353"/>
      <c r="CN4" s="1353"/>
      <c r="CO4" s="1353"/>
      <c r="CP4" s="1353"/>
      <c r="CQ4" s="1353"/>
      <c r="CR4" s="1353"/>
      <c r="CS4" s="1353"/>
      <c r="CT4" s="1353"/>
      <c r="CU4" s="1353"/>
      <c r="CV4" s="1353"/>
      <c r="CW4" s="1353"/>
      <c r="CX4" s="1353"/>
      <c r="CY4" s="1353"/>
      <c r="CZ4" s="1353"/>
      <c r="DA4" s="1353"/>
      <c r="DB4" s="1353"/>
      <c r="DC4" s="1353"/>
      <c r="DD4" s="1353"/>
      <c r="DE4" s="1353"/>
      <c r="DF4" s="1353"/>
      <c r="DG4" s="1353"/>
      <c r="DH4" s="1353"/>
      <c r="DI4" s="1353"/>
      <c r="DJ4" s="1353"/>
      <c r="DK4" s="1353"/>
      <c r="DL4" s="1353"/>
      <c r="DM4" s="1353"/>
      <c r="DN4" s="1353"/>
      <c r="DO4" s="1353"/>
      <c r="DP4" s="1353"/>
      <c r="DQ4" s="1353"/>
      <c r="DR4" s="1353"/>
      <c r="DS4" s="1353"/>
      <c r="DT4" s="1353"/>
      <c r="DU4" s="1353"/>
      <c r="DV4" s="1353"/>
      <c r="DW4" s="1353"/>
      <c r="DX4" s="1353"/>
      <c r="DY4" s="1353"/>
      <c r="DZ4" s="1353"/>
      <c r="EA4" s="1353"/>
      <c r="EB4" s="1353"/>
      <c r="EC4" s="1353"/>
      <c r="ED4" s="1353"/>
      <c r="EE4" s="1353"/>
      <c r="EF4" s="1353"/>
      <c r="EG4" s="1353"/>
      <c r="EH4" s="1353"/>
      <c r="EI4" s="1353"/>
      <c r="EJ4" s="1353"/>
      <c r="EK4" s="1353"/>
      <c r="EL4" s="1353"/>
      <c r="EM4" s="1353"/>
      <c r="EN4" s="1353"/>
      <c r="EO4" s="1353"/>
      <c r="EP4" s="1353"/>
      <c r="EQ4" s="1353"/>
      <c r="ER4" s="1353"/>
      <c r="ES4" s="1353"/>
      <c r="ET4" s="1353"/>
      <c r="EU4" s="1353"/>
      <c r="EV4" s="1353"/>
      <c r="EW4" s="1353"/>
      <c r="EX4" s="1353"/>
      <c r="EY4" s="1353"/>
      <c r="EZ4" s="1353"/>
      <c r="FA4" s="1353"/>
      <c r="FB4" s="1353"/>
      <c r="FC4" s="1353"/>
      <c r="FD4" s="1353"/>
      <c r="FE4" s="1353"/>
      <c r="FF4" s="1353"/>
      <c r="FG4" s="1353"/>
      <c r="FH4" s="1353"/>
      <c r="FI4" s="1353"/>
      <c r="FJ4" s="1353"/>
      <c r="FK4" s="1353"/>
      <c r="FL4" s="1353"/>
      <c r="FM4" s="1353"/>
      <c r="FN4" s="1353"/>
      <c r="FO4" s="1353"/>
      <c r="FP4" s="1353"/>
      <c r="FQ4" s="1353"/>
      <c r="FR4" s="1353"/>
      <c r="FS4" s="1353"/>
      <c r="FT4" s="1353"/>
      <c r="FU4" s="1353"/>
      <c r="FV4" s="1353"/>
      <c r="FW4" s="1353"/>
      <c r="FX4" s="1353"/>
      <c r="FY4" s="1353"/>
      <c r="FZ4" s="1353"/>
      <c r="GA4" s="1353"/>
      <c r="GB4" s="1353"/>
      <c r="GC4" s="1353"/>
      <c r="GD4" s="1353"/>
      <c r="GE4" s="1353"/>
      <c r="GF4" s="1353"/>
      <c r="GG4" s="1353"/>
      <c r="GH4" s="1353"/>
      <c r="GI4" s="1353"/>
      <c r="GJ4" s="1353"/>
      <c r="GK4" s="1353"/>
      <c r="GL4" s="1353"/>
      <c r="GM4" s="1353"/>
      <c r="GN4" s="1353"/>
      <c r="GO4" s="1353"/>
      <c r="GP4" s="1353"/>
      <c r="GQ4" s="1353"/>
      <c r="GR4" s="1353"/>
      <c r="GS4" s="1353"/>
      <c r="GT4" s="1353"/>
      <c r="GU4" s="1353"/>
      <c r="GV4" s="1353"/>
      <c r="GW4" s="1353"/>
      <c r="GX4" s="1353"/>
      <c r="GY4" s="1353"/>
      <c r="GZ4" s="1353"/>
      <c r="HA4" s="1353"/>
      <c r="HB4" s="1353"/>
      <c r="HC4" s="1353"/>
      <c r="HD4" s="1353"/>
      <c r="HE4" s="1353"/>
      <c r="HF4" s="1353"/>
      <c r="HG4" s="1353"/>
      <c r="HH4" s="1353"/>
      <c r="HI4" s="1353"/>
      <c r="HJ4" s="1353"/>
      <c r="HK4" s="1353"/>
      <c r="HL4" s="1353"/>
      <c r="HM4" s="1353"/>
      <c r="HN4" s="1353"/>
      <c r="HO4" s="1353"/>
      <c r="HP4" s="1353"/>
      <c r="HQ4" s="1353"/>
      <c r="HR4" s="1353"/>
      <c r="HS4" s="1353"/>
      <c r="HT4" s="1353"/>
      <c r="HU4" s="1353"/>
      <c r="HV4" s="1353"/>
      <c r="HW4" s="1353"/>
      <c r="HX4" s="1353"/>
      <c r="HY4" s="1353"/>
      <c r="HZ4" s="1353"/>
      <c r="IA4" s="1353"/>
      <c r="IB4" s="1353"/>
      <c r="IC4" s="1353"/>
      <c r="ID4" s="1353"/>
      <c r="IE4" s="1353"/>
      <c r="IF4" s="1353"/>
      <c r="IG4" s="1353"/>
      <c r="IH4" s="1353"/>
    </row>
    <row r="5" spans="1:242" s="1238" customFormat="1" ht="66.599999999999994" thickBot="1">
      <c r="A5" s="2274" t="s">
        <v>616</v>
      </c>
      <c r="B5" s="2275"/>
      <c r="C5" s="1357" t="s">
        <v>549</v>
      </c>
      <c r="D5" s="1160" t="s">
        <v>617</v>
      </c>
      <c r="E5" s="1160" t="s">
        <v>448</v>
      </c>
      <c r="F5" s="1160" t="s">
        <v>449</v>
      </c>
      <c r="G5" s="1160" t="s">
        <v>482</v>
      </c>
      <c r="H5" s="1160" t="s">
        <v>485</v>
      </c>
      <c r="I5" s="1358" t="s">
        <v>618</v>
      </c>
      <c r="J5" s="1353"/>
      <c r="K5" s="1353"/>
      <c r="L5" s="1353"/>
      <c r="M5" s="1353"/>
      <c r="N5" s="1353"/>
      <c r="O5" s="1353"/>
      <c r="P5" s="1353"/>
      <c r="Q5" s="1353"/>
      <c r="R5" s="1353"/>
      <c r="S5" s="1353"/>
      <c r="T5" s="1353"/>
      <c r="U5" s="1353"/>
      <c r="V5" s="1353"/>
      <c r="W5" s="1353"/>
      <c r="X5" s="1353"/>
      <c r="Y5" s="1353"/>
      <c r="Z5" s="1353"/>
      <c r="AA5" s="1353"/>
      <c r="AB5" s="1353"/>
      <c r="AC5" s="1353"/>
      <c r="AD5" s="1353"/>
      <c r="AE5" s="1353"/>
      <c r="AF5" s="1353"/>
      <c r="AG5" s="1353"/>
      <c r="AH5" s="1353"/>
      <c r="AI5" s="1353"/>
      <c r="AJ5" s="1353"/>
      <c r="AK5" s="1353"/>
      <c r="AL5" s="1353"/>
      <c r="AM5" s="1353"/>
      <c r="AN5" s="1353"/>
      <c r="AO5" s="1353"/>
      <c r="AP5" s="1353"/>
      <c r="AQ5" s="1353"/>
      <c r="AR5" s="1353"/>
      <c r="AS5" s="1353"/>
      <c r="AT5" s="1353"/>
      <c r="AU5" s="1353"/>
      <c r="AV5" s="1353"/>
      <c r="AW5" s="1353"/>
      <c r="AX5" s="1353"/>
      <c r="AY5" s="1353"/>
      <c r="AZ5" s="1353"/>
      <c r="BA5" s="1353"/>
      <c r="BB5" s="1353"/>
      <c r="BC5" s="1353"/>
      <c r="BD5" s="1353"/>
      <c r="BE5" s="1353"/>
      <c r="BF5" s="1353"/>
      <c r="BG5" s="1353"/>
      <c r="BH5" s="1353"/>
      <c r="BI5" s="1353"/>
      <c r="BJ5" s="1353"/>
      <c r="BK5" s="1353"/>
      <c r="BL5" s="1353"/>
      <c r="BM5" s="1353"/>
      <c r="BN5" s="1353"/>
      <c r="BO5" s="1353"/>
      <c r="BP5" s="1353"/>
      <c r="BQ5" s="1353"/>
      <c r="BR5" s="1353"/>
      <c r="BS5" s="1353"/>
      <c r="BT5" s="1353"/>
      <c r="BU5" s="1353"/>
      <c r="BV5" s="1353"/>
      <c r="BW5" s="1353"/>
      <c r="BX5" s="1353"/>
      <c r="BY5" s="1353"/>
      <c r="BZ5" s="1353"/>
      <c r="CA5" s="1353"/>
      <c r="CB5" s="1353"/>
      <c r="CC5" s="1353"/>
      <c r="CD5" s="1353"/>
      <c r="CE5" s="1353"/>
      <c r="CF5" s="1353"/>
      <c r="CG5" s="1353"/>
      <c r="CH5" s="1353"/>
      <c r="CI5" s="1353"/>
      <c r="CJ5" s="1353"/>
      <c r="CK5" s="1353"/>
      <c r="CL5" s="1353"/>
      <c r="CM5" s="1353"/>
      <c r="CN5" s="1353"/>
      <c r="CO5" s="1353"/>
      <c r="CP5" s="1353"/>
      <c r="CQ5" s="1353"/>
      <c r="CR5" s="1353"/>
      <c r="CS5" s="1353"/>
      <c r="CT5" s="1353"/>
      <c r="CU5" s="1353"/>
      <c r="CV5" s="1353"/>
      <c r="CW5" s="1353"/>
      <c r="CX5" s="1353"/>
      <c r="CY5" s="1353"/>
      <c r="CZ5" s="1353"/>
      <c r="DA5" s="1353"/>
      <c r="DB5" s="1353"/>
      <c r="DC5" s="1353"/>
      <c r="DD5" s="1353"/>
      <c r="DE5" s="1353"/>
      <c r="DF5" s="1353"/>
      <c r="DG5" s="1353"/>
      <c r="DH5" s="1353"/>
      <c r="DI5" s="1353"/>
      <c r="DJ5" s="1353"/>
      <c r="DK5" s="1353"/>
      <c r="DL5" s="1353"/>
      <c r="DM5" s="1353"/>
      <c r="DN5" s="1353"/>
      <c r="DO5" s="1353"/>
      <c r="DP5" s="1353"/>
      <c r="DQ5" s="1353"/>
      <c r="DR5" s="1353"/>
      <c r="DS5" s="1353"/>
      <c r="DT5" s="1353"/>
      <c r="DU5" s="1353"/>
      <c r="DV5" s="1353"/>
      <c r="DW5" s="1353"/>
      <c r="DX5" s="1353"/>
      <c r="DY5" s="1353"/>
      <c r="DZ5" s="1353"/>
      <c r="EA5" s="1353"/>
      <c r="EB5" s="1353"/>
      <c r="EC5" s="1353"/>
      <c r="ED5" s="1353"/>
      <c r="EE5" s="1353"/>
      <c r="EF5" s="1353"/>
      <c r="EG5" s="1353"/>
      <c r="EH5" s="1353"/>
      <c r="EI5" s="1353"/>
      <c r="EJ5" s="1353"/>
      <c r="EK5" s="1353"/>
      <c r="EL5" s="1353"/>
      <c r="EM5" s="1353"/>
      <c r="EN5" s="1353"/>
      <c r="EO5" s="1353"/>
      <c r="EP5" s="1353"/>
      <c r="EQ5" s="1353"/>
      <c r="ER5" s="1353"/>
      <c r="ES5" s="1353"/>
      <c r="ET5" s="1353"/>
      <c r="EU5" s="1353"/>
      <c r="EV5" s="1353"/>
      <c r="EW5" s="1353"/>
      <c r="EX5" s="1353"/>
      <c r="EY5" s="1353"/>
      <c r="EZ5" s="1353"/>
      <c r="FA5" s="1353"/>
      <c r="FB5" s="1353"/>
      <c r="FC5" s="1353"/>
      <c r="FD5" s="1353"/>
      <c r="FE5" s="1353"/>
      <c r="FF5" s="1353"/>
      <c r="FG5" s="1353"/>
      <c r="FH5" s="1353"/>
      <c r="FI5" s="1353"/>
      <c r="FJ5" s="1353"/>
      <c r="FK5" s="1353"/>
      <c r="FL5" s="1353"/>
      <c r="FM5" s="1353"/>
      <c r="FN5" s="1353"/>
      <c r="FO5" s="1353"/>
      <c r="FP5" s="1353"/>
      <c r="FQ5" s="1353"/>
      <c r="FR5" s="1353"/>
      <c r="FS5" s="1353"/>
      <c r="FT5" s="1353"/>
      <c r="FU5" s="1353"/>
      <c r="FV5" s="1353"/>
      <c r="FW5" s="1353"/>
      <c r="FX5" s="1353"/>
      <c r="FY5" s="1353"/>
      <c r="FZ5" s="1353"/>
      <c r="GA5" s="1353"/>
      <c r="GB5" s="1353"/>
      <c r="GC5" s="1353"/>
      <c r="GD5" s="1353"/>
      <c r="GE5" s="1353"/>
      <c r="GF5" s="1353"/>
      <c r="GG5" s="1353"/>
      <c r="GH5" s="1353"/>
      <c r="GI5" s="1353"/>
      <c r="GJ5" s="1353"/>
      <c r="GK5" s="1353"/>
      <c r="GL5" s="1353"/>
      <c r="GM5" s="1353"/>
      <c r="GN5" s="1353"/>
      <c r="GO5" s="1353"/>
      <c r="GP5" s="1353"/>
      <c r="GQ5" s="1353"/>
      <c r="GR5" s="1353"/>
      <c r="GS5" s="1353"/>
      <c r="GT5" s="1353"/>
      <c r="GU5" s="1353"/>
      <c r="GV5" s="1353"/>
      <c r="GW5" s="1353"/>
      <c r="GX5" s="1353"/>
      <c r="GY5" s="1353"/>
      <c r="GZ5" s="1353"/>
      <c r="HA5" s="1353"/>
      <c r="HB5" s="1353"/>
      <c r="HC5" s="1353"/>
      <c r="HD5" s="1353"/>
      <c r="HE5" s="1353"/>
      <c r="HF5" s="1353"/>
      <c r="HG5" s="1353"/>
      <c r="HH5" s="1353"/>
      <c r="HI5" s="1353"/>
      <c r="HJ5" s="1353"/>
      <c r="HK5" s="1353"/>
      <c r="HL5" s="1353"/>
      <c r="HM5" s="1353"/>
      <c r="HN5" s="1353"/>
      <c r="HO5" s="1353"/>
      <c r="HP5" s="1353"/>
      <c r="HQ5" s="1353"/>
      <c r="HR5" s="1353"/>
      <c r="HS5" s="1353"/>
      <c r="HT5" s="1353"/>
      <c r="HU5" s="1353"/>
      <c r="HV5" s="1353"/>
      <c r="HW5" s="1353"/>
      <c r="HX5" s="1353"/>
      <c r="HY5" s="1353"/>
      <c r="HZ5" s="1353"/>
      <c r="IA5" s="1353"/>
      <c r="IB5" s="1353"/>
      <c r="IC5" s="1353"/>
      <c r="ID5" s="1353"/>
      <c r="IE5" s="1353"/>
      <c r="IF5" s="1353"/>
      <c r="IG5" s="1353"/>
    </row>
    <row r="6" spans="1:242" s="1238" customFormat="1" ht="53.4" thickBot="1">
      <c r="A6" s="2276" t="s">
        <v>619</v>
      </c>
      <c r="B6" s="1359" t="s">
        <v>620</v>
      </c>
      <c r="C6" s="2277">
        <v>0.16696616288557001</v>
      </c>
      <c r="D6" s="2278"/>
      <c r="E6" s="2278"/>
      <c r="F6" s="2278"/>
      <c r="G6" s="2278"/>
      <c r="H6" s="2278"/>
      <c r="I6" s="2279"/>
      <c r="J6" s="1353"/>
      <c r="K6" s="1353"/>
      <c r="L6" s="1353"/>
      <c r="M6" s="1353"/>
      <c r="N6" s="1353"/>
      <c r="O6" s="1353"/>
      <c r="P6" s="1353"/>
      <c r="Q6" s="1353"/>
      <c r="R6" s="1353"/>
      <c r="S6" s="1353"/>
      <c r="T6" s="1353"/>
      <c r="U6" s="1353"/>
      <c r="V6" s="1353"/>
      <c r="W6" s="1353"/>
      <c r="X6" s="1353"/>
      <c r="Y6" s="1353"/>
      <c r="Z6" s="1353"/>
      <c r="AA6" s="1353"/>
      <c r="AB6" s="1353"/>
      <c r="AC6" s="1353"/>
      <c r="AD6" s="1353"/>
      <c r="AE6" s="1353"/>
      <c r="AF6" s="1353"/>
      <c r="AG6" s="1353"/>
      <c r="AH6" s="1353"/>
      <c r="AI6" s="1353"/>
      <c r="AJ6" s="1353"/>
      <c r="AK6" s="1353"/>
      <c r="AL6" s="1353"/>
      <c r="AM6" s="1353"/>
      <c r="AN6" s="1353"/>
      <c r="AO6" s="1353"/>
      <c r="AP6" s="1353"/>
      <c r="AQ6" s="1353"/>
      <c r="AR6" s="1353"/>
      <c r="AS6" s="1353"/>
      <c r="AT6" s="1353"/>
      <c r="AU6" s="1353"/>
      <c r="AV6" s="1353"/>
      <c r="AW6" s="1353"/>
      <c r="AX6" s="1353"/>
      <c r="AY6" s="1353"/>
      <c r="AZ6" s="1353"/>
      <c r="BA6" s="1353"/>
      <c r="BB6" s="1353"/>
      <c r="BC6" s="1353"/>
      <c r="BD6" s="1353"/>
      <c r="BE6" s="1353"/>
      <c r="BF6" s="1353"/>
      <c r="BG6" s="1353"/>
      <c r="BH6" s="1353"/>
      <c r="BI6" s="1353"/>
      <c r="BJ6" s="1353"/>
      <c r="BK6" s="1353"/>
      <c r="BL6" s="1353"/>
      <c r="BM6" s="1353"/>
      <c r="BN6" s="1353"/>
      <c r="BO6" s="1353"/>
      <c r="BP6" s="1353"/>
      <c r="BQ6" s="1353"/>
      <c r="BR6" s="1353"/>
      <c r="BS6" s="1353"/>
      <c r="BT6" s="1353"/>
      <c r="BU6" s="1353"/>
      <c r="BV6" s="1353"/>
      <c r="BW6" s="1353"/>
      <c r="BX6" s="1353"/>
      <c r="BY6" s="1353"/>
      <c r="BZ6" s="1353"/>
      <c r="CA6" s="1353"/>
      <c r="CB6" s="1353"/>
      <c r="CC6" s="1353"/>
      <c r="CD6" s="1353"/>
      <c r="CE6" s="1353"/>
      <c r="CF6" s="1353"/>
      <c r="CG6" s="1353"/>
      <c r="CH6" s="1353"/>
      <c r="CI6" s="1353"/>
      <c r="CJ6" s="1353"/>
      <c r="CK6" s="1353"/>
      <c r="CL6" s="1353"/>
      <c r="CM6" s="1353"/>
      <c r="CN6" s="1353"/>
      <c r="CO6" s="1353"/>
      <c r="CP6" s="1353"/>
      <c r="CQ6" s="1353"/>
      <c r="CR6" s="1353"/>
      <c r="CS6" s="1353"/>
      <c r="CT6" s="1353"/>
      <c r="CU6" s="1353"/>
      <c r="CV6" s="1353"/>
      <c r="CW6" s="1353"/>
      <c r="CX6" s="1353"/>
      <c r="CY6" s="1353"/>
      <c r="CZ6" s="1353"/>
      <c r="DA6" s="1353"/>
      <c r="DB6" s="1353"/>
      <c r="DC6" s="1353"/>
      <c r="DD6" s="1353"/>
      <c r="DE6" s="1353"/>
      <c r="DF6" s="1353"/>
      <c r="DG6" s="1353"/>
      <c r="DH6" s="1353"/>
      <c r="DI6" s="1353"/>
      <c r="DJ6" s="1353"/>
      <c r="DK6" s="1353"/>
      <c r="DL6" s="1353"/>
      <c r="DM6" s="1353"/>
      <c r="DN6" s="1353"/>
      <c r="DO6" s="1353"/>
      <c r="DP6" s="1353"/>
      <c r="DQ6" s="1353"/>
      <c r="DR6" s="1353"/>
      <c r="DS6" s="1353"/>
      <c r="DT6" s="1353"/>
      <c r="DU6" s="1353"/>
      <c r="DV6" s="1353"/>
      <c r="DW6" s="1353"/>
      <c r="DX6" s="1353"/>
      <c r="DY6" s="1353"/>
      <c r="DZ6" s="1353"/>
      <c r="EA6" s="1353"/>
      <c r="EB6" s="1353"/>
      <c r="EC6" s="1353"/>
      <c r="ED6" s="1353"/>
      <c r="EE6" s="1353"/>
      <c r="EF6" s="1353"/>
      <c r="EG6" s="1353"/>
      <c r="EH6" s="1353"/>
      <c r="EI6" s="1353"/>
      <c r="EJ6" s="1353"/>
      <c r="EK6" s="1353"/>
      <c r="EL6" s="1353"/>
      <c r="EM6" s="1353"/>
      <c r="EN6" s="1353"/>
      <c r="EO6" s="1353"/>
      <c r="EP6" s="1353"/>
      <c r="EQ6" s="1353"/>
      <c r="ER6" s="1353"/>
      <c r="ES6" s="1353"/>
      <c r="ET6" s="1353"/>
      <c r="EU6" s="1353"/>
      <c r="EV6" s="1353"/>
      <c r="EW6" s="1353"/>
      <c r="EX6" s="1353"/>
      <c r="EY6" s="1353"/>
      <c r="EZ6" s="1353"/>
      <c r="FA6" s="1353"/>
      <c r="FB6" s="1353"/>
      <c r="FC6" s="1353"/>
      <c r="FD6" s="1353"/>
      <c r="FE6" s="1353"/>
      <c r="FF6" s="1353"/>
      <c r="FG6" s="1353"/>
      <c r="FH6" s="1353"/>
      <c r="FI6" s="1353"/>
      <c r="FJ6" s="1353"/>
      <c r="FK6" s="1353"/>
      <c r="FL6" s="1353"/>
      <c r="FM6" s="1353"/>
      <c r="FN6" s="1353"/>
      <c r="FO6" s="1353"/>
      <c r="FP6" s="1353"/>
      <c r="FQ6" s="1353"/>
      <c r="FR6" s="1353"/>
      <c r="FS6" s="1353"/>
      <c r="FT6" s="1353"/>
      <c r="FU6" s="1353"/>
      <c r="FV6" s="1353"/>
      <c r="FW6" s="1353"/>
      <c r="FX6" s="1353"/>
      <c r="FY6" s="1353"/>
      <c r="FZ6" s="1353"/>
      <c r="GA6" s="1353"/>
      <c r="GB6" s="1353"/>
      <c r="GC6" s="1353"/>
      <c r="GD6" s="1353"/>
      <c r="GE6" s="1353"/>
      <c r="GF6" s="1353"/>
      <c r="GG6" s="1353"/>
      <c r="GH6" s="1353"/>
      <c r="GI6" s="1353"/>
      <c r="GJ6" s="1353"/>
      <c r="GK6" s="1353"/>
      <c r="GL6" s="1353"/>
      <c r="GM6" s="1353"/>
      <c r="GN6" s="1353"/>
      <c r="GO6" s="1353"/>
      <c r="GP6" s="1353"/>
      <c r="GQ6" s="1353"/>
      <c r="GR6" s="1353"/>
      <c r="GS6" s="1353"/>
      <c r="GT6" s="1353"/>
      <c r="GU6" s="1353"/>
      <c r="GV6" s="1353"/>
      <c r="GW6" s="1353"/>
      <c r="GX6" s="1353"/>
      <c r="GY6" s="1353"/>
      <c r="GZ6" s="1353"/>
      <c r="HA6" s="1353"/>
      <c r="HB6" s="1353"/>
      <c r="HC6" s="1353"/>
      <c r="HD6" s="1353"/>
      <c r="HE6" s="1353"/>
      <c r="HF6" s="1353"/>
      <c r="HG6" s="1353"/>
      <c r="HH6" s="1353"/>
      <c r="HI6" s="1353"/>
      <c r="HJ6" s="1353"/>
      <c r="HK6" s="1353"/>
      <c r="HL6" s="1353"/>
      <c r="HM6" s="1353"/>
      <c r="HN6" s="1353"/>
      <c r="HO6" s="1353"/>
      <c r="HP6" s="1353"/>
      <c r="HQ6" s="1353"/>
      <c r="HR6" s="1353"/>
      <c r="HS6" s="1353"/>
      <c r="HT6" s="1353"/>
      <c r="HU6" s="1353"/>
      <c r="HV6" s="1353"/>
      <c r="HW6" s="1353"/>
      <c r="HX6" s="1353"/>
      <c r="HY6" s="1353"/>
      <c r="HZ6" s="1353"/>
      <c r="IA6" s="1353"/>
      <c r="IB6" s="1353"/>
      <c r="IC6" s="1353"/>
      <c r="ID6" s="1353"/>
      <c r="IE6" s="1353"/>
      <c r="IF6" s="1353"/>
      <c r="IG6" s="1353"/>
    </row>
    <row r="7" spans="1:242" s="1238" customFormat="1" ht="39.6">
      <c r="A7" s="2272"/>
      <c r="B7" s="1360" t="s">
        <v>621</v>
      </c>
      <c r="C7" s="1361">
        <v>9.1217597132231043E-2</v>
      </c>
      <c r="D7" s="1362">
        <v>8.566084010637251E-2</v>
      </c>
      <c r="E7" s="1362">
        <v>5.7801531520589554E-2</v>
      </c>
      <c r="F7" s="1362">
        <v>4.0587306721925925E-2</v>
      </c>
      <c r="G7" s="1362">
        <v>4.4655918688485056E-2</v>
      </c>
      <c r="H7" s="1362">
        <v>8.9489603700507264E-2</v>
      </c>
      <c r="I7" s="1363">
        <v>6.8986792853527157E-2</v>
      </c>
      <c r="J7" s="1353"/>
      <c r="K7" s="1353"/>
      <c r="L7" s="1353"/>
      <c r="M7" s="1353"/>
      <c r="N7" s="1353"/>
      <c r="O7" s="1353"/>
      <c r="P7" s="1353"/>
      <c r="Q7" s="1353"/>
      <c r="R7" s="1353"/>
      <c r="S7" s="1353"/>
      <c r="T7" s="1353"/>
      <c r="U7" s="1353"/>
      <c r="V7" s="1353"/>
      <c r="W7" s="1353"/>
      <c r="X7" s="1353"/>
      <c r="Y7" s="1353"/>
      <c r="Z7" s="1353"/>
      <c r="AA7" s="1353"/>
      <c r="AB7" s="1353"/>
      <c r="AC7" s="1353"/>
      <c r="AD7" s="1353"/>
      <c r="AE7" s="1353"/>
      <c r="AF7" s="1353"/>
      <c r="AG7" s="1353"/>
      <c r="AH7" s="1353"/>
      <c r="AI7" s="1353"/>
      <c r="AJ7" s="1353"/>
      <c r="AK7" s="1353"/>
      <c r="AL7" s="1353"/>
      <c r="AM7" s="1353"/>
      <c r="AN7" s="1353"/>
      <c r="AO7" s="1353"/>
      <c r="AP7" s="1353"/>
      <c r="AQ7" s="1353"/>
      <c r="AR7" s="1353"/>
      <c r="AS7" s="1353"/>
      <c r="AT7" s="1353"/>
      <c r="AU7" s="1353"/>
      <c r="AV7" s="1353"/>
      <c r="AW7" s="1353"/>
      <c r="AX7" s="1353"/>
      <c r="AY7" s="1353"/>
      <c r="AZ7" s="1353"/>
      <c r="BA7" s="1353"/>
      <c r="BB7" s="1353"/>
      <c r="BC7" s="1353"/>
      <c r="BD7" s="1353"/>
      <c r="BE7" s="1353"/>
      <c r="BF7" s="1353"/>
      <c r="BG7" s="1353"/>
      <c r="BH7" s="1353"/>
      <c r="BI7" s="1353"/>
      <c r="BJ7" s="1353"/>
      <c r="BK7" s="1353"/>
      <c r="BL7" s="1353"/>
      <c r="BM7" s="1353"/>
      <c r="BN7" s="1353"/>
      <c r="BO7" s="1353"/>
      <c r="BP7" s="1353"/>
      <c r="BQ7" s="1353"/>
      <c r="BR7" s="1353"/>
      <c r="BS7" s="1353"/>
      <c r="BT7" s="1353"/>
      <c r="BU7" s="1353"/>
      <c r="BV7" s="1353"/>
      <c r="BW7" s="1353"/>
      <c r="BX7" s="1353"/>
      <c r="BY7" s="1353"/>
      <c r="BZ7" s="1353"/>
      <c r="CA7" s="1353"/>
      <c r="CB7" s="1353"/>
      <c r="CC7" s="1353"/>
      <c r="CD7" s="1353"/>
      <c r="CE7" s="1353"/>
      <c r="CF7" s="1353"/>
      <c r="CG7" s="1353"/>
      <c r="CH7" s="1353"/>
      <c r="CI7" s="1353"/>
      <c r="CJ7" s="1353"/>
      <c r="CK7" s="1353"/>
      <c r="CL7" s="1353"/>
      <c r="CM7" s="1353"/>
      <c r="CN7" s="1353"/>
      <c r="CO7" s="1353"/>
      <c r="CP7" s="1353"/>
      <c r="CQ7" s="1353"/>
      <c r="CR7" s="1353"/>
      <c r="CS7" s="1353"/>
      <c r="CT7" s="1353"/>
      <c r="CU7" s="1353"/>
      <c r="CV7" s="1353"/>
      <c r="CW7" s="1353"/>
      <c r="CX7" s="1353"/>
      <c r="CY7" s="1353"/>
      <c r="CZ7" s="1353"/>
      <c r="DA7" s="1353"/>
      <c r="DB7" s="1353"/>
      <c r="DC7" s="1353"/>
      <c r="DD7" s="1353"/>
      <c r="DE7" s="1353"/>
      <c r="DF7" s="1353"/>
      <c r="DG7" s="1353"/>
      <c r="DH7" s="1353"/>
      <c r="DI7" s="1353"/>
      <c r="DJ7" s="1353"/>
      <c r="DK7" s="1353"/>
      <c r="DL7" s="1353"/>
      <c r="DM7" s="1353"/>
      <c r="DN7" s="1353"/>
      <c r="DO7" s="1353"/>
      <c r="DP7" s="1353"/>
      <c r="DQ7" s="1353"/>
      <c r="DR7" s="1353"/>
      <c r="DS7" s="1353"/>
      <c r="DT7" s="1353"/>
      <c r="DU7" s="1353"/>
      <c r="DV7" s="1353"/>
      <c r="DW7" s="1353"/>
      <c r="DX7" s="1353"/>
      <c r="DY7" s="1353"/>
      <c r="DZ7" s="1353"/>
      <c r="EA7" s="1353"/>
      <c r="EB7" s="1353"/>
      <c r="EC7" s="1353"/>
      <c r="ED7" s="1353"/>
      <c r="EE7" s="1353"/>
      <c r="EF7" s="1353"/>
      <c r="EG7" s="1353"/>
      <c r="EH7" s="1353"/>
      <c r="EI7" s="1353"/>
      <c r="EJ7" s="1353"/>
      <c r="EK7" s="1353"/>
      <c r="EL7" s="1353"/>
      <c r="EM7" s="1353"/>
      <c r="EN7" s="1353"/>
      <c r="EO7" s="1353"/>
      <c r="EP7" s="1353"/>
      <c r="EQ7" s="1353"/>
      <c r="ER7" s="1353"/>
      <c r="ES7" s="1353"/>
      <c r="ET7" s="1353"/>
      <c r="EU7" s="1353"/>
      <c r="EV7" s="1353"/>
      <c r="EW7" s="1353"/>
      <c r="EX7" s="1353"/>
      <c r="EY7" s="1353"/>
      <c r="EZ7" s="1353"/>
      <c r="FA7" s="1353"/>
      <c r="FB7" s="1353"/>
      <c r="FC7" s="1353"/>
      <c r="FD7" s="1353"/>
      <c r="FE7" s="1353"/>
      <c r="FF7" s="1353"/>
      <c r="FG7" s="1353"/>
      <c r="FH7" s="1353"/>
      <c r="FI7" s="1353"/>
      <c r="FJ7" s="1353"/>
      <c r="FK7" s="1353"/>
      <c r="FL7" s="1353"/>
      <c r="FM7" s="1353"/>
      <c r="FN7" s="1353"/>
      <c r="FO7" s="1353"/>
      <c r="FP7" s="1353"/>
      <c r="FQ7" s="1353"/>
      <c r="FR7" s="1353"/>
      <c r="FS7" s="1353"/>
      <c r="FT7" s="1353"/>
      <c r="FU7" s="1353"/>
      <c r="FV7" s="1353"/>
      <c r="FW7" s="1353"/>
      <c r="FX7" s="1353"/>
      <c r="FY7" s="1353"/>
      <c r="FZ7" s="1353"/>
      <c r="GA7" s="1353"/>
      <c r="GB7" s="1353"/>
      <c r="GC7" s="1353"/>
      <c r="GD7" s="1353"/>
      <c r="GE7" s="1353"/>
      <c r="GF7" s="1353"/>
      <c r="GG7" s="1353"/>
      <c r="GH7" s="1353"/>
      <c r="GI7" s="1353"/>
      <c r="GJ7" s="1353"/>
      <c r="GK7" s="1353"/>
      <c r="GL7" s="1353"/>
      <c r="GM7" s="1353"/>
      <c r="GN7" s="1353"/>
      <c r="GO7" s="1353"/>
      <c r="GP7" s="1353"/>
      <c r="GQ7" s="1353"/>
      <c r="GR7" s="1353"/>
      <c r="GS7" s="1353"/>
      <c r="GT7" s="1353"/>
      <c r="GU7" s="1353"/>
      <c r="GV7" s="1353"/>
      <c r="GW7" s="1353"/>
      <c r="GX7" s="1353"/>
      <c r="GY7" s="1353"/>
      <c r="GZ7" s="1353"/>
      <c r="HA7" s="1353"/>
      <c r="HB7" s="1353"/>
      <c r="HC7" s="1353"/>
      <c r="HD7" s="1353"/>
      <c r="HE7" s="1353"/>
      <c r="HF7" s="1353"/>
      <c r="HG7" s="1353"/>
      <c r="HH7" s="1353"/>
      <c r="HI7" s="1353"/>
      <c r="HJ7" s="1353"/>
      <c r="HK7" s="1353"/>
      <c r="HL7" s="1353"/>
      <c r="HM7" s="1353"/>
      <c r="HN7" s="1353"/>
      <c r="HO7" s="1353"/>
      <c r="HP7" s="1353"/>
      <c r="HQ7" s="1353"/>
      <c r="HR7" s="1353"/>
      <c r="HS7" s="1353"/>
      <c r="HT7" s="1353"/>
      <c r="HU7" s="1353"/>
      <c r="HV7" s="1353"/>
      <c r="HW7" s="1353"/>
      <c r="HX7" s="1353"/>
      <c r="HY7" s="1353"/>
      <c r="HZ7" s="1353"/>
      <c r="IA7" s="1353"/>
      <c r="IB7" s="1353"/>
      <c r="IC7" s="1353"/>
      <c r="ID7" s="1353"/>
      <c r="IE7" s="1353"/>
      <c r="IF7" s="1353"/>
      <c r="IG7" s="1353"/>
    </row>
    <row r="8" spans="1:242" s="1238" customFormat="1" ht="27" thickBot="1">
      <c r="A8" s="2273"/>
      <c r="B8" s="1364" t="s">
        <v>561</v>
      </c>
      <c r="C8" s="1365">
        <v>7.5605038505968516E-2</v>
      </c>
      <c r="D8" s="1366">
        <v>8.7943160858583044E-2</v>
      </c>
      <c r="E8" s="1366">
        <v>6.2012881738008688E-2</v>
      </c>
      <c r="F8" s="1366">
        <v>4.4595111804668512E-2</v>
      </c>
      <c r="G8" s="1366">
        <v>4.3273949461547445E-2</v>
      </c>
      <c r="H8" s="1366">
        <v>5.6678722408320288E-2</v>
      </c>
      <c r="I8" s="1367">
        <v>5.949569029912858E-2</v>
      </c>
      <c r="J8" s="1353"/>
      <c r="K8" s="1368"/>
      <c r="L8" s="1368"/>
      <c r="M8" s="1353"/>
      <c r="N8" s="1353"/>
      <c r="O8" s="1353"/>
      <c r="P8" s="1353"/>
      <c r="Q8" s="1353"/>
      <c r="R8" s="1353"/>
      <c r="S8" s="1353"/>
      <c r="T8" s="1353"/>
      <c r="U8" s="1353"/>
      <c r="V8" s="1353"/>
      <c r="W8" s="1353"/>
      <c r="X8" s="1353"/>
      <c r="Y8" s="1353"/>
      <c r="Z8" s="1353"/>
      <c r="AA8" s="1353"/>
      <c r="AB8" s="1353"/>
      <c r="AC8" s="1353"/>
      <c r="AD8" s="1353"/>
      <c r="AE8" s="1353"/>
      <c r="AF8" s="1353"/>
      <c r="AG8" s="1353"/>
      <c r="AH8" s="1353"/>
      <c r="AI8" s="1353"/>
      <c r="AJ8" s="1353"/>
      <c r="AK8" s="1353"/>
      <c r="AL8" s="1353"/>
      <c r="AM8" s="1353"/>
      <c r="AN8" s="1353"/>
      <c r="AO8" s="1353"/>
      <c r="AP8" s="1353"/>
      <c r="AQ8" s="1353"/>
      <c r="AR8" s="1353"/>
      <c r="AS8" s="1353"/>
      <c r="AT8" s="1353"/>
      <c r="AU8" s="1353"/>
      <c r="AV8" s="1353"/>
      <c r="AW8" s="1353"/>
      <c r="AX8" s="1353"/>
      <c r="AY8" s="1353"/>
      <c r="AZ8" s="1353"/>
      <c r="BA8" s="1353"/>
      <c r="BB8" s="1353"/>
      <c r="BC8" s="1353"/>
      <c r="BD8" s="1353"/>
      <c r="BE8" s="1353"/>
      <c r="BF8" s="1353"/>
      <c r="BG8" s="1353"/>
      <c r="BH8" s="1353"/>
      <c r="BI8" s="1353"/>
      <c r="BJ8" s="1353"/>
      <c r="BK8" s="1353"/>
      <c r="BL8" s="1353"/>
      <c r="BM8" s="1353"/>
      <c r="BN8" s="1353"/>
      <c r="BO8" s="1353"/>
      <c r="BP8" s="1353"/>
      <c r="BQ8" s="1353"/>
      <c r="BR8" s="1353"/>
      <c r="BS8" s="1353"/>
      <c r="BT8" s="1353"/>
      <c r="BU8" s="1353"/>
      <c r="BV8" s="1353"/>
      <c r="BW8" s="1353"/>
      <c r="BX8" s="1353"/>
      <c r="BY8" s="1353"/>
      <c r="BZ8" s="1353"/>
      <c r="CA8" s="1353"/>
      <c r="CB8" s="1353"/>
      <c r="CC8" s="1353"/>
      <c r="CD8" s="1353"/>
      <c r="CE8" s="1353"/>
      <c r="CF8" s="1353"/>
      <c r="CG8" s="1353"/>
      <c r="CH8" s="1353"/>
      <c r="CI8" s="1353"/>
      <c r="CJ8" s="1353"/>
      <c r="CK8" s="1353"/>
      <c r="CL8" s="1353"/>
      <c r="CM8" s="1353"/>
      <c r="CN8" s="1353"/>
      <c r="CO8" s="1353"/>
      <c r="CP8" s="1353"/>
      <c r="CQ8" s="1353"/>
      <c r="CR8" s="1353"/>
      <c r="CS8" s="1353"/>
      <c r="CT8" s="1353"/>
      <c r="CU8" s="1353"/>
      <c r="CV8" s="1353"/>
      <c r="CW8" s="1353"/>
      <c r="CX8" s="1353"/>
      <c r="CY8" s="1353"/>
      <c r="CZ8" s="1353"/>
      <c r="DA8" s="1353"/>
      <c r="DB8" s="1353"/>
      <c r="DC8" s="1353"/>
      <c r="DD8" s="1353"/>
      <c r="DE8" s="1353"/>
      <c r="DF8" s="1353"/>
      <c r="DG8" s="1353"/>
      <c r="DH8" s="1353"/>
      <c r="DI8" s="1353"/>
      <c r="DJ8" s="1353"/>
      <c r="DK8" s="1353"/>
      <c r="DL8" s="1353"/>
      <c r="DM8" s="1353"/>
      <c r="DN8" s="1353"/>
      <c r="DO8" s="1353"/>
      <c r="DP8" s="1353"/>
      <c r="DQ8" s="1353"/>
      <c r="DR8" s="1353"/>
      <c r="DS8" s="1353"/>
      <c r="DT8" s="1353"/>
      <c r="DU8" s="1353"/>
      <c r="DV8" s="1353"/>
      <c r="DW8" s="1353"/>
      <c r="DX8" s="1353"/>
      <c r="DY8" s="1353"/>
      <c r="DZ8" s="1353"/>
      <c r="EA8" s="1353"/>
      <c r="EB8" s="1353"/>
      <c r="EC8" s="1353"/>
      <c r="ED8" s="1353"/>
      <c r="EE8" s="1353"/>
      <c r="EF8" s="1353"/>
      <c r="EG8" s="1353"/>
      <c r="EH8" s="1353"/>
      <c r="EI8" s="1353"/>
      <c r="EJ8" s="1353"/>
      <c r="EK8" s="1353"/>
      <c r="EL8" s="1353"/>
      <c r="EM8" s="1353"/>
      <c r="EN8" s="1353"/>
      <c r="EO8" s="1353"/>
      <c r="EP8" s="1353"/>
      <c r="EQ8" s="1353"/>
      <c r="ER8" s="1353"/>
      <c r="ES8" s="1353"/>
      <c r="ET8" s="1353"/>
      <c r="EU8" s="1353"/>
      <c r="EV8" s="1353"/>
      <c r="EW8" s="1353"/>
      <c r="EX8" s="1353"/>
      <c r="EY8" s="1353"/>
      <c r="EZ8" s="1353"/>
      <c r="FA8" s="1353"/>
      <c r="FB8" s="1353"/>
      <c r="FC8" s="1353"/>
      <c r="FD8" s="1353"/>
      <c r="FE8" s="1353"/>
      <c r="FF8" s="1353"/>
      <c r="FG8" s="1353"/>
      <c r="FH8" s="1353"/>
      <c r="FI8" s="1353"/>
      <c r="FJ8" s="1353"/>
      <c r="FK8" s="1353"/>
      <c r="FL8" s="1353"/>
      <c r="FM8" s="1353"/>
      <c r="FN8" s="1353"/>
      <c r="FO8" s="1353"/>
      <c r="FP8" s="1353"/>
      <c r="FQ8" s="1353"/>
      <c r="FR8" s="1353"/>
      <c r="FS8" s="1353"/>
      <c r="FT8" s="1353"/>
      <c r="FU8" s="1353"/>
      <c r="FV8" s="1353"/>
      <c r="FW8" s="1353"/>
      <c r="FX8" s="1353"/>
      <c r="FY8" s="1353"/>
      <c r="FZ8" s="1353"/>
      <c r="GA8" s="1353"/>
      <c r="GB8" s="1353"/>
      <c r="GC8" s="1353"/>
      <c r="GD8" s="1353"/>
      <c r="GE8" s="1353"/>
      <c r="GF8" s="1353"/>
      <c r="GG8" s="1353"/>
      <c r="GH8" s="1353"/>
      <c r="GI8" s="1353"/>
      <c r="GJ8" s="1353"/>
      <c r="GK8" s="1353"/>
      <c r="GL8" s="1353"/>
      <c r="GM8" s="1353"/>
      <c r="GN8" s="1353"/>
      <c r="GO8" s="1353"/>
      <c r="GP8" s="1353"/>
      <c r="GQ8" s="1353"/>
      <c r="GR8" s="1353"/>
      <c r="GS8" s="1353"/>
      <c r="GT8" s="1353"/>
      <c r="GU8" s="1353"/>
      <c r="GV8" s="1353"/>
      <c r="GW8" s="1353"/>
      <c r="GX8" s="1353"/>
      <c r="GY8" s="1353"/>
      <c r="GZ8" s="1353"/>
      <c r="HA8" s="1353"/>
      <c r="HB8" s="1353"/>
      <c r="HC8" s="1353"/>
      <c r="HD8" s="1353"/>
      <c r="HE8" s="1353"/>
      <c r="HF8" s="1353"/>
      <c r="HG8" s="1353"/>
      <c r="HH8" s="1353"/>
      <c r="HI8" s="1353"/>
      <c r="HJ8" s="1353"/>
      <c r="HK8" s="1353"/>
      <c r="HL8" s="1353"/>
      <c r="HM8" s="1353"/>
      <c r="HN8" s="1353"/>
      <c r="HO8" s="1353"/>
      <c r="HP8" s="1353"/>
      <c r="HQ8" s="1353"/>
      <c r="HR8" s="1353"/>
      <c r="HS8" s="1353"/>
      <c r="HT8" s="1353"/>
      <c r="HU8" s="1353"/>
      <c r="HV8" s="1353"/>
      <c r="HW8" s="1353"/>
      <c r="HX8" s="1353"/>
      <c r="HY8" s="1353"/>
      <c r="HZ8" s="1353"/>
      <c r="IA8" s="1353"/>
      <c r="IB8" s="1353"/>
      <c r="IC8" s="1353"/>
      <c r="ID8" s="1353"/>
      <c r="IE8" s="1353"/>
      <c r="IF8" s="1353"/>
      <c r="IG8" s="1353"/>
    </row>
    <row r="9" spans="1:242" s="1238" customFormat="1" ht="52.8">
      <c r="A9" s="2276" t="s">
        <v>622</v>
      </c>
      <c r="B9" s="1359" t="s">
        <v>620</v>
      </c>
      <c r="C9" s="1369">
        <v>0.16421779992491681</v>
      </c>
      <c r="D9" s="1370">
        <v>0.16673038844442975</v>
      </c>
      <c r="E9" s="1370">
        <v>0.16555166310265873</v>
      </c>
      <c r="F9" s="1370">
        <v>0.16385589639988074</v>
      </c>
      <c r="G9" s="1370">
        <v>0.16632232596443064</v>
      </c>
      <c r="H9" s="1370">
        <v>0.16667640945589327</v>
      </c>
      <c r="I9" s="1371">
        <v>0.15736486032050731</v>
      </c>
      <c r="J9" s="1353"/>
      <c r="K9" s="1368"/>
      <c r="L9" s="1368"/>
      <c r="M9" s="1353"/>
      <c r="N9" s="1353"/>
      <c r="O9" s="1353"/>
      <c r="P9" s="1353"/>
      <c r="Q9" s="1353"/>
      <c r="R9" s="1353"/>
      <c r="S9" s="1353"/>
      <c r="T9" s="1353"/>
      <c r="U9" s="1353"/>
      <c r="V9" s="1353"/>
      <c r="W9" s="1353"/>
      <c r="X9" s="1353"/>
      <c r="Y9" s="1353"/>
      <c r="Z9" s="1353"/>
      <c r="AA9" s="1353"/>
      <c r="AB9" s="1353"/>
      <c r="AC9" s="1353"/>
      <c r="AD9" s="1353"/>
      <c r="AE9" s="1353"/>
      <c r="AF9" s="1353"/>
      <c r="AG9" s="1353"/>
      <c r="AH9" s="1353"/>
      <c r="AI9" s="1353"/>
      <c r="AJ9" s="1353"/>
      <c r="AK9" s="1353"/>
      <c r="AL9" s="1353"/>
      <c r="AM9" s="1353"/>
      <c r="AN9" s="1353"/>
      <c r="AO9" s="1353"/>
      <c r="AP9" s="1353"/>
      <c r="AQ9" s="1353"/>
      <c r="AR9" s="1353"/>
      <c r="AS9" s="1353"/>
      <c r="AT9" s="1353"/>
      <c r="AU9" s="1353"/>
      <c r="AV9" s="1353"/>
      <c r="AW9" s="1353"/>
      <c r="AX9" s="1353"/>
      <c r="AY9" s="1353"/>
      <c r="AZ9" s="1353"/>
      <c r="BA9" s="1353"/>
      <c r="BB9" s="1353"/>
      <c r="BC9" s="1353"/>
      <c r="BD9" s="1353"/>
      <c r="BE9" s="1353"/>
      <c r="BF9" s="1353"/>
      <c r="BG9" s="1353"/>
      <c r="BH9" s="1353"/>
      <c r="BI9" s="1353"/>
      <c r="BJ9" s="1353"/>
      <c r="BK9" s="1353"/>
      <c r="BL9" s="1353"/>
      <c r="BM9" s="1353"/>
      <c r="BN9" s="1353"/>
      <c r="BO9" s="1353"/>
      <c r="BP9" s="1353"/>
      <c r="BQ9" s="1353"/>
      <c r="BR9" s="1353"/>
      <c r="BS9" s="1353"/>
      <c r="BT9" s="1353"/>
      <c r="BU9" s="1353"/>
      <c r="BV9" s="1353"/>
      <c r="BW9" s="1353"/>
      <c r="BX9" s="1353"/>
      <c r="BY9" s="1353"/>
      <c r="BZ9" s="1353"/>
      <c r="CA9" s="1353"/>
      <c r="CB9" s="1353"/>
      <c r="CC9" s="1353"/>
      <c r="CD9" s="1353"/>
      <c r="CE9" s="1353"/>
      <c r="CF9" s="1353"/>
      <c r="CG9" s="1353"/>
      <c r="CH9" s="1353"/>
      <c r="CI9" s="1353"/>
      <c r="CJ9" s="1353"/>
      <c r="CK9" s="1353"/>
      <c r="CL9" s="1353"/>
      <c r="CM9" s="1353"/>
      <c r="CN9" s="1353"/>
      <c r="CO9" s="1353"/>
      <c r="CP9" s="1353"/>
      <c r="CQ9" s="1353"/>
      <c r="CR9" s="1353"/>
      <c r="CS9" s="1353"/>
      <c r="CT9" s="1353"/>
      <c r="CU9" s="1353"/>
      <c r="CV9" s="1353"/>
      <c r="CW9" s="1353"/>
      <c r="CX9" s="1353"/>
      <c r="CY9" s="1353"/>
      <c r="CZ9" s="1353"/>
      <c r="DA9" s="1353"/>
      <c r="DB9" s="1353"/>
      <c r="DC9" s="1353"/>
      <c r="DD9" s="1353"/>
      <c r="DE9" s="1353"/>
      <c r="DF9" s="1353"/>
      <c r="DG9" s="1353"/>
      <c r="DH9" s="1353"/>
      <c r="DI9" s="1353"/>
      <c r="DJ9" s="1353"/>
      <c r="DK9" s="1353"/>
      <c r="DL9" s="1353"/>
      <c r="DM9" s="1353"/>
      <c r="DN9" s="1353"/>
      <c r="DO9" s="1353"/>
      <c r="DP9" s="1353"/>
      <c r="DQ9" s="1353"/>
      <c r="DR9" s="1353"/>
      <c r="DS9" s="1353"/>
      <c r="DT9" s="1353"/>
      <c r="DU9" s="1353"/>
      <c r="DV9" s="1353"/>
      <c r="DW9" s="1353"/>
      <c r="DX9" s="1353"/>
      <c r="DY9" s="1353"/>
      <c r="DZ9" s="1353"/>
      <c r="EA9" s="1353"/>
      <c r="EB9" s="1353"/>
      <c r="EC9" s="1353"/>
      <c r="ED9" s="1353"/>
      <c r="EE9" s="1353"/>
      <c r="EF9" s="1353"/>
      <c r="EG9" s="1353"/>
      <c r="EH9" s="1353"/>
      <c r="EI9" s="1353"/>
      <c r="EJ9" s="1353"/>
      <c r="EK9" s="1353"/>
      <c r="EL9" s="1353"/>
      <c r="EM9" s="1353"/>
      <c r="EN9" s="1353"/>
      <c r="EO9" s="1353"/>
      <c r="EP9" s="1353"/>
      <c r="EQ9" s="1353"/>
      <c r="ER9" s="1353"/>
      <c r="ES9" s="1353"/>
      <c r="ET9" s="1353"/>
      <c r="EU9" s="1353"/>
      <c r="EV9" s="1353"/>
      <c r="EW9" s="1353"/>
      <c r="EX9" s="1353"/>
      <c r="EY9" s="1353"/>
      <c r="EZ9" s="1353"/>
      <c r="FA9" s="1353"/>
      <c r="FB9" s="1353"/>
      <c r="FC9" s="1353"/>
      <c r="FD9" s="1353"/>
      <c r="FE9" s="1353"/>
      <c r="FF9" s="1353"/>
      <c r="FG9" s="1353"/>
      <c r="FH9" s="1353"/>
      <c r="FI9" s="1353"/>
      <c r="FJ9" s="1353"/>
      <c r="FK9" s="1353"/>
      <c r="FL9" s="1353"/>
      <c r="FM9" s="1353"/>
      <c r="FN9" s="1353"/>
      <c r="FO9" s="1353"/>
      <c r="FP9" s="1353"/>
      <c r="FQ9" s="1353"/>
      <c r="FR9" s="1353"/>
      <c r="FS9" s="1353"/>
      <c r="FT9" s="1353"/>
      <c r="FU9" s="1353"/>
      <c r="FV9" s="1353"/>
      <c r="FW9" s="1353"/>
      <c r="FX9" s="1353"/>
      <c r="FY9" s="1353"/>
      <c r="FZ9" s="1353"/>
      <c r="GA9" s="1353"/>
      <c r="GB9" s="1353"/>
      <c r="GC9" s="1353"/>
      <c r="GD9" s="1353"/>
      <c r="GE9" s="1353"/>
      <c r="GF9" s="1353"/>
      <c r="GG9" s="1353"/>
      <c r="GH9" s="1353"/>
      <c r="GI9" s="1353"/>
      <c r="GJ9" s="1353"/>
      <c r="GK9" s="1353"/>
      <c r="GL9" s="1353"/>
      <c r="GM9" s="1353"/>
      <c r="GN9" s="1353"/>
      <c r="GO9" s="1353"/>
      <c r="GP9" s="1353"/>
      <c r="GQ9" s="1353"/>
      <c r="GR9" s="1353"/>
      <c r="GS9" s="1353"/>
      <c r="GT9" s="1353"/>
      <c r="GU9" s="1353"/>
      <c r="GV9" s="1353"/>
      <c r="GW9" s="1353"/>
      <c r="GX9" s="1353"/>
      <c r="GY9" s="1353"/>
      <c r="GZ9" s="1353"/>
      <c r="HA9" s="1353"/>
      <c r="HB9" s="1353"/>
      <c r="HC9" s="1353"/>
      <c r="HD9" s="1353"/>
      <c r="HE9" s="1353"/>
      <c r="HF9" s="1353"/>
      <c r="HG9" s="1353"/>
      <c r="HH9" s="1353"/>
      <c r="HI9" s="1353"/>
      <c r="HJ9" s="1353"/>
      <c r="HK9" s="1353"/>
      <c r="HL9" s="1353"/>
      <c r="HM9" s="1353"/>
      <c r="HN9" s="1353"/>
      <c r="HO9" s="1353"/>
      <c r="HP9" s="1353"/>
      <c r="HQ9" s="1353"/>
      <c r="HR9" s="1353"/>
      <c r="HS9" s="1353"/>
      <c r="HT9" s="1353"/>
      <c r="HU9" s="1353"/>
      <c r="HV9" s="1353"/>
      <c r="HW9" s="1353"/>
      <c r="HX9" s="1353"/>
      <c r="HY9" s="1353"/>
      <c r="HZ9" s="1353"/>
      <c r="IA9" s="1353"/>
      <c r="IB9" s="1353"/>
      <c r="IC9" s="1353"/>
      <c r="ID9" s="1353"/>
      <c r="IE9" s="1353"/>
      <c r="IF9" s="1353"/>
      <c r="IG9" s="1353"/>
    </row>
    <row r="10" spans="1:242" s="1238" customFormat="1" ht="39.6">
      <c r="A10" s="2272"/>
      <c r="B10" s="1360" t="s">
        <v>621</v>
      </c>
      <c r="C10" s="1372">
        <v>0.14669733759092907</v>
      </c>
      <c r="D10" s="1373">
        <v>0.14134190220937301</v>
      </c>
      <c r="E10" s="1373">
        <v>0.11371472950835711</v>
      </c>
      <c r="F10" s="1373">
        <v>9.7206438667386347E-2</v>
      </c>
      <c r="G10" s="1373">
        <v>9.9420649727495161E-2</v>
      </c>
      <c r="H10" s="1373">
        <v>0.14537607250185694</v>
      </c>
      <c r="I10" s="1374">
        <v>0.12437299754020199</v>
      </c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53"/>
      <c r="AZ10" s="1353"/>
      <c r="BA10" s="1353"/>
      <c r="BB10" s="1353"/>
      <c r="BC10" s="1353"/>
      <c r="BD10" s="1353"/>
      <c r="BE10" s="1353"/>
      <c r="BF10" s="1353"/>
      <c r="BG10" s="1353"/>
      <c r="BH10" s="1353"/>
      <c r="BI10" s="1353"/>
      <c r="BJ10" s="1353"/>
      <c r="BK10" s="1353"/>
      <c r="BL10" s="1353"/>
      <c r="BM10" s="1353"/>
      <c r="BN10" s="1353"/>
      <c r="BO10" s="1353"/>
      <c r="BP10" s="1353"/>
      <c r="BQ10" s="1353"/>
      <c r="BR10" s="1353"/>
      <c r="BS10" s="1353"/>
      <c r="BT10" s="1353"/>
      <c r="BU10" s="1353"/>
      <c r="BV10" s="1353"/>
      <c r="BW10" s="1353"/>
      <c r="BX10" s="1353"/>
      <c r="BY10" s="1353"/>
      <c r="BZ10" s="1353"/>
      <c r="CA10" s="1353"/>
      <c r="CB10" s="1353"/>
      <c r="CC10" s="1353"/>
      <c r="CD10" s="1353"/>
      <c r="CE10" s="1353"/>
      <c r="CF10" s="1353"/>
      <c r="CG10" s="1353"/>
      <c r="CH10" s="1353"/>
      <c r="CI10" s="1353"/>
      <c r="CJ10" s="1353"/>
      <c r="CK10" s="1353"/>
      <c r="CL10" s="1353"/>
      <c r="CM10" s="1353"/>
      <c r="CN10" s="1353"/>
      <c r="CO10" s="1353"/>
      <c r="CP10" s="1353"/>
      <c r="CQ10" s="1353"/>
      <c r="CR10" s="1353"/>
      <c r="CS10" s="1353"/>
      <c r="CT10" s="1353"/>
      <c r="CU10" s="1353"/>
      <c r="CV10" s="1353"/>
      <c r="CW10" s="1353"/>
      <c r="CX10" s="1353"/>
      <c r="CY10" s="1353"/>
      <c r="CZ10" s="1353"/>
      <c r="DA10" s="1353"/>
      <c r="DB10" s="1353"/>
      <c r="DC10" s="1353"/>
      <c r="DD10" s="1353"/>
      <c r="DE10" s="1353"/>
      <c r="DF10" s="1353"/>
      <c r="DG10" s="1353"/>
      <c r="DH10" s="1353"/>
      <c r="DI10" s="1353"/>
      <c r="DJ10" s="1353"/>
      <c r="DK10" s="1353"/>
      <c r="DL10" s="1353"/>
      <c r="DM10" s="1353"/>
      <c r="DN10" s="1353"/>
      <c r="DO10" s="1353"/>
      <c r="DP10" s="1353"/>
      <c r="DQ10" s="1353"/>
      <c r="DR10" s="1353"/>
      <c r="DS10" s="1353"/>
      <c r="DT10" s="1353"/>
      <c r="DU10" s="1353"/>
      <c r="DV10" s="1353"/>
      <c r="DW10" s="1353"/>
      <c r="DX10" s="1353"/>
      <c r="DY10" s="1353"/>
      <c r="DZ10" s="1353"/>
      <c r="EA10" s="1353"/>
      <c r="EB10" s="1353"/>
      <c r="EC10" s="1353"/>
      <c r="ED10" s="1353"/>
      <c r="EE10" s="1353"/>
      <c r="EF10" s="1353"/>
      <c r="EG10" s="1353"/>
      <c r="EH10" s="1353"/>
      <c r="EI10" s="1353"/>
      <c r="EJ10" s="1353"/>
      <c r="EK10" s="1353"/>
      <c r="EL10" s="1353"/>
      <c r="EM10" s="1353"/>
      <c r="EN10" s="1353"/>
      <c r="EO10" s="1353"/>
      <c r="EP10" s="1353"/>
      <c r="EQ10" s="1353"/>
      <c r="ER10" s="1353"/>
      <c r="ES10" s="1353"/>
      <c r="ET10" s="1353"/>
      <c r="EU10" s="1353"/>
      <c r="EV10" s="1353"/>
      <c r="EW10" s="1353"/>
      <c r="EX10" s="1353"/>
      <c r="EY10" s="1353"/>
      <c r="EZ10" s="1353"/>
      <c r="FA10" s="1353"/>
      <c r="FB10" s="1353"/>
      <c r="FC10" s="1353"/>
      <c r="FD10" s="1353"/>
      <c r="FE10" s="1353"/>
      <c r="FF10" s="1353"/>
      <c r="FG10" s="1353"/>
      <c r="FH10" s="1353"/>
      <c r="FI10" s="1353"/>
      <c r="FJ10" s="1353"/>
      <c r="FK10" s="1353"/>
      <c r="FL10" s="1353"/>
      <c r="FM10" s="1353"/>
      <c r="FN10" s="1353"/>
      <c r="FO10" s="1353"/>
      <c r="FP10" s="1353"/>
      <c r="FQ10" s="1353"/>
      <c r="FR10" s="1353"/>
      <c r="FS10" s="1353"/>
      <c r="FT10" s="1353"/>
      <c r="FU10" s="1353"/>
      <c r="FV10" s="1353"/>
      <c r="FW10" s="1353"/>
      <c r="FX10" s="1353"/>
      <c r="FY10" s="1353"/>
      <c r="FZ10" s="1353"/>
      <c r="GA10" s="1353"/>
      <c r="GB10" s="1353"/>
      <c r="GC10" s="1353"/>
      <c r="GD10" s="1353"/>
      <c r="GE10" s="1353"/>
      <c r="GF10" s="1353"/>
      <c r="GG10" s="1353"/>
      <c r="GH10" s="1353"/>
      <c r="GI10" s="1353"/>
      <c r="GJ10" s="1353"/>
      <c r="GK10" s="1353"/>
      <c r="GL10" s="1353"/>
      <c r="GM10" s="1353"/>
      <c r="GN10" s="1353"/>
      <c r="GO10" s="1353"/>
      <c r="GP10" s="1353"/>
      <c r="GQ10" s="1353"/>
      <c r="GR10" s="1353"/>
      <c r="GS10" s="1353"/>
      <c r="GT10" s="1353"/>
      <c r="GU10" s="1353"/>
      <c r="GV10" s="1353"/>
      <c r="GW10" s="1353"/>
      <c r="GX10" s="1353"/>
      <c r="GY10" s="1353"/>
      <c r="GZ10" s="1353"/>
      <c r="HA10" s="1353"/>
      <c r="HB10" s="1353"/>
      <c r="HC10" s="1353"/>
      <c r="HD10" s="1353"/>
      <c r="HE10" s="1353"/>
      <c r="HF10" s="1353"/>
      <c r="HG10" s="1353"/>
      <c r="HH10" s="1353"/>
      <c r="HI10" s="1353"/>
      <c r="HJ10" s="1353"/>
      <c r="HK10" s="1353"/>
      <c r="HL10" s="1353"/>
      <c r="HM10" s="1353"/>
      <c r="HN10" s="1353"/>
      <c r="HO10" s="1353"/>
      <c r="HP10" s="1353"/>
      <c r="HQ10" s="1353"/>
      <c r="HR10" s="1353"/>
      <c r="HS10" s="1353"/>
      <c r="HT10" s="1353"/>
      <c r="HU10" s="1353"/>
      <c r="HV10" s="1353"/>
      <c r="HW10" s="1353"/>
      <c r="HX10" s="1353"/>
      <c r="HY10" s="1353"/>
      <c r="HZ10" s="1353"/>
      <c r="IA10" s="1353"/>
      <c r="IB10" s="1353"/>
      <c r="IC10" s="1353"/>
      <c r="ID10" s="1353"/>
      <c r="IE10" s="1353"/>
      <c r="IF10" s="1353"/>
      <c r="IG10" s="1353"/>
    </row>
    <row r="11" spans="1:242" s="1238" customFormat="1" ht="27" thickBot="1">
      <c r="A11" s="2273"/>
      <c r="B11" s="1364" t="s">
        <v>561</v>
      </c>
      <c r="C11" s="1365">
        <v>9.3587206713269686E-2</v>
      </c>
      <c r="D11" s="1366">
        <v>0.10884327571625338</v>
      </c>
      <c r="E11" s="1366">
        <v>8.1352796795021387E-2</v>
      </c>
      <c r="F11" s="1366">
        <v>6.236322017660733E-2</v>
      </c>
      <c r="G11" s="1366">
        <v>5.9488225514864421E-2</v>
      </c>
      <c r="H11" s="1366">
        <v>7.4282288702943372E-2</v>
      </c>
      <c r="I11" s="1367">
        <v>7.7434278033730222E-2</v>
      </c>
      <c r="J11" s="1353"/>
      <c r="K11" s="1353"/>
      <c r="L11" s="1353"/>
      <c r="M11" s="1353"/>
      <c r="N11" s="1353"/>
      <c r="O11" s="1353"/>
      <c r="P11" s="1353"/>
      <c r="Q11" s="1353"/>
      <c r="R11" s="1353"/>
      <c r="S11" s="1353"/>
      <c r="T11" s="1353"/>
      <c r="U11" s="1353"/>
      <c r="V11" s="1353"/>
      <c r="W11" s="1353"/>
      <c r="X11" s="1353"/>
      <c r="Y11" s="1353"/>
      <c r="Z11" s="1353"/>
      <c r="AA11" s="1353"/>
      <c r="AB11" s="1353"/>
      <c r="AC11" s="1353"/>
      <c r="AD11" s="1353"/>
      <c r="AE11" s="1353"/>
      <c r="AF11" s="1353"/>
      <c r="AG11" s="1353"/>
      <c r="AH11" s="1353"/>
      <c r="AI11" s="1353"/>
      <c r="AJ11" s="1353"/>
      <c r="AK11" s="1353"/>
      <c r="AL11" s="1353"/>
      <c r="AM11" s="1353"/>
      <c r="AN11" s="1353"/>
      <c r="AO11" s="1353"/>
      <c r="AP11" s="1353"/>
      <c r="AQ11" s="1353"/>
      <c r="AR11" s="1353"/>
      <c r="AS11" s="1353"/>
      <c r="AT11" s="1353"/>
      <c r="AU11" s="1353"/>
      <c r="AV11" s="1353"/>
      <c r="AW11" s="1353"/>
      <c r="AX11" s="1353"/>
      <c r="AY11" s="1353"/>
      <c r="AZ11" s="1353"/>
      <c r="BA11" s="1353"/>
      <c r="BB11" s="1353"/>
      <c r="BC11" s="1353"/>
      <c r="BD11" s="1353"/>
      <c r="BE11" s="1353"/>
      <c r="BF11" s="1353"/>
      <c r="BG11" s="1353"/>
      <c r="BH11" s="1353"/>
      <c r="BI11" s="1353"/>
      <c r="BJ11" s="1353"/>
      <c r="BK11" s="1353"/>
      <c r="BL11" s="1353"/>
      <c r="BM11" s="1353"/>
      <c r="BN11" s="1353"/>
      <c r="BO11" s="1353"/>
      <c r="BP11" s="1353"/>
      <c r="BQ11" s="1353"/>
      <c r="BR11" s="1353"/>
      <c r="BS11" s="1353"/>
      <c r="BT11" s="1353"/>
      <c r="BU11" s="1353"/>
      <c r="BV11" s="1353"/>
      <c r="BW11" s="1353"/>
      <c r="BX11" s="1353"/>
      <c r="BY11" s="1353"/>
      <c r="BZ11" s="1353"/>
      <c r="CA11" s="1353"/>
      <c r="CB11" s="1353"/>
      <c r="CC11" s="1353"/>
      <c r="CD11" s="1353"/>
      <c r="CE11" s="1353"/>
      <c r="CF11" s="1353"/>
      <c r="CG11" s="1353"/>
      <c r="CH11" s="1353"/>
      <c r="CI11" s="1353"/>
      <c r="CJ11" s="1353"/>
      <c r="CK11" s="1353"/>
      <c r="CL11" s="1353"/>
      <c r="CM11" s="1353"/>
      <c r="CN11" s="1353"/>
      <c r="CO11" s="1353"/>
      <c r="CP11" s="1353"/>
      <c r="CQ11" s="1353"/>
      <c r="CR11" s="1353"/>
      <c r="CS11" s="1353"/>
      <c r="CT11" s="1353"/>
      <c r="CU11" s="1353"/>
      <c r="CV11" s="1353"/>
      <c r="CW11" s="1353"/>
      <c r="CX11" s="1353"/>
      <c r="CY11" s="1353"/>
      <c r="CZ11" s="1353"/>
      <c r="DA11" s="1353"/>
      <c r="DB11" s="1353"/>
      <c r="DC11" s="1353"/>
      <c r="DD11" s="1353"/>
      <c r="DE11" s="1353"/>
      <c r="DF11" s="1353"/>
      <c r="DG11" s="1353"/>
      <c r="DH11" s="1353"/>
      <c r="DI11" s="1353"/>
      <c r="DJ11" s="1353"/>
      <c r="DK11" s="1353"/>
      <c r="DL11" s="1353"/>
      <c r="DM11" s="1353"/>
      <c r="DN11" s="1353"/>
      <c r="DO11" s="1353"/>
      <c r="DP11" s="1353"/>
      <c r="DQ11" s="1353"/>
      <c r="DR11" s="1353"/>
      <c r="DS11" s="1353"/>
      <c r="DT11" s="1353"/>
      <c r="DU11" s="1353"/>
      <c r="DV11" s="1353"/>
      <c r="DW11" s="1353"/>
      <c r="DX11" s="1353"/>
      <c r="DY11" s="1353"/>
      <c r="DZ11" s="1353"/>
      <c r="EA11" s="1353"/>
      <c r="EB11" s="1353"/>
      <c r="EC11" s="1353"/>
      <c r="ED11" s="1353"/>
      <c r="EE11" s="1353"/>
      <c r="EF11" s="1353"/>
      <c r="EG11" s="1353"/>
      <c r="EH11" s="1353"/>
      <c r="EI11" s="1353"/>
      <c r="EJ11" s="1353"/>
      <c r="EK11" s="1353"/>
      <c r="EL11" s="1353"/>
      <c r="EM11" s="1353"/>
      <c r="EN11" s="1353"/>
      <c r="EO11" s="1353"/>
      <c r="EP11" s="1353"/>
      <c r="EQ11" s="1353"/>
      <c r="ER11" s="1353"/>
      <c r="ES11" s="1353"/>
      <c r="ET11" s="1353"/>
      <c r="EU11" s="1353"/>
      <c r="EV11" s="1353"/>
      <c r="EW11" s="1353"/>
      <c r="EX11" s="1353"/>
      <c r="EY11" s="1353"/>
      <c r="EZ11" s="1353"/>
      <c r="FA11" s="1353"/>
      <c r="FB11" s="1353"/>
      <c r="FC11" s="1353"/>
      <c r="FD11" s="1353"/>
      <c r="FE11" s="1353"/>
      <c r="FF11" s="1353"/>
      <c r="FG11" s="1353"/>
      <c r="FH11" s="1353"/>
      <c r="FI11" s="1353"/>
      <c r="FJ11" s="1353"/>
      <c r="FK11" s="1353"/>
      <c r="FL11" s="1353"/>
      <c r="FM11" s="1353"/>
      <c r="FN11" s="1353"/>
      <c r="FO11" s="1353"/>
      <c r="FP11" s="1353"/>
      <c r="FQ11" s="1353"/>
      <c r="FR11" s="1353"/>
      <c r="FS11" s="1353"/>
      <c r="FT11" s="1353"/>
      <c r="FU11" s="1353"/>
      <c r="FV11" s="1353"/>
      <c r="FW11" s="1353"/>
      <c r="FX11" s="1353"/>
      <c r="FY11" s="1353"/>
      <c r="FZ11" s="1353"/>
      <c r="GA11" s="1353"/>
      <c r="GB11" s="1353"/>
      <c r="GC11" s="1353"/>
      <c r="GD11" s="1353"/>
      <c r="GE11" s="1353"/>
      <c r="GF11" s="1353"/>
      <c r="GG11" s="1353"/>
      <c r="GH11" s="1353"/>
      <c r="GI11" s="1353"/>
      <c r="GJ11" s="1353"/>
      <c r="GK11" s="1353"/>
      <c r="GL11" s="1353"/>
      <c r="GM11" s="1353"/>
      <c r="GN11" s="1353"/>
      <c r="GO11" s="1353"/>
      <c r="GP11" s="1353"/>
      <c r="GQ11" s="1353"/>
      <c r="GR11" s="1353"/>
      <c r="GS11" s="1353"/>
      <c r="GT11" s="1353"/>
      <c r="GU11" s="1353"/>
      <c r="GV11" s="1353"/>
      <c r="GW11" s="1353"/>
      <c r="GX11" s="1353"/>
      <c r="GY11" s="1353"/>
      <c r="GZ11" s="1353"/>
      <c r="HA11" s="1353"/>
      <c r="HB11" s="1353"/>
      <c r="HC11" s="1353"/>
      <c r="HD11" s="1353"/>
      <c r="HE11" s="1353"/>
      <c r="HF11" s="1353"/>
      <c r="HG11" s="1353"/>
      <c r="HH11" s="1353"/>
      <c r="HI11" s="1353"/>
      <c r="HJ11" s="1353"/>
      <c r="HK11" s="1353"/>
      <c r="HL11" s="1353"/>
      <c r="HM11" s="1353"/>
      <c r="HN11" s="1353"/>
      <c r="HO11" s="1353"/>
      <c r="HP11" s="1353"/>
      <c r="HQ11" s="1353"/>
      <c r="HR11" s="1353"/>
      <c r="HS11" s="1353"/>
      <c r="HT11" s="1353"/>
      <c r="HU11" s="1353"/>
      <c r="HV11" s="1353"/>
      <c r="HW11" s="1353"/>
      <c r="HX11" s="1353"/>
      <c r="HY11" s="1353"/>
      <c r="HZ11" s="1353"/>
      <c r="IA11" s="1353"/>
      <c r="IB11" s="1353"/>
      <c r="IC11" s="1353"/>
      <c r="ID11" s="1353"/>
      <c r="IE11" s="1353"/>
      <c r="IF11" s="1353"/>
      <c r="IG11" s="1353"/>
    </row>
    <row r="12" spans="1:242" s="1238" customFormat="1" ht="52.8">
      <c r="A12" s="2271" t="s">
        <v>623</v>
      </c>
      <c r="B12" s="1375" t="s">
        <v>620</v>
      </c>
      <c r="C12" s="1361">
        <v>0.15872107400361149</v>
      </c>
      <c r="D12" s="1362">
        <v>0.16625883956215021</v>
      </c>
      <c r="E12" s="1362">
        <v>0.16272266353683729</v>
      </c>
      <c r="F12" s="1362">
        <v>0.15763536342850321</v>
      </c>
      <c r="G12" s="1362">
        <v>0.16503465212215288</v>
      </c>
      <c r="H12" s="1362">
        <v>0.16609690259654075</v>
      </c>
      <c r="I12" s="1363">
        <v>0.13816225519038292</v>
      </c>
      <c r="J12" s="1353"/>
      <c r="K12" s="1353"/>
      <c r="L12" s="1353"/>
      <c r="M12" s="1353"/>
      <c r="N12" s="1353"/>
      <c r="O12" s="1353"/>
      <c r="P12" s="1353"/>
      <c r="Q12" s="1353"/>
      <c r="R12" s="1353"/>
      <c r="S12" s="1353"/>
      <c r="T12" s="1353"/>
      <c r="U12" s="1353"/>
      <c r="V12" s="1353"/>
      <c r="W12" s="1353"/>
      <c r="X12" s="1353"/>
      <c r="Y12" s="1353"/>
      <c r="Z12" s="1353"/>
      <c r="AA12" s="1353"/>
      <c r="AB12" s="1353"/>
      <c r="AC12" s="1353"/>
      <c r="AD12" s="1353"/>
      <c r="AE12" s="1353"/>
      <c r="AF12" s="1353"/>
      <c r="AG12" s="1353"/>
      <c r="AH12" s="1353"/>
      <c r="AI12" s="1353"/>
      <c r="AJ12" s="1353"/>
      <c r="AK12" s="1353"/>
      <c r="AL12" s="1353"/>
      <c r="AM12" s="1353"/>
      <c r="AN12" s="1353"/>
      <c r="AO12" s="1353"/>
      <c r="AP12" s="1353"/>
      <c r="AQ12" s="1353"/>
      <c r="AR12" s="1353"/>
      <c r="AS12" s="1353"/>
      <c r="AT12" s="1353"/>
      <c r="AU12" s="1353"/>
      <c r="AV12" s="1353"/>
      <c r="AW12" s="1353"/>
      <c r="AX12" s="1353"/>
      <c r="AY12" s="1353"/>
      <c r="AZ12" s="1353"/>
      <c r="BA12" s="1353"/>
      <c r="BB12" s="1353"/>
      <c r="BC12" s="1353"/>
      <c r="BD12" s="1353"/>
      <c r="BE12" s="1353"/>
      <c r="BF12" s="1353"/>
      <c r="BG12" s="1353"/>
      <c r="BH12" s="1353"/>
      <c r="BI12" s="1353"/>
      <c r="BJ12" s="1353"/>
      <c r="BK12" s="1353"/>
      <c r="BL12" s="1353"/>
      <c r="BM12" s="1353"/>
      <c r="BN12" s="1353"/>
      <c r="BO12" s="1353"/>
      <c r="BP12" s="1353"/>
      <c r="BQ12" s="1353"/>
      <c r="BR12" s="1353"/>
      <c r="BS12" s="1353"/>
      <c r="BT12" s="1353"/>
      <c r="BU12" s="1353"/>
      <c r="BV12" s="1353"/>
      <c r="BW12" s="1353"/>
      <c r="BX12" s="1353"/>
      <c r="BY12" s="1353"/>
      <c r="BZ12" s="1353"/>
      <c r="CA12" s="1353"/>
      <c r="CB12" s="1353"/>
      <c r="CC12" s="1353"/>
      <c r="CD12" s="1353"/>
      <c r="CE12" s="1353"/>
      <c r="CF12" s="1353"/>
      <c r="CG12" s="1353"/>
      <c r="CH12" s="1353"/>
      <c r="CI12" s="1353"/>
      <c r="CJ12" s="1353"/>
      <c r="CK12" s="1353"/>
      <c r="CL12" s="1353"/>
      <c r="CM12" s="1353"/>
      <c r="CN12" s="1353"/>
      <c r="CO12" s="1353"/>
      <c r="CP12" s="1353"/>
      <c r="CQ12" s="1353"/>
      <c r="CR12" s="1353"/>
      <c r="CS12" s="1353"/>
      <c r="CT12" s="1353"/>
      <c r="CU12" s="1353"/>
      <c r="CV12" s="1353"/>
      <c r="CW12" s="1353"/>
      <c r="CX12" s="1353"/>
      <c r="CY12" s="1353"/>
      <c r="CZ12" s="1353"/>
      <c r="DA12" s="1353"/>
      <c r="DB12" s="1353"/>
      <c r="DC12" s="1353"/>
      <c r="DD12" s="1353"/>
      <c r="DE12" s="1353"/>
      <c r="DF12" s="1353"/>
      <c r="DG12" s="1353"/>
      <c r="DH12" s="1353"/>
      <c r="DI12" s="1353"/>
      <c r="DJ12" s="1353"/>
      <c r="DK12" s="1353"/>
      <c r="DL12" s="1353"/>
      <c r="DM12" s="1353"/>
      <c r="DN12" s="1353"/>
      <c r="DO12" s="1353"/>
      <c r="DP12" s="1353"/>
      <c r="DQ12" s="1353"/>
      <c r="DR12" s="1353"/>
      <c r="DS12" s="1353"/>
      <c r="DT12" s="1353"/>
      <c r="DU12" s="1353"/>
      <c r="DV12" s="1353"/>
      <c r="DW12" s="1353"/>
      <c r="DX12" s="1353"/>
      <c r="DY12" s="1353"/>
      <c r="DZ12" s="1353"/>
      <c r="EA12" s="1353"/>
      <c r="EB12" s="1353"/>
      <c r="EC12" s="1353"/>
      <c r="ED12" s="1353"/>
      <c r="EE12" s="1353"/>
      <c r="EF12" s="1353"/>
      <c r="EG12" s="1353"/>
      <c r="EH12" s="1353"/>
      <c r="EI12" s="1353"/>
      <c r="EJ12" s="1353"/>
      <c r="EK12" s="1353"/>
      <c r="EL12" s="1353"/>
      <c r="EM12" s="1353"/>
      <c r="EN12" s="1353"/>
      <c r="EO12" s="1353"/>
      <c r="EP12" s="1353"/>
      <c r="EQ12" s="1353"/>
      <c r="ER12" s="1353"/>
      <c r="ES12" s="1353"/>
      <c r="ET12" s="1353"/>
      <c r="EU12" s="1353"/>
      <c r="EV12" s="1353"/>
      <c r="EW12" s="1353"/>
      <c r="EX12" s="1353"/>
      <c r="EY12" s="1353"/>
      <c r="EZ12" s="1353"/>
      <c r="FA12" s="1353"/>
      <c r="FB12" s="1353"/>
      <c r="FC12" s="1353"/>
      <c r="FD12" s="1353"/>
      <c r="FE12" s="1353"/>
      <c r="FF12" s="1353"/>
      <c r="FG12" s="1353"/>
      <c r="FH12" s="1353"/>
      <c r="FI12" s="1353"/>
      <c r="FJ12" s="1353"/>
      <c r="FK12" s="1353"/>
      <c r="FL12" s="1353"/>
      <c r="FM12" s="1353"/>
      <c r="FN12" s="1353"/>
      <c r="FO12" s="1353"/>
      <c r="FP12" s="1353"/>
      <c r="FQ12" s="1353"/>
      <c r="FR12" s="1353"/>
      <c r="FS12" s="1353"/>
      <c r="FT12" s="1353"/>
      <c r="FU12" s="1353"/>
      <c r="FV12" s="1353"/>
      <c r="FW12" s="1353"/>
      <c r="FX12" s="1353"/>
      <c r="FY12" s="1353"/>
      <c r="FZ12" s="1353"/>
      <c r="GA12" s="1353"/>
      <c r="GB12" s="1353"/>
      <c r="GC12" s="1353"/>
      <c r="GD12" s="1353"/>
      <c r="GE12" s="1353"/>
      <c r="GF12" s="1353"/>
      <c r="GG12" s="1353"/>
      <c r="GH12" s="1353"/>
      <c r="GI12" s="1353"/>
      <c r="GJ12" s="1353"/>
      <c r="GK12" s="1353"/>
      <c r="GL12" s="1353"/>
      <c r="GM12" s="1353"/>
      <c r="GN12" s="1353"/>
      <c r="GO12" s="1353"/>
      <c r="GP12" s="1353"/>
      <c r="GQ12" s="1353"/>
      <c r="GR12" s="1353"/>
      <c r="GS12" s="1353"/>
      <c r="GT12" s="1353"/>
      <c r="GU12" s="1353"/>
      <c r="GV12" s="1353"/>
      <c r="GW12" s="1353"/>
      <c r="GX12" s="1353"/>
      <c r="GY12" s="1353"/>
      <c r="GZ12" s="1353"/>
      <c r="HA12" s="1353"/>
      <c r="HB12" s="1353"/>
      <c r="HC12" s="1353"/>
      <c r="HD12" s="1353"/>
      <c r="HE12" s="1353"/>
      <c r="HF12" s="1353"/>
      <c r="HG12" s="1353"/>
      <c r="HH12" s="1353"/>
      <c r="HI12" s="1353"/>
      <c r="HJ12" s="1353"/>
      <c r="HK12" s="1353"/>
      <c r="HL12" s="1353"/>
      <c r="HM12" s="1353"/>
      <c r="HN12" s="1353"/>
      <c r="HO12" s="1353"/>
      <c r="HP12" s="1353"/>
      <c r="HQ12" s="1353"/>
      <c r="HR12" s="1353"/>
      <c r="HS12" s="1353"/>
      <c r="HT12" s="1353"/>
      <c r="HU12" s="1353"/>
      <c r="HV12" s="1353"/>
      <c r="HW12" s="1353"/>
      <c r="HX12" s="1353"/>
      <c r="HY12" s="1353"/>
      <c r="HZ12" s="1353"/>
      <c r="IA12" s="1353"/>
      <c r="IB12" s="1353"/>
      <c r="IC12" s="1353"/>
      <c r="ID12" s="1353"/>
      <c r="IE12" s="1353"/>
      <c r="IF12" s="1353"/>
      <c r="IG12" s="1353"/>
    </row>
    <row r="13" spans="1:242" s="1238" customFormat="1" ht="39.6">
      <c r="A13" s="2272"/>
      <c r="B13" s="1360" t="s">
        <v>621</v>
      </c>
      <c r="C13" s="1372">
        <v>0.25523866035966813</v>
      </c>
      <c r="D13" s="1373">
        <v>0.25270402641537404</v>
      </c>
      <c r="E13" s="1373">
        <v>0.22554112548389221</v>
      </c>
      <c r="F13" s="1373">
        <v>0.21044470255830719</v>
      </c>
      <c r="G13" s="1373">
        <v>0.20895011180551532</v>
      </c>
      <c r="H13" s="1373">
        <v>0.25714901010455626</v>
      </c>
      <c r="I13" s="1374">
        <v>0.23514540691355168</v>
      </c>
      <c r="J13" s="1353"/>
      <c r="K13" s="1353"/>
      <c r="L13" s="1353"/>
      <c r="M13" s="1353"/>
      <c r="N13" s="1353"/>
      <c r="O13" s="1353"/>
      <c r="P13" s="1353"/>
      <c r="Q13" s="1353"/>
      <c r="R13" s="1353"/>
      <c r="S13" s="1353"/>
      <c r="T13" s="1353"/>
      <c r="U13" s="1353"/>
      <c r="V13" s="1353"/>
      <c r="W13" s="1353"/>
      <c r="X13" s="1353"/>
      <c r="Y13" s="1353"/>
      <c r="Z13" s="1353"/>
      <c r="AA13" s="1353"/>
      <c r="AB13" s="1353"/>
      <c r="AC13" s="1353"/>
      <c r="AD13" s="1353"/>
      <c r="AE13" s="1353"/>
      <c r="AF13" s="1353"/>
      <c r="AG13" s="1353"/>
      <c r="AH13" s="1353"/>
      <c r="AI13" s="1353"/>
      <c r="AJ13" s="1353"/>
      <c r="AK13" s="1353"/>
      <c r="AL13" s="1353"/>
      <c r="AM13" s="1353"/>
      <c r="AN13" s="1353"/>
      <c r="AO13" s="1353"/>
      <c r="AP13" s="1353"/>
      <c r="AQ13" s="1353"/>
      <c r="AR13" s="1353"/>
      <c r="AS13" s="1353"/>
      <c r="AT13" s="1353"/>
      <c r="AU13" s="1353"/>
      <c r="AV13" s="1353"/>
      <c r="AW13" s="1353"/>
      <c r="AX13" s="1353"/>
      <c r="AY13" s="1353"/>
      <c r="AZ13" s="1353"/>
      <c r="BA13" s="1353"/>
      <c r="BB13" s="1353"/>
      <c r="BC13" s="1353"/>
      <c r="BD13" s="1353"/>
      <c r="BE13" s="1353"/>
      <c r="BF13" s="1353"/>
      <c r="BG13" s="1353"/>
      <c r="BH13" s="1353"/>
      <c r="BI13" s="1353"/>
      <c r="BJ13" s="1353"/>
      <c r="BK13" s="1353"/>
      <c r="BL13" s="1353"/>
      <c r="BM13" s="1353"/>
      <c r="BN13" s="1353"/>
      <c r="BO13" s="1353"/>
      <c r="BP13" s="1353"/>
      <c r="BQ13" s="1353"/>
      <c r="BR13" s="1353"/>
      <c r="BS13" s="1353"/>
      <c r="BT13" s="1353"/>
      <c r="BU13" s="1353"/>
      <c r="BV13" s="1353"/>
      <c r="BW13" s="1353"/>
      <c r="BX13" s="1353"/>
      <c r="BY13" s="1353"/>
      <c r="BZ13" s="1353"/>
      <c r="CA13" s="1353"/>
      <c r="CB13" s="1353"/>
      <c r="CC13" s="1353"/>
      <c r="CD13" s="1353"/>
      <c r="CE13" s="1353"/>
      <c r="CF13" s="1353"/>
      <c r="CG13" s="1353"/>
      <c r="CH13" s="1353"/>
      <c r="CI13" s="1353"/>
      <c r="CJ13" s="1353"/>
      <c r="CK13" s="1353"/>
      <c r="CL13" s="1353"/>
      <c r="CM13" s="1353"/>
      <c r="CN13" s="1353"/>
      <c r="CO13" s="1353"/>
      <c r="CP13" s="1353"/>
      <c r="CQ13" s="1353"/>
      <c r="CR13" s="1353"/>
      <c r="CS13" s="1353"/>
      <c r="CT13" s="1353"/>
      <c r="CU13" s="1353"/>
      <c r="CV13" s="1353"/>
      <c r="CW13" s="1353"/>
      <c r="CX13" s="1353"/>
      <c r="CY13" s="1353"/>
      <c r="CZ13" s="1353"/>
      <c r="DA13" s="1353"/>
      <c r="DB13" s="1353"/>
      <c r="DC13" s="1353"/>
      <c r="DD13" s="1353"/>
      <c r="DE13" s="1353"/>
      <c r="DF13" s="1353"/>
      <c r="DG13" s="1353"/>
      <c r="DH13" s="1353"/>
      <c r="DI13" s="1353"/>
      <c r="DJ13" s="1353"/>
      <c r="DK13" s="1353"/>
      <c r="DL13" s="1353"/>
      <c r="DM13" s="1353"/>
      <c r="DN13" s="1353"/>
      <c r="DO13" s="1353"/>
      <c r="DP13" s="1353"/>
      <c r="DQ13" s="1353"/>
      <c r="DR13" s="1353"/>
      <c r="DS13" s="1353"/>
      <c r="DT13" s="1353"/>
      <c r="DU13" s="1353"/>
      <c r="DV13" s="1353"/>
      <c r="DW13" s="1353"/>
      <c r="DX13" s="1353"/>
      <c r="DY13" s="1353"/>
      <c r="DZ13" s="1353"/>
      <c r="EA13" s="1353"/>
      <c r="EB13" s="1353"/>
      <c r="EC13" s="1353"/>
      <c r="ED13" s="1353"/>
      <c r="EE13" s="1353"/>
      <c r="EF13" s="1353"/>
      <c r="EG13" s="1353"/>
      <c r="EH13" s="1353"/>
      <c r="EI13" s="1353"/>
      <c r="EJ13" s="1353"/>
      <c r="EK13" s="1353"/>
      <c r="EL13" s="1353"/>
      <c r="EM13" s="1353"/>
      <c r="EN13" s="1353"/>
      <c r="EO13" s="1353"/>
      <c r="EP13" s="1353"/>
      <c r="EQ13" s="1353"/>
      <c r="ER13" s="1353"/>
      <c r="ES13" s="1353"/>
      <c r="ET13" s="1353"/>
      <c r="EU13" s="1353"/>
      <c r="EV13" s="1353"/>
      <c r="EW13" s="1353"/>
      <c r="EX13" s="1353"/>
      <c r="EY13" s="1353"/>
      <c r="EZ13" s="1353"/>
      <c r="FA13" s="1353"/>
      <c r="FB13" s="1353"/>
      <c r="FC13" s="1353"/>
      <c r="FD13" s="1353"/>
      <c r="FE13" s="1353"/>
      <c r="FF13" s="1353"/>
      <c r="FG13" s="1353"/>
      <c r="FH13" s="1353"/>
      <c r="FI13" s="1353"/>
      <c r="FJ13" s="1353"/>
      <c r="FK13" s="1353"/>
      <c r="FL13" s="1353"/>
      <c r="FM13" s="1353"/>
      <c r="FN13" s="1353"/>
      <c r="FO13" s="1353"/>
      <c r="FP13" s="1353"/>
      <c r="FQ13" s="1353"/>
      <c r="FR13" s="1353"/>
      <c r="FS13" s="1353"/>
      <c r="FT13" s="1353"/>
      <c r="FU13" s="1353"/>
      <c r="FV13" s="1353"/>
      <c r="FW13" s="1353"/>
      <c r="FX13" s="1353"/>
      <c r="FY13" s="1353"/>
      <c r="FZ13" s="1353"/>
      <c r="GA13" s="1353"/>
      <c r="GB13" s="1353"/>
      <c r="GC13" s="1353"/>
      <c r="GD13" s="1353"/>
      <c r="GE13" s="1353"/>
      <c r="GF13" s="1353"/>
      <c r="GG13" s="1353"/>
      <c r="GH13" s="1353"/>
      <c r="GI13" s="1353"/>
      <c r="GJ13" s="1353"/>
      <c r="GK13" s="1353"/>
      <c r="GL13" s="1353"/>
      <c r="GM13" s="1353"/>
      <c r="GN13" s="1353"/>
      <c r="GO13" s="1353"/>
      <c r="GP13" s="1353"/>
      <c r="GQ13" s="1353"/>
      <c r="GR13" s="1353"/>
      <c r="GS13" s="1353"/>
      <c r="GT13" s="1353"/>
      <c r="GU13" s="1353"/>
      <c r="GV13" s="1353"/>
      <c r="GW13" s="1353"/>
      <c r="GX13" s="1353"/>
      <c r="GY13" s="1353"/>
      <c r="GZ13" s="1353"/>
      <c r="HA13" s="1353"/>
      <c r="HB13" s="1353"/>
      <c r="HC13" s="1353"/>
      <c r="HD13" s="1353"/>
      <c r="HE13" s="1353"/>
      <c r="HF13" s="1353"/>
      <c r="HG13" s="1353"/>
      <c r="HH13" s="1353"/>
      <c r="HI13" s="1353"/>
      <c r="HJ13" s="1353"/>
      <c r="HK13" s="1353"/>
      <c r="HL13" s="1353"/>
      <c r="HM13" s="1353"/>
      <c r="HN13" s="1353"/>
      <c r="HO13" s="1353"/>
      <c r="HP13" s="1353"/>
      <c r="HQ13" s="1353"/>
      <c r="HR13" s="1353"/>
      <c r="HS13" s="1353"/>
      <c r="HT13" s="1353"/>
      <c r="HU13" s="1353"/>
      <c r="HV13" s="1353"/>
      <c r="HW13" s="1353"/>
      <c r="HX13" s="1353"/>
      <c r="HY13" s="1353"/>
      <c r="HZ13" s="1353"/>
      <c r="IA13" s="1353"/>
      <c r="IB13" s="1353"/>
      <c r="IC13" s="1353"/>
      <c r="ID13" s="1353"/>
      <c r="IE13" s="1353"/>
      <c r="IF13" s="1353"/>
      <c r="IG13" s="1353"/>
    </row>
    <row r="14" spans="1:242" s="1238" customFormat="1" ht="27" thickBot="1">
      <c r="A14" s="2273"/>
      <c r="B14" s="1364" t="s">
        <v>561</v>
      </c>
      <c r="C14" s="1365">
        <v>0.12866862904700943</v>
      </c>
      <c r="D14" s="1366">
        <v>0.15064350543159408</v>
      </c>
      <c r="E14" s="1366">
        <v>0.12003262690904676</v>
      </c>
      <c r="F14" s="1366">
        <v>9.7899436920484958E-2</v>
      </c>
      <c r="G14" s="1366">
        <v>9.191677762149833E-2</v>
      </c>
      <c r="H14" s="1366">
        <v>0.10948942129218955</v>
      </c>
      <c r="I14" s="1367">
        <v>0.11331145350293355</v>
      </c>
      <c r="J14" s="1353"/>
      <c r="K14" s="1353"/>
      <c r="L14" s="1353"/>
      <c r="M14" s="1353"/>
      <c r="N14" s="1353"/>
      <c r="O14" s="1353"/>
      <c r="P14" s="1353"/>
      <c r="Q14" s="1353"/>
      <c r="R14" s="1353"/>
      <c r="S14" s="1353"/>
      <c r="T14" s="1353"/>
      <c r="U14" s="1353"/>
      <c r="V14" s="1353"/>
      <c r="W14" s="1353"/>
      <c r="X14" s="1353"/>
      <c r="Y14" s="1353"/>
      <c r="Z14" s="1353"/>
      <c r="AA14" s="1353"/>
      <c r="AB14" s="1353"/>
      <c r="AC14" s="1353"/>
      <c r="AD14" s="1353"/>
      <c r="AE14" s="1353"/>
      <c r="AF14" s="1353"/>
      <c r="AG14" s="1353"/>
      <c r="AH14" s="1353"/>
      <c r="AI14" s="1353"/>
      <c r="AJ14" s="1353"/>
      <c r="AK14" s="1353"/>
      <c r="AL14" s="1353"/>
      <c r="AM14" s="1353"/>
      <c r="AN14" s="1353"/>
      <c r="AO14" s="1353"/>
      <c r="AP14" s="1353"/>
      <c r="AQ14" s="1353"/>
      <c r="AR14" s="1353"/>
      <c r="AS14" s="1353"/>
      <c r="AT14" s="1353"/>
      <c r="AU14" s="1353"/>
      <c r="AV14" s="1353"/>
      <c r="AW14" s="1353"/>
      <c r="AX14" s="1353"/>
      <c r="AY14" s="1353"/>
      <c r="AZ14" s="1353"/>
      <c r="BA14" s="1353"/>
      <c r="BB14" s="1353"/>
      <c r="BC14" s="1353"/>
      <c r="BD14" s="1353"/>
      <c r="BE14" s="1353"/>
      <c r="BF14" s="1353"/>
      <c r="BG14" s="1353"/>
      <c r="BH14" s="1353"/>
      <c r="BI14" s="1353"/>
      <c r="BJ14" s="1353"/>
      <c r="BK14" s="1353"/>
      <c r="BL14" s="1353"/>
      <c r="BM14" s="1353"/>
      <c r="BN14" s="1353"/>
      <c r="BO14" s="1353"/>
      <c r="BP14" s="1353"/>
      <c r="BQ14" s="1353"/>
      <c r="BR14" s="1353"/>
      <c r="BS14" s="1353"/>
      <c r="BT14" s="1353"/>
      <c r="BU14" s="1353"/>
      <c r="BV14" s="1353"/>
      <c r="BW14" s="1353"/>
      <c r="BX14" s="1353"/>
      <c r="BY14" s="1353"/>
      <c r="BZ14" s="1353"/>
      <c r="CA14" s="1353"/>
      <c r="CB14" s="1353"/>
      <c r="CC14" s="1353"/>
      <c r="CD14" s="1353"/>
      <c r="CE14" s="1353"/>
      <c r="CF14" s="1353"/>
      <c r="CG14" s="1353"/>
      <c r="CH14" s="1353"/>
      <c r="CI14" s="1353"/>
      <c r="CJ14" s="1353"/>
      <c r="CK14" s="1353"/>
      <c r="CL14" s="1353"/>
      <c r="CM14" s="1353"/>
      <c r="CN14" s="1353"/>
      <c r="CO14" s="1353"/>
      <c r="CP14" s="1353"/>
      <c r="CQ14" s="1353"/>
      <c r="CR14" s="1353"/>
      <c r="CS14" s="1353"/>
      <c r="CT14" s="1353"/>
      <c r="CU14" s="1353"/>
      <c r="CV14" s="1353"/>
      <c r="CW14" s="1353"/>
      <c r="CX14" s="1353"/>
      <c r="CY14" s="1353"/>
      <c r="CZ14" s="1353"/>
      <c r="DA14" s="1353"/>
      <c r="DB14" s="1353"/>
      <c r="DC14" s="1353"/>
      <c r="DD14" s="1353"/>
      <c r="DE14" s="1353"/>
      <c r="DF14" s="1353"/>
      <c r="DG14" s="1353"/>
      <c r="DH14" s="1353"/>
      <c r="DI14" s="1353"/>
      <c r="DJ14" s="1353"/>
      <c r="DK14" s="1353"/>
      <c r="DL14" s="1353"/>
      <c r="DM14" s="1353"/>
      <c r="DN14" s="1353"/>
      <c r="DO14" s="1353"/>
      <c r="DP14" s="1353"/>
      <c r="DQ14" s="1353"/>
      <c r="DR14" s="1353"/>
      <c r="DS14" s="1353"/>
      <c r="DT14" s="1353"/>
      <c r="DU14" s="1353"/>
      <c r="DV14" s="1353"/>
      <c r="DW14" s="1353"/>
      <c r="DX14" s="1353"/>
      <c r="DY14" s="1353"/>
      <c r="DZ14" s="1353"/>
      <c r="EA14" s="1353"/>
      <c r="EB14" s="1353"/>
      <c r="EC14" s="1353"/>
      <c r="ED14" s="1353"/>
      <c r="EE14" s="1353"/>
      <c r="EF14" s="1353"/>
      <c r="EG14" s="1353"/>
      <c r="EH14" s="1353"/>
      <c r="EI14" s="1353"/>
      <c r="EJ14" s="1353"/>
      <c r="EK14" s="1353"/>
      <c r="EL14" s="1353"/>
      <c r="EM14" s="1353"/>
      <c r="EN14" s="1353"/>
      <c r="EO14" s="1353"/>
      <c r="EP14" s="1353"/>
      <c r="EQ14" s="1353"/>
      <c r="ER14" s="1353"/>
      <c r="ES14" s="1353"/>
      <c r="ET14" s="1353"/>
      <c r="EU14" s="1353"/>
      <c r="EV14" s="1353"/>
      <c r="EW14" s="1353"/>
      <c r="EX14" s="1353"/>
      <c r="EY14" s="1353"/>
      <c r="EZ14" s="1353"/>
      <c r="FA14" s="1353"/>
      <c r="FB14" s="1353"/>
      <c r="FC14" s="1353"/>
      <c r="FD14" s="1353"/>
      <c r="FE14" s="1353"/>
      <c r="FF14" s="1353"/>
      <c r="FG14" s="1353"/>
      <c r="FH14" s="1353"/>
      <c r="FI14" s="1353"/>
      <c r="FJ14" s="1353"/>
      <c r="FK14" s="1353"/>
      <c r="FL14" s="1353"/>
      <c r="FM14" s="1353"/>
      <c r="FN14" s="1353"/>
      <c r="FO14" s="1353"/>
      <c r="FP14" s="1353"/>
      <c r="FQ14" s="1353"/>
      <c r="FR14" s="1353"/>
      <c r="FS14" s="1353"/>
      <c r="FT14" s="1353"/>
      <c r="FU14" s="1353"/>
      <c r="FV14" s="1353"/>
      <c r="FW14" s="1353"/>
      <c r="FX14" s="1353"/>
      <c r="FY14" s="1353"/>
      <c r="FZ14" s="1353"/>
      <c r="GA14" s="1353"/>
      <c r="GB14" s="1353"/>
      <c r="GC14" s="1353"/>
      <c r="GD14" s="1353"/>
      <c r="GE14" s="1353"/>
      <c r="GF14" s="1353"/>
      <c r="GG14" s="1353"/>
      <c r="GH14" s="1353"/>
      <c r="GI14" s="1353"/>
      <c r="GJ14" s="1353"/>
      <c r="GK14" s="1353"/>
      <c r="GL14" s="1353"/>
      <c r="GM14" s="1353"/>
      <c r="GN14" s="1353"/>
      <c r="GO14" s="1353"/>
      <c r="GP14" s="1353"/>
      <c r="GQ14" s="1353"/>
      <c r="GR14" s="1353"/>
      <c r="GS14" s="1353"/>
      <c r="GT14" s="1353"/>
      <c r="GU14" s="1353"/>
      <c r="GV14" s="1353"/>
      <c r="GW14" s="1353"/>
      <c r="GX14" s="1353"/>
      <c r="GY14" s="1353"/>
      <c r="GZ14" s="1353"/>
      <c r="HA14" s="1353"/>
      <c r="HB14" s="1353"/>
      <c r="HC14" s="1353"/>
      <c r="HD14" s="1353"/>
      <c r="HE14" s="1353"/>
      <c r="HF14" s="1353"/>
      <c r="HG14" s="1353"/>
      <c r="HH14" s="1353"/>
      <c r="HI14" s="1353"/>
      <c r="HJ14" s="1353"/>
      <c r="HK14" s="1353"/>
      <c r="HL14" s="1353"/>
      <c r="HM14" s="1353"/>
      <c r="HN14" s="1353"/>
      <c r="HO14" s="1353"/>
      <c r="HP14" s="1353"/>
      <c r="HQ14" s="1353"/>
      <c r="HR14" s="1353"/>
      <c r="HS14" s="1353"/>
      <c r="HT14" s="1353"/>
      <c r="HU14" s="1353"/>
      <c r="HV14" s="1353"/>
      <c r="HW14" s="1353"/>
      <c r="HX14" s="1353"/>
      <c r="HY14" s="1353"/>
      <c r="HZ14" s="1353"/>
      <c r="IA14" s="1353"/>
      <c r="IB14" s="1353"/>
      <c r="IC14" s="1353"/>
      <c r="ID14" s="1353"/>
      <c r="IE14" s="1353"/>
      <c r="IF14" s="1353"/>
      <c r="IG14" s="1353"/>
    </row>
    <row r="15" spans="1:242">
      <c r="A15" s="2282" t="s">
        <v>624</v>
      </c>
      <c r="B15" s="2282"/>
      <c r="C15" s="2282"/>
      <c r="D15" s="2282"/>
      <c r="E15" s="2282"/>
      <c r="F15" s="2282"/>
      <c r="G15" s="2282"/>
      <c r="H15" s="2282"/>
      <c r="I15" s="2282"/>
      <c r="J15" s="1368"/>
    </row>
    <row r="16" spans="1:242" s="1238" customFormat="1" ht="14.4">
      <c r="A16" s="1353"/>
      <c r="B16" s="1368"/>
      <c r="C16" s="1368"/>
      <c r="D16" s="1368"/>
      <c r="E16" s="1368"/>
      <c r="F16" s="1368"/>
      <c r="G16" s="1368"/>
      <c r="H16" s="1368"/>
      <c r="I16" s="1368"/>
      <c r="J16" s="1368"/>
      <c r="K16" s="1353"/>
      <c r="L16" s="1353"/>
      <c r="M16" s="1353"/>
      <c r="N16" s="1353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  <c r="AH16" s="1353"/>
      <c r="AI16" s="1353"/>
      <c r="AJ16" s="1353"/>
      <c r="AK16" s="1353"/>
      <c r="AL16" s="1353"/>
      <c r="AM16" s="1353"/>
      <c r="AN16" s="1353"/>
      <c r="AO16" s="1353"/>
      <c r="AP16" s="1353"/>
      <c r="AQ16" s="1353"/>
      <c r="AR16" s="1353"/>
      <c r="AS16" s="1353"/>
      <c r="AT16" s="1353"/>
      <c r="AU16" s="1353"/>
      <c r="AV16" s="1353"/>
      <c r="AW16" s="1353"/>
      <c r="AX16" s="1353"/>
      <c r="AY16" s="1353"/>
      <c r="AZ16" s="1353"/>
      <c r="BA16" s="1353"/>
      <c r="BB16" s="1353"/>
      <c r="BC16" s="1353"/>
      <c r="BD16" s="1353"/>
      <c r="BE16" s="1353"/>
      <c r="BF16" s="1353"/>
      <c r="BG16" s="1353"/>
      <c r="BH16" s="1353"/>
      <c r="BI16" s="1353"/>
      <c r="BJ16" s="1353"/>
      <c r="BK16" s="1353"/>
      <c r="BL16" s="1353"/>
      <c r="BM16" s="1353"/>
      <c r="BN16" s="1353"/>
      <c r="BO16" s="1353"/>
      <c r="BP16" s="1353"/>
      <c r="BQ16" s="1353"/>
      <c r="BR16" s="1353"/>
      <c r="BS16" s="1353"/>
      <c r="BT16" s="1353"/>
      <c r="BU16" s="1353"/>
      <c r="BV16" s="1353"/>
      <c r="BW16" s="1353"/>
      <c r="BX16" s="1353"/>
      <c r="BY16" s="1353"/>
      <c r="BZ16" s="1353"/>
      <c r="CA16" s="1353"/>
      <c r="CB16" s="1353"/>
      <c r="CC16" s="1353"/>
      <c r="CD16" s="1353"/>
      <c r="CE16" s="1353"/>
      <c r="CF16" s="1353"/>
      <c r="CG16" s="1353"/>
      <c r="CH16" s="1353"/>
      <c r="CI16" s="1353"/>
      <c r="CJ16" s="1353"/>
      <c r="CK16" s="1353"/>
      <c r="CL16" s="1353"/>
      <c r="CM16" s="1353"/>
      <c r="CN16" s="1353"/>
      <c r="CO16" s="1353"/>
      <c r="CP16" s="1353"/>
      <c r="CQ16" s="1353"/>
      <c r="CR16" s="1353"/>
      <c r="CS16" s="1353"/>
      <c r="CT16" s="1353"/>
      <c r="CU16" s="1353"/>
      <c r="CV16" s="1353"/>
      <c r="CW16" s="1353"/>
      <c r="CX16" s="1353"/>
      <c r="CY16" s="1353"/>
      <c r="CZ16" s="1353"/>
      <c r="DA16" s="1353"/>
      <c r="DB16" s="1353"/>
      <c r="DC16" s="1353"/>
      <c r="DD16" s="1353"/>
      <c r="DE16" s="1353"/>
      <c r="DF16" s="1353"/>
      <c r="DG16" s="1353"/>
      <c r="DH16" s="1353"/>
      <c r="DI16" s="1353"/>
      <c r="DJ16" s="1353"/>
      <c r="DK16" s="1353"/>
      <c r="DL16" s="1353"/>
      <c r="DM16" s="1353"/>
      <c r="DN16" s="1353"/>
      <c r="DO16" s="1353"/>
      <c r="DP16" s="1353"/>
      <c r="DQ16" s="1353"/>
      <c r="DR16" s="1353"/>
      <c r="DS16" s="1353"/>
      <c r="DT16" s="1353"/>
      <c r="DU16" s="1353"/>
      <c r="DV16" s="1353"/>
      <c r="DW16" s="1353"/>
      <c r="DX16" s="1353"/>
      <c r="DY16" s="1353"/>
      <c r="DZ16" s="1353"/>
      <c r="EA16" s="1353"/>
      <c r="EB16" s="1353"/>
      <c r="EC16" s="1353"/>
      <c r="ED16" s="1353"/>
      <c r="EE16" s="1353"/>
      <c r="EF16" s="1353"/>
      <c r="EG16" s="1353"/>
      <c r="EH16" s="1353"/>
      <c r="EI16" s="1353"/>
      <c r="EJ16" s="1353"/>
      <c r="EK16" s="1353"/>
      <c r="EL16" s="1353"/>
      <c r="EM16" s="1353"/>
      <c r="EN16" s="1353"/>
      <c r="EO16" s="1353"/>
      <c r="EP16" s="1353"/>
      <c r="EQ16" s="1353"/>
      <c r="ER16" s="1353"/>
      <c r="ES16" s="1353"/>
      <c r="ET16" s="1353"/>
      <c r="EU16" s="1353"/>
      <c r="EV16" s="1353"/>
      <c r="EW16" s="1353"/>
      <c r="EX16" s="1353"/>
      <c r="EY16" s="1353"/>
      <c r="EZ16" s="1353"/>
      <c r="FA16" s="1353"/>
      <c r="FB16" s="1353"/>
      <c r="FC16" s="1353"/>
      <c r="FD16" s="1353"/>
      <c r="FE16" s="1353"/>
      <c r="FF16" s="1353"/>
      <c r="FG16" s="1353"/>
      <c r="FH16" s="1353"/>
      <c r="FI16" s="1353"/>
      <c r="FJ16" s="1353"/>
      <c r="FK16" s="1353"/>
      <c r="FL16" s="1353"/>
      <c r="FM16" s="1353"/>
      <c r="FN16" s="1353"/>
      <c r="FO16" s="1353"/>
      <c r="FP16" s="1353"/>
      <c r="FQ16" s="1353"/>
      <c r="FR16" s="1353"/>
      <c r="FS16" s="1353"/>
      <c r="FT16" s="1353"/>
      <c r="FU16" s="1353"/>
      <c r="FV16" s="1353"/>
      <c r="FW16" s="1353"/>
      <c r="FX16" s="1353"/>
      <c r="FY16" s="1353"/>
      <c r="FZ16" s="1353"/>
      <c r="GA16" s="1353"/>
      <c r="GB16" s="1353"/>
      <c r="GC16" s="1353"/>
      <c r="GD16" s="1353"/>
      <c r="GE16" s="1353"/>
      <c r="GF16" s="1353"/>
      <c r="GG16" s="1353"/>
      <c r="GH16" s="1353"/>
      <c r="GI16" s="1353"/>
      <c r="GJ16" s="1353"/>
      <c r="GK16" s="1353"/>
      <c r="GL16" s="1353"/>
      <c r="GM16" s="1353"/>
      <c r="GN16" s="1353"/>
      <c r="GO16" s="1353"/>
      <c r="GP16" s="1353"/>
      <c r="GQ16" s="1353"/>
      <c r="GR16" s="1353"/>
      <c r="GS16" s="1353"/>
      <c r="GT16" s="1353"/>
      <c r="GU16" s="1353"/>
      <c r="GV16" s="1353"/>
      <c r="GW16" s="1353"/>
      <c r="GX16" s="1353"/>
      <c r="GY16" s="1353"/>
      <c r="GZ16" s="1353"/>
      <c r="HA16" s="1353"/>
      <c r="HB16" s="1353"/>
      <c r="HC16" s="1353"/>
      <c r="HD16" s="1353"/>
      <c r="HE16" s="1353"/>
      <c r="HF16" s="1353"/>
      <c r="HG16" s="1353"/>
      <c r="HH16" s="1353"/>
      <c r="HI16" s="1353"/>
      <c r="HJ16" s="1353"/>
      <c r="HK16" s="1353"/>
      <c r="HL16" s="1353"/>
      <c r="HM16" s="1353"/>
      <c r="HN16" s="1353"/>
      <c r="HO16" s="1353"/>
      <c r="HP16" s="1353"/>
      <c r="HQ16" s="1353"/>
      <c r="HR16" s="1353"/>
      <c r="HS16" s="1353"/>
      <c r="HT16" s="1353"/>
      <c r="HU16" s="1353"/>
      <c r="HV16" s="1353"/>
      <c r="HW16" s="1353"/>
      <c r="HX16" s="1353"/>
      <c r="HY16" s="1353"/>
      <c r="HZ16" s="1353"/>
      <c r="IA16" s="1353"/>
      <c r="IB16" s="1353"/>
      <c r="IC16" s="1353"/>
      <c r="ID16" s="1353"/>
      <c r="IE16" s="1353"/>
      <c r="IF16" s="1353"/>
      <c r="IG16" s="1353"/>
      <c r="IH16" s="1353"/>
    </row>
    <row r="17" spans="1:242" s="1238" customFormat="1" ht="14.4">
      <c r="A17" s="2261" t="s">
        <v>625</v>
      </c>
      <c r="B17" s="2261"/>
      <c r="C17" s="2261"/>
      <c r="D17" s="2261"/>
      <c r="E17" s="2261"/>
      <c r="F17" s="2261"/>
      <c r="G17" s="2261"/>
      <c r="H17" s="2261"/>
      <c r="I17" s="2261"/>
      <c r="J17" s="1353"/>
      <c r="K17" s="1353"/>
      <c r="L17" s="1353"/>
      <c r="M17" s="1353"/>
      <c r="N17" s="1353"/>
      <c r="O17" s="1353"/>
      <c r="P17" s="1353"/>
      <c r="Q17" s="1353"/>
      <c r="R17" s="1353"/>
      <c r="S17" s="1353"/>
      <c r="T17" s="1353"/>
      <c r="U17" s="1353"/>
      <c r="V17" s="1353"/>
      <c r="W17" s="1353"/>
      <c r="X17" s="1353"/>
      <c r="Y17" s="1353"/>
      <c r="Z17" s="1353"/>
      <c r="AA17" s="1353"/>
      <c r="AB17" s="1353"/>
      <c r="AC17" s="1353"/>
      <c r="AD17" s="1353"/>
      <c r="AE17" s="1353"/>
      <c r="AF17" s="1353"/>
      <c r="AG17" s="1353"/>
      <c r="AH17" s="1353"/>
      <c r="AI17" s="1353"/>
      <c r="AJ17" s="1353"/>
      <c r="AK17" s="1353"/>
      <c r="AL17" s="1353"/>
      <c r="AM17" s="1353"/>
      <c r="AN17" s="1353"/>
      <c r="AO17" s="1353"/>
      <c r="AP17" s="1353"/>
      <c r="AQ17" s="1353"/>
      <c r="AR17" s="1353"/>
      <c r="AS17" s="1353"/>
      <c r="AT17" s="1353"/>
      <c r="AU17" s="1353"/>
      <c r="AV17" s="1353"/>
      <c r="AW17" s="1353"/>
      <c r="AX17" s="1353"/>
      <c r="AY17" s="1353"/>
      <c r="AZ17" s="1353"/>
      <c r="BA17" s="1353"/>
      <c r="BB17" s="1353"/>
      <c r="BC17" s="1353"/>
      <c r="BD17" s="1353"/>
      <c r="BE17" s="1353"/>
      <c r="BF17" s="1353"/>
      <c r="BG17" s="1353"/>
      <c r="BH17" s="1353"/>
      <c r="BI17" s="1353"/>
      <c r="BJ17" s="1353"/>
      <c r="BK17" s="1353"/>
      <c r="BL17" s="1353"/>
      <c r="BM17" s="1353"/>
      <c r="BN17" s="1353"/>
      <c r="BO17" s="1353"/>
      <c r="BP17" s="1353"/>
      <c r="BQ17" s="1353"/>
      <c r="BR17" s="1353"/>
      <c r="BS17" s="1353"/>
      <c r="BT17" s="1353"/>
      <c r="BU17" s="1353"/>
      <c r="BV17" s="1353"/>
      <c r="BW17" s="1353"/>
      <c r="BX17" s="1353"/>
      <c r="BY17" s="1353"/>
      <c r="BZ17" s="1353"/>
      <c r="CA17" s="1353"/>
      <c r="CB17" s="1353"/>
      <c r="CC17" s="1353"/>
      <c r="CD17" s="1353"/>
      <c r="CE17" s="1353"/>
      <c r="CF17" s="1353"/>
      <c r="CG17" s="1353"/>
      <c r="CH17" s="1353"/>
      <c r="CI17" s="1353"/>
      <c r="CJ17" s="1353"/>
      <c r="CK17" s="1353"/>
      <c r="CL17" s="1353"/>
      <c r="CM17" s="1353"/>
      <c r="CN17" s="1353"/>
      <c r="CO17" s="1353"/>
      <c r="CP17" s="1353"/>
      <c r="CQ17" s="1353"/>
      <c r="CR17" s="1353"/>
      <c r="CS17" s="1353"/>
      <c r="CT17" s="1353"/>
      <c r="CU17" s="1353"/>
      <c r="CV17" s="1353"/>
      <c r="CW17" s="1353"/>
      <c r="CX17" s="1353"/>
      <c r="CY17" s="1353"/>
      <c r="CZ17" s="1353"/>
      <c r="DA17" s="1353"/>
      <c r="DB17" s="1353"/>
      <c r="DC17" s="1353"/>
      <c r="DD17" s="1353"/>
      <c r="DE17" s="1353"/>
      <c r="DF17" s="1353"/>
      <c r="DG17" s="1353"/>
      <c r="DH17" s="1353"/>
      <c r="DI17" s="1353"/>
      <c r="DJ17" s="1353"/>
      <c r="DK17" s="1353"/>
      <c r="DL17" s="1353"/>
      <c r="DM17" s="1353"/>
      <c r="DN17" s="1353"/>
      <c r="DO17" s="1353"/>
      <c r="DP17" s="1353"/>
      <c r="DQ17" s="1353"/>
      <c r="DR17" s="1353"/>
      <c r="DS17" s="1353"/>
      <c r="DT17" s="1353"/>
      <c r="DU17" s="1353"/>
      <c r="DV17" s="1353"/>
      <c r="DW17" s="1353"/>
      <c r="DX17" s="1353"/>
      <c r="DY17" s="1353"/>
      <c r="DZ17" s="1353"/>
      <c r="EA17" s="1353"/>
      <c r="EB17" s="1353"/>
      <c r="EC17" s="1353"/>
      <c r="ED17" s="1353"/>
      <c r="EE17" s="1353"/>
      <c r="EF17" s="1353"/>
      <c r="EG17" s="1353"/>
      <c r="EH17" s="1353"/>
      <c r="EI17" s="1353"/>
      <c r="EJ17" s="1353"/>
      <c r="EK17" s="1353"/>
      <c r="EL17" s="1353"/>
      <c r="EM17" s="1353"/>
      <c r="EN17" s="1353"/>
      <c r="EO17" s="1353"/>
      <c r="EP17" s="1353"/>
      <c r="EQ17" s="1353"/>
      <c r="ER17" s="1353"/>
      <c r="ES17" s="1353"/>
      <c r="ET17" s="1353"/>
      <c r="EU17" s="1353"/>
      <c r="EV17" s="1353"/>
      <c r="EW17" s="1353"/>
      <c r="EX17" s="1353"/>
      <c r="EY17" s="1353"/>
      <c r="EZ17" s="1353"/>
      <c r="FA17" s="1353"/>
      <c r="FB17" s="1353"/>
      <c r="FC17" s="1353"/>
      <c r="FD17" s="1353"/>
      <c r="FE17" s="1353"/>
      <c r="FF17" s="1353"/>
      <c r="FG17" s="1353"/>
      <c r="FH17" s="1353"/>
      <c r="FI17" s="1353"/>
      <c r="FJ17" s="1353"/>
      <c r="FK17" s="1353"/>
      <c r="FL17" s="1353"/>
      <c r="FM17" s="1353"/>
      <c r="FN17" s="1353"/>
      <c r="FO17" s="1353"/>
      <c r="FP17" s="1353"/>
      <c r="FQ17" s="1353"/>
      <c r="FR17" s="1353"/>
      <c r="FS17" s="1353"/>
      <c r="FT17" s="1353"/>
      <c r="FU17" s="1353"/>
      <c r="FV17" s="1353"/>
      <c r="FW17" s="1353"/>
      <c r="FX17" s="1353"/>
      <c r="FY17" s="1353"/>
      <c r="FZ17" s="1353"/>
      <c r="GA17" s="1353"/>
      <c r="GB17" s="1353"/>
      <c r="GC17" s="1353"/>
      <c r="GD17" s="1353"/>
      <c r="GE17" s="1353"/>
      <c r="GF17" s="1353"/>
      <c r="GG17" s="1353"/>
      <c r="GH17" s="1353"/>
      <c r="GI17" s="1353"/>
      <c r="GJ17" s="1353"/>
      <c r="GK17" s="1353"/>
      <c r="GL17" s="1353"/>
      <c r="GM17" s="1353"/>
      <c r="GN17" s="1353"/>
      <c r="GO17" s="1353"/>
      <c r="GP17" s="1353"/>
      <c r="GQ17" s="1353"/>
      <c r="GR17" s="1353"/>
      <c r="GS17" s="1353"/>
      <c r="GT17" s="1353"/>
      <c r="GU17" s="1353"/>
      <c r="GV17" s="1353"/>
      <c r="GW17" s="1353"/>
      <c r="GX17" s="1353"/>
      <c r="GY17" s="1353"/>
      <c r="GZ17" s="1353"/>
      <c r="HA17" s="1353"/>
      <c r="HB17" s="1353"/>
      <c r="HC17" s="1353"/>
      <c r="HD17" s="1353"/>
      <c r="HE17" s="1353"/>
      <c r="HF17" s="1353"/>
      <c r="HG17" s="1353"/>
      <c r="HH17" s="1353"/>
      <c r="HI17" s="1353"/>
      <c r="HJ17" s="1353"/>
      <c r="HK17" s="1353"/>
      <c r="HL17" s="1353"/>
      <c r="HM17" s="1353"/>
      <c r="HN17" s="1353"/>
      <c r="HO17" s="1353"/>
      <c r="HP17" s="1353"/>
      <c r="HQ17" s="1353"/>
      <c r="HR17" s="1353"/>
      <c r="HS17" s="1353"/>
      <c r="HT17" s="1353"/>
      <c r="HU17" s="1353"/>
      <c r="HV17" s="1353"/>
      <c r="HW17" s="1353"/>
      <c r="HX17" s="1353"/>
      <c r="HY17" s="1353"/>
      <c r="HZ17" s="1353"/>
      <c r="IA17" s="1353"/>
      <c r="IB17" s="1353"/>
      <c r="IC17" s="1353"/>
      <c r="ID17" s="1353"/>
      <c r="IE17" s="1353"/>
      <c r="IF17" s="1353"/>
      <c r="IG17" s="1353"/>
      <c r="IH17" s="1353"/>
    </row>
    <row r="18" spans="1:242" s="1238" customFormat="1" ht="15" thickBot="1">
      <c r="A18" s="1353"/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  <c r="AH18" s="1353"/>
      <c r="AI18" s="1353"/>
      <c r="AJ18" s="1353"/>
      <c r="AK18" s="1353"/>
      <c r="AL18" s="1353"/>
      <c r="AM18" s="1353"/>
      <c r="AN18" s="1353"/>
      <c r="AO18" s="1353"/>
      <c r="AP18" s="1353"/>
      <c r="AQ18" s="1353"/>
      <c r="AR18" s="1353"/>
      <c r="AS18" s="1353"/>
      <c r="AT18" s="1353"/>
      <c r="AU18" s="1353"/>
      <c r="AV18" s="1353"/>
      <c r="AW18" s="1353"/>
      <c r="AX18" s="1353"/>
      <c r="AY18" s="1353"/>
      <c r="AZ18" s="1353"/>
      <c r="BA18" s="1353"/>
      <c r="BB18" s="1353"/>
      <c r="BC18" s="1353"/>
      <c r="BD18" s="1353"/>
      <c r="BE18" s="1353"/>
      <c r="BF18" s="1353"/>
      <c r="BG18" s="1353"/>
      <c r="BH18" s="1353"/>
      <c r="BI18" s="1353"/>
      <c r="BJ18" s="1353"/>
      <c r="BK18" s="1353"/>
      <c r="BL18" s="1353"/>
      <c r="BM18" s="1353"/>
      <c r="BN18" s="1353"/>
      <c r="BO18" s="1353"/>
      <c r="BP18" s="1353"/>
      <c r="BQ18" s="1353"/>
      <c r="BR18" s="1353"/>
      <c r="BS18" s="1353"/>
      <c r="BT18" s="1353"/>
      <c r="BU18" s="1353"/>
      <c r="BV18" s="1353"/>
      <c r="BW18" s="1353"/>
      <c r="BX18" s="1353"/>
      <c r="BY18" s="1353"/>
      <c r="BZ18" s="1353"/>
      <c r="CA18" s="1353"/>
      <c r="CB18" s="1353"/>
      <c r="CC18" s="1353"/>
      <c r="CD18" s="1353"/>
      <c r="CE18" s="1353"/>
      <c r="CF18" s="1353"/>
      <c r="CG18" s="1353"/>
      <c r="CH18" s="1353"/>
      <c r="CI18" s="1353"/>
      <c r="CJ18" s="1353"/>
      <c r="CK18" s="1353"/>
      <c r="CL18" s="1353"/>
      <c r="CM18" s="1353"/>
      <c r="CN18" s="1353"/>
      <c r="CO18" s="1353"/>
      <c r="CP18" s="1353"/>
      <c r="CQ18" s="1353"/>
      <c r="CR18" s="1353"/>
      <c r="CS18" s="1353"/>
      <c r="CT18" s="1353"/>
      <c r="CU18" s="1353"/>
      <c r="CV18" s="1353"/>
      <c r="CW18" s="1353"/>
      <c r="CX18" s="1353"/>
      <c r="CY18" s="1353"/>
      <c r="CZ18" s="1353"/>
      <c r="DA18" s="1353"/>
      <c r="DB18" s="1353"/>
      <c r="DC18" s="1353"/>
      <c r="DD18" s="1353"/>
      <c r="DE18" s="1353"/>
      <c r="DF18" s="1353"/>
      <c r="DG18" s="1353"/>
      <c r="DH18" s="1353"/>
      <c r="DI18" s="1353"/>
      <c r="DJ18" s="1353"/>
      <c r="DK18" s="1353"/>
      <c r="DL18" s="1353"/>
      <c r="DM18" s="1353"/>
      <c r="DN18" s="1353"/>
      <c r="DO18" s="1353"/>
      <c r="DP18" s="1353"/>
      <c r="DQ18" s="1353"/>
      <c r="DR18" s="1353"/>
      <c r="DS18" s="1353"/>
      <c r="DT18" s="1353"/>
      <c r="DU18" s="1353"/>
      <c r="DV18" s="1353"/>
      <c r="DW18" s="1353"/>
      <c r="DX18" s="1353"/>
      <c r="DY18" s="1353"/>
      <c r="DZ18" s="1353"/>
      <c r="EA18" s="1353"/>
      <c r="EB18" s="1353"/>
      <c r="EC18" s="1353"/>
      <c r="ED18" s="1353"/>
      <c r="EE18" s="1353"/>
      <c r="EF18" s="1353"/>
      <c r="EG18" s="1353"/>
      <c r="EH18" s="1353"/>
      <c r="EI18" s="1353"/>
      <c r="EJ18" s="1353"/>
      <c r="EK18" s="1353"/>
      <c r="EL18" s="1353"/>
      <c r="EM18" s="1353"/>
      <c r="EN18" s="1353"/>
      <c r="EO18" s="1353"/>
      <c r="EP18" s="1353"/>
      <c r="EQ18" s="1353"/>
      <c r="ER18" s="1353"/>
      <c r="ES18" s="1353"/>
      <c r="ET18" s="1353"/>
      <c r="EU18" s="1353"/>
      <c r="EV18" s="1353"/>
      <c r="EW18" s="1353"/>
      <c r="EX18" s="1353"/>
      <c r="EY18" s="1353"/>
      <c r="EZ18" s="1353"/>
      <c r="FA18" s="1353"/>
      <c r="FB18" s="1353"/>
      <c r="FC18" s="1353"/>
      <c r="FD18" s="1353"/>
      <c r="FE18" s="1353"/>
      <c r="FF18" s="1353"/>
      <c r="FG18" s="1353"/>
      <c r="FH18" s="1353"/>
      <c r="FI18" s="1353"/>
      <c r="FJ18" s="1353"/>
      <c r="FK18" s="1353"/>
      <c r="FL18" s="1353"/>
      <c r="FM18" s="1353"/>
      <c r="FN18" s="1353"/>
      <c r="FO18" s="1353"/>
      <c r="FP18" s="1353"/>
      <c r="FQ18" s="1353"/>
      <c r="FR18" s="1353"/>
      <c r="FS18" s="1353"/>
      <c r="FT18" s="1353"/>
      <c r="FU18" s="1353"/>
      <c r="FV18" s="1353"/>
      <c r="FW18" s="1353"/>
      <c r="FX18" s="1353"/>
      <c r="FY18" s="1353"/>
      <c r="FZ18" s="1353"/>
      <c r="GA18" s="1353"/>
      <c r="GB18" s="1353"/>
      <c r="GC18" s="1353"/>
      <c r="GD18" s="1353"/>
      <c r="GE18" s="1353"/>
      <c r="GF18" s="1353"/>
      <c r="GG18" s="1353"/>
      <c r="GH18" s="1353"/>
      <c r="GI18" s="1353"/>
      <c r="GJ18" s="1353"/>
      <c r="GK18" s="1353"/>
      <c r="GL18" s="1353"/>
      <c r="GM18" s="1353"/>
      <c r="GN18" s="1353"/>
      <c r="GO18" s="1353"/>
      <c r="GP18" s="1353"/>
      <c r="GQ18" s="1353"/>
      <c r="GR18" s="1353"/>
      <c r="GS18" s="1353"/>
      <c r="GT18" s="1353"/>
      <c r="GU18" s="1353"/>
      <c r="GV18" s="1353"/>
      <c r="GW18" s="1353"/>
      <c r="GX18" s="1353"/>
      <c r="GY18" s="1353"/>
      <c r="GZ18" s="1353"/>
      <c r="HA18" s="1353"/>
      <c r="HB18" s="1353"/>
      <c r="HC18" s="1353"/>
      <c r="HD18" s="1353"/>
      <c r="HE18" s="1353"/>
      <c r="HF18" s="1353"/>
      <c r="HG18" s="1353"/>
      <c r="HH18" s="1353"/>
      <c r="HI18" s="1353"/>
      <c r="HJ18" s="1353"/>
      <c r="HK18" s="1353"/>
      <c r="HL18" s="1353"/>
      <c r="HM18" s="1353"/>
      <c r="HN18" s="1353"/>
      <c r="HO18" s="1353"/>
      <c r="HP18" s="1353"/>
      <c r="HQ18" s="1353"/>
      <c r="HR18" s="1353"/>
      <c r="HS18" s="1353"/>
      <c r="HT18" s="1353"/>
      <c r="HU18" s="1353"/>
      <c r="HV18" s="1353"/>
      <c r="HW18" s="1353"/>
      <c r="HX18" s="1353"/>
      <c r="HY18" s="1353"/>
      <c r="HZ18" s="1353"/>
      <c r="IA18" s="1353"/>
      <c r="IB18" s="1353"/>
      <c r="IC18" s="1353"/>
      <c r="ID18" s="1353"/>
      <c r="IE18" s="1353"/>
      <c r="IF18" s="1353"/>
      <c r="IG18" s="1353"/>
      <c r="IH18" s="1353"/>
    </row>
    <row r="19" spans="1:242" s="1238" customFormat="1" ht="53.4" thickBot="1">
      <c r="A19" s="2283" t="s">
        <v>616</v>
      </c>
      <c r="B19" s="2284"/>
      <c r="C19" s="1376" t="s">
        <v>593</v>
      </c>
      <c r="D19" s="1377" t="s">
        <v>438</v>
      </c>
      <c r="E19" s="1378" t="s">
        <v>626</v>
      </c>
      <c r="F19" s="1377" t="s">
        <v>440</v>
      </c>
      <c r="G19" s="1377" t="s">
        <v>441</v>
      </c>
      <c r="H19" s="1377" t="s">
        <v>443</v>
      </c>
      <c r="I19" s="1379" t="s">
        <v>627</v>
      </c>
      <c r="J19" s="1353"/>
      <c r="K19" s="1353"/>
      <c r="L19" s="1353"/>
      <c r="M19" s="1353"/>
      <c r="N19" s="1353"/>
      <c r="O19" s="1353"/>
      <c r="P19" s="1353"/>
      <c r="Q19" s="1353"/>
      <c r="R19" s="1353"/>
      <c r="S19" s="1353"/>
      <c r="T19" s="1353"/>
      <c r="U19" s="1353"/>
      <c r="V19" s="1353"/>
      <c r="W19" s="1353"/>
      <c r="X19" s="1353"/>
      <c r="Y19" s="1353"/>
      <c r="Z19" s="1353"/>
      <c r="AA19" s="1353"/>
      <c r="AB19" s="1353"/>
      <c r="AC19" s="1353"/>
      <c r="AD19" s="1353"/>
      <c r="AE19" s="1353"/>
      <c r="AF19" s="1353"/>
      <c r="AG19" s="1353"/>
      <c r="AH19" s="1353"/>
      <c r="AI19" s="1353"/>
      <c r="AJ19" s="1353"/>
      <c r="AK19" s="1353"/>
      <c r="AL19" s="1353"/>
      <c r="AM19" s="1353"/>
      <c r="AN19" s="1353"/>
      <c r="AO19" s="1353"/>
      <c r="AP19" s="1353"/>
      <c r="AQ19" s="1353"/>
      <c r="AR19" s="1353"/>
      <c r="AS19" s="1353"/>
      <c r="AT19" s="1353"/>
      <c r="AU19" s="1353"/>
      <c r="AV19" s="1353"/>
      <c r="AW19" s="1353"/>
      <c r="AX19" s="1353"/>
      <c r="AY19" s="1353"/>
      <c r="AZ19" s="1353"/>
      <c r="BA19" s="1353"/>
      <c r="BB19" s="1353"/>
      <c r="BC19" s="1353"/>
      <c r="BD19" s="1353"/>
      <c r="BE19" s="1353"/>
      <c r="BF19" s="1353"/>
      <c r="BG19" s="1353"/>
      <c r="BH19" s="1353"/>
      <c r="BI19" s="1353"/>
      <c r="BJ19" s="1353"/>
      <c r="BK19" s="1353"/>
      <c r="BL19" s="1353"/>
      <c r="BM19" s="1353"/>
      <c r="BN19" s="1353"/>
      <c r="BO19" s="1353"/>
      <c r="BP19" s="1353"/>
      <c r="BQ19" s="1353"/>
      <c r="BR19" s="1353"/>
      <c r="BS19" s="1353"/>
      <c r="BT19" s="1353"/>
      <c r="BU19" s="1353"/>
      <c r="BV19" s="1353"/>
      <c r="BW19" s="1353"/>
      <c r="BX19" s="1353"/>
      <c r="BY19" s="1353"/>
      <c r="BZ19" s="1353"/>
      <c r="CA19" s="1353"/>
      <c r="CB19" s="1353"/>
      <c r="CC19" s="1353"/>
      <c r="CD19" s="1353"/>
      <c r="CE19" s="1353"/>
      <c r="CF19" s="1353"/>
      <c r="CG19" s="1353"/>
      <c r="CH19" s="1353"/>
      <c r="CI19" s="1353"/>
      <c r="CJ19" s="1353"/>
      <c r="CK19" s="1353"/>
      <c r="CL19" s="1353"/>
      <c r="CM19" s="1353"/>
      <c r="CN19" s="1353"/>
      <c r="CO19" s="1353"/>
      <c r="CP19" s="1353"/>
      <c r="CQ19" s="1353"/>
      <c r="CR19" s="1353"/>
      <c r="CS19" s="1353"/>
      <c r="CT19" s="1353"/>
      <c r="CU19" s="1353"/>
      <c r="CV19" s="1353"/>
      <c r="CW19" s="1353"/>
      <c r="CX19" s="1353"/>
      <c r="CY19" s="1353"/>
      <c r="CZ19" s="1353"/>
      <c r="DA19" s="1353"/>
      <c r="DB19" s="1353"/>
      <c r="DC19" s="1353"/>
      <c r="DD19" s="1353"/>
      <c r="DE19" s="1353"/>
      <c r="DF19" s="1353"/>
      <c r="DG19" s="1353"/>
      <c r="DH19" s="1353"/>
      <c r="DI19" s="1353"/>
      <c r="DJ19" s="1353"/>
      <c r="DK19" s="1353"/>
      <c r="DL19" s="1353"/>
      <c r="DM19" s="1353"/>
      <c r="DN19" s="1353"/>
      <c r="DO19" s="1353"/>
      <c r="DP19" s="1353"/>
      <c r="DQ19" s="1353"/>
      <c r="DR19" s="1353"/>
      <c r="DS19" s="1353"/>
      <c r="DT19" s="1353"/>
      <c r="DU19" s="1353"/>
      <c r="DV19" s="1353"/>
      <c r="DW19" s="1353"/>
      <c r="DX19" s="1353"/>
      <c r="DY19" s="1353"/>
      <c r="DZ19" s="1353"/>
      <c r="EA19" s="1353"/>
      <c r="EB19" s="1353"/>
      <c r="EC19" s="1353"/>
      <c r="ED19" s="1353"/>
      <c r="EE19" s="1353"/>
      <c r="EF19" s="1353"/>
      <c r="EG19" s="1353"/>
      <c r="EH19" s="1353"/>
      <c r="EI19" s="1353"/>
      <c r="EJ19" s="1353"/>
      <c r="EK19" s="1353"/>
      <c r="EL19" s="1353"/>
      <c r="EM19" s="1353"/>
      <c r="EN19" s="1353"/>
      <c r="EO19" s="1353"/>
      <c r="EP19" s="1353"/>
      <c r="EQ19" s="1353"/>
      <c r="ER19" s="1353"/>
      <c r="ES19" s="1353"/>
      <c r="ET19" s="1353"/>
      <c r="EU19" s="1353"/>
      <c r="EV19" s="1353"/>
      <c r="EW19" s="1353"/>
      <c r="EX19" s="1353"/>
      <c r="EY19" s="1353"/>
      <c r="EZ19" s="1353"/>
      <c r="FA19" s="1353"/>
      <c r="FB19" s="1353"/>
      <c r="FC19" s="1353"/>
      <c r="FD19" s="1353"/>
      <c r="FE19" s="1353"/>
      <c r="FF19" s="1353"/>
      <c r="FG19" s="1353"/>
      <c r="FH19" s="1353"/>
      <c r="FI19" s="1353"/>
      <c r="FJ19" s="1353"/>
      <c r="FK19" s="1353"/>
      <c r="FL19" s="1353"/>
      <c r="FM19" s="1353"/>
      <c r="FN19" s="1353"/>
      <c r="FO19" s="1353"/>
      <c r="FP19" s="1353"/>
      <c r="FQ19" s="1353"/>
      <c r="FR19" s="1353"/>
      <c r="FS19" s="1353"/>
      <c r="FT19" s="1353"/>
      <c r="FU19" s="1353"/>
      <c r="FV19" s="1353"/>
      <c r="FW19" s="1353"/>
      <c r="FX19" s="1353"/>
      <c r="FY19" s="1353"/>
      <c r="FZ19" s="1353"/>
      <c r="GA19" s="1353"/>
      <c r="GB19" s="1353"/>
      <c r="GC19" s="1353"/>
      <c r="GD19" s="1353"/>
      <c r="GE19" s="1353"/>
      <c r="GF19" s="1353"/>
      <c r="GG19" s="1353"/>
      <c r="GH19" s="1353"/>
      <c r="GI19" s="1353"/>
      <c r="GJ19" s="1353"/>
      <c r="GK19" s="1353"/>
      <c r="GL19" s="1353"/>
      <c r="GM19" s="1353"/>
      <c r="GN19" s="1353"/>
      <c r="GO19" s="1353"/>
      <c r="GP19" s="1353"/>
      <c r="GQ19" s="1353"/>
      <c r="GR19" s="1353"/>
      <c r="GS19" s="1353"/>
      <c r="GT19" s="1353"/>
      <c r="GU19" s="1353"/>
      <c r="GV19" s="1353"/>
      <c r="GW19" s="1353"/>
      <c r="GX19" s="1353"/>
      <c r="GY19" s="1353"/>
      <c r="GZ19" s="1353"/>
      <c r="HA19" s="1353"/>
      <c r="HB19" s="1353"/>
      <c r="HC19" s="1353"/>
      <c r="HD19" s="1353"/>
      <c r="HE19" s="1353"/>
      <c r="HF19" s="1353"/>
      <c r="HG19" s="1353"/>
      <c r="HH19" s="1353"/>
      <c r="HI19" s="1353"/>
      <c r="HJ19" s="1353"/>
      <c r="HK19" s="1353"/>
      <c r="HL19" s="1353"/>
      <c r="HM19" s="1353"/>
      <c r="HN19" s="1353"/>
      <c r="HO19" s="1353"/>
      <c r="HP19" s="1353"/>
      <c r="HQ19" s="1353"/>
      <c r="HR19" s="1353"/>
      <c r="HS19" s="1353"/>
      <c r="HT19" s="1353"/>
      <c r="HU19" s="1353"/>
      <c r="HV19" s="1353"/>
      <c r="HW19" s="1353"/>
      <c r="HX19" s="1353"/>
      <c r="HY19" s="1353"/>
      <c r="HZ19" s="1353"/>
      <c r="IA19" s="1353"/>
      <c r="IB19" s="1353"/>
      <c r="IC19" s="1353"/>
      <c r="ID19" s="1353"/>
      <c r="IE19" s="1353"/>
      <c r="IF19" s="1353"/>
      <c r="IG19" s="1353"/>
      <c r="IH19" s="1353"/>
    </row>
    <row r="20" spans="1:242" s="1238" customFormat="1" ht="53.4" thickBot="1">
      <c r="A20" s="2276" t="s">
        <v>619</v>
      </c>
      <c r="B20" s="1380" t="s">
        <v>620</v>
      </c>
      <c r="C20" s="2285">
        <v>0.16696616288557001</v>
      </c>
      <c r="D20" s="2286"/>
      <c r="E20" s="2286"/>
      <c r="F20" s="2286"/>
      <c r="G20" s="2286"/>
      <c r="H20" s="2286"/>
      <c r="I20" s="2287"/>
      <c r="J20" s="1353"/>
      <c r="K20" s="1353"/>
      <c r="L20" s="1353"/>
      <c r="M20" s="1353"/>
      <c r="N20" s="1353"/>
      <c r="O20" s="1353"/>
      <c r="P20" s="1353"/>
      <c r="Q20" s="1353"/>
      <c r="R20" s="1353"/>
      <c r="S20" s="1353"/>
      <c r="T20" s="1353"/>
      <c r="U20" s="1353"/>
      <c r="V20" s="1353"/>
      <c r="W20" s="1353"/>
      <c r="X20" s="1353"/>
      <c r="Y20" s="1353"/>
      <c r="Z20" s="1353"/>
      <c r="AA20" s="1353"/>
      <c r="AB20" s="1353"/>
      <c r="AC20" s="1353"/>
      <c r="AD20" s="1353"/>
      <c r="AE20" s="1353"/>
      <c r="AF20" s="1353"/>
      <c r="AG20" s="1353"/>
      <c r="AH20" s="1353"/>
      <c r="AI20" s="1353"/>
      <c r="AJ20" s="1353"/>
      <c r="AK20" s="1353"/>
      <c r="AL20" s="1353"/>
      <c r="AM20" s="1353"/>
      <c r="AN20" s="1353"/>
      <c r="AO20" s="1353"/>
      <c r="AP20" s="1353"/>
      <c r="AQ20" s="1353"/>
      <c r="AR20" s="1353"/>
      <c r="AS20" s="1353"/>
      <c r="AT20" s="1353"/>
      <c r="AU20" s="1353"/>
      <c r="AV20" s="1353"/>
      <c r="AW20" s="1353"/>
      <c r="AX20" s="1353"/>
      <c r="AY20" s="1353"/>
      <c r="AZ20" s="1353"/>
      <c r="BA20" s="1353"/>
      <c r="BB20" s="1353"/>
      <c r="BC20" s="1353"/>
      <c r="BD20" s="1353"/>
      <c r="BE20" s="1353"/>
      <c r="BF20" s="1353"/>
      <c r="BG20" s="1353"/>
      <c r="BH20" s="1353"/>
      <c r="BI20" s="1353"/>
      <c r="BJ20" s="1353"/>
      <c r="BK20" s="1353"/>
      <c r="BL20" s="1353"/>
      <c r="BM20" s="1353"/>
      <c r="BN20" s="1353"/>
      <c r="BO20" s="1353"/>
      <c r="BP20" s="1353"/>
      <c r="BQ20" s="1353"/>
      <c r="BR20" s="1353"/>
      <c r="BS20" s="1353"/>
      <c r="BT20" s="1353"/>
      <c r="BU20" s="1353"/>
      <c r="BV20" s="1353"/>
      <c r="BW20" s="1353"/>
      <c r="BX20" s="1353"/>
      <c r="BY20" s="1353"/>
      <c r="BZ20" s="1353"/>
      <c r="CA20" s="1353"/>
      <c r="CB20" s="1353"/>
      <c r="CC20" s="1353"/>
      <c r="CD20" s="1353"/>
      <c r="CE20" s="1353"/>
      <c r="CF20" s="1353"/>
      <c r="CG20" s="1353"/>
      <c r="CH20" s="1353"/>
      <c r="CI20" s="1353"/>
      <c r="CJ20" s="1353"/>
      <c r="CK20" s="1353"/>
      <c r="CL20" s="1353"/>
      <c r="CM20" s="1353"/>
      <c r="CN20" s="1353"/>
      <c r="CO20" s="1353"/>
      <c r="CP20" s="1353"/>
      <c r="CQ20" s="1353"/>
      <c r="CR20" s="1353"/>
      <c r="CS20" s="1353"/>
      <c r="CT20" s="1353"/>
      <c r="CU20" s="1353"/>
      <c r="CV20" s="1353"/>
      <c r="CW20" s="1353"/>
      <c r="CX20" s="1353"/>
      <c r="CY20" s="1353"/>
      <c r="CZ20" s="1353"/>
      <c r="DA20" s="1353"/>
      <c r="DB20" s="1353"/>
      <c r="DC20" s="1353"/>
      <c r="DD20" s="1353"/>
      <c r="DE20" s="1353"/>
      <c r="DF20" s="1353"/>
      <c r="DG20" s="1353"/>
      <c r="DH20" s="1353"/>
      <c r="DI20" s="1353"/>
      <c r="DJ20" s="1353"/>
      <c r="DK20" s="1353"/>
      <c r="DL20" s="1353"/>
      <c r="DM20" s="1353"/>
      <c r="DN20" s="1353"/>
      <c r="DO20" s="1353"/>
      <c r="DP20" s="1353"/>
      <c r="DQ20" s="1353"/>
      <c r="DR20" s="1353"/>
      <c r="DS20" s="1353"/>
      <c r="DT20" s="1353"/>
      <c r="DU20" s="1353"/>
      <c r="DV20" s="1353"/>
      <c r="DW20" s="1353"/>
      <c r="DX20" s="1353"/>
      <c r="DY20" s="1353"/>
      <c r="DZ20" s="1353"/>
      <c r="EA20" s="1353"/>
      <c r="EB20" s="1353"/>
      <c r="EC20" s="1353"/>
      <c r="ED20" s="1353"/>
      <c r="EE20" s="1353"/>
      <c r="EF20" s="1353"/>
      <c r="EG20" s="1353"/>
      <c r="EH20" s="1353"/>
      <c r="EI20" s="1353"/>
      <c r="EJ20" s="1353"/>
      <c r="EK20" s="1353"/>
      <c r="EL20" s="1353"/>
      <c r="EM20" s="1353"/>
      <c r="EN20" s="1353"/>
      <c r="EO20" s="1353"/>
      <c r="EP20" s="1353"/>
      <c r="EQ20" s="1353"/>
      <c r="ER20" s="1353"/>
      <c r="ES20" s="1353"/>
      <c r="ET20" s="1353"/>
      <c r="EU20" s="1353"/>
      <c r="EV20" s="1353"/>
      <c r="EW20" s="1353"/>
      <c r="EX20" s="1353"/>
      <c r="EY20" s="1353"/>
      <c r="EZ20" s="1353"/>
      <c r="FA20" s="1353"/>
      <c r="FB20" s="1353"/>
      <c r="FC20" s="1353"/>
      <c r="FD20" s="1353"/>
      <c r="FE20" s="1353"/>
      <c r="FF20" s="1353"/>
      <c r="FG20" s="1353"/>
      <c r="FH20" s="1353"/>
      <c r="FI20" s="1353"/>
      <c r="FJ20" s="1353"/>
      <c r="FK20" s="1353"/>
      <c r="FL20" s="1353"/>
      <c r="FM20" s="1353"/>
      <c r="FN20" s="1353"/>
      <c r="FO20" s="1353"/>
      <c r="FP20" s="1353"/>
      <c r="FQ20" s="1353"/>
      <c r="FR20" s="1353"/>
      <c r="FS20" s="1353"/>
      <c r="FT20" s="1353"/>
      <c r="FU20" s="1353"/>
      <c r="FV20" s="1353"/>
      <c r="FW20" s="1353"/>
      <c r="FX20" s="1353"/>
      <c r="FY20" s="1353"/>
      <c r="FZ20" s="1353"/>
      <c r="GA20" s="1353"/>
      <c r="GB20" s="1353"/>
      <c r="GC20" s="1353"/>
      <c r="GD20" s="1353"/>
      <c r="GE20" s="1353"/>
      <c r="GF20" s="1353"/>
      <c r="GG20" s="1353"/>
      <c r="GH20" s="1353"/>
      <c r="GI20" s="1353"/>
      <c r="GJ20" s="1353"/>
      <c r="GK20" s="1353"/>
      <c r="GL20" s="1353"/>
      <c r="GM20" s="1353"/>
      <c r="GN20" s="1353"/>
      <c r="GO20" s="1353"/>
      <c r="GP20" s="1353"/>
      <c r="GQ20" s="1353"/>
      <c r="GR20" s="1353"/>
      <c r="GS20" s="1353"/>
      <c r="GT20" s="1353"/>
      <c r="GU20" s="1353"/>
      <c r="GV20" s="1353"/>
      <c r="GW20" s="1353"/>
      <c r="GX20" s="1353"/>
      <c r="GY20" s="1353"/>
      <c r="GZ20" s="1353"/>
      <c r="HA20" s="1353"/>
      <c r="HB20" s="1353"/>
      <c r="HC20" s="1353"/>
      <c r="HD20" s="1353"/>
      <c r="HE20" s="1353"/>
      <c r="HF20" s="1353"/>
      <c r="HG20" s="1353"/>
      <c r="HH20" s="1353"/>
      <c r="HI20" s="1353"/>
      <c r="HJ20" s="1353"/>
      <c r="HK20" s="1353"/>
      <c r="HL20" s="1353"/>
      <c r="HM20" s="1353"/>
      <c r="HN20" s="1353"/>
      <c r="HO20" s="1353"/>
      <c r="HP20" s="1353"/>
      <c r="HQ20" s="1353"/>
      <c r="HR20" s="1353"/>
      <c r="HS20" s="1353"/>
      <c r="HT20" s="1353"/>
      <c r="HU20" s="1353"/>
      <c r="HV20" s="1353"/>
      <c r="HW20" s="1353"/>
      <c r="HX20" s="1353"/>
      <c r="HY20" s="1353"/>
      <c r="HZ20" s="1353"/>
      <c r="IA20" s="1353"/>
      <c r="IB20" s="1353"/>
      <c r="IC20" s="1353"/>
      <c r="ID20" s="1353"/>
      <c r="IE20" s="1353"/>
      <c r="IF20" s="1353"/>
      <c r="IG20" s="1353"/>
      <c r="IH20" s="1353"/>
    </row>
    <row r="21" spans="1:242" s="1238" customFormat="1" ht="39.6">
      <c r="A21" s="2272"/>
      <c r="B21" s="1381" t="s">
        <v>621</v>
      </c>
      <c r="C21" s="1382">
        <v>1.1876537585665009E-2</v>
      </c>
      <c r="D21" s="1370">
        <v>2.8147379912823133E-2</v>
      </c>
      <c r="E21" s="1370">
        <v>2.1924552366676796E-2</v>
      </c>
      <c r="F21" s="1370">
        <v>1.5661030216680787E-2</v>
      </c>
      <c r="G21" s="1370">
        <v>4.2238831913784108E-3</v>
      </c>
      <c r="H21" s="1370">
        <v>5.9707809427887219E-2</v>
      </c>
      <c r="I21" s="1371">
        <v>2.2581586354894441E-2</v>
      </c>
      <c r="J21" s="1353"/>
      <c r="K21" s="1353"/>
      <c r="L21" s="1353"/>
      <c r="M21" s="1353"/>
      <c r="N21" s="1353"/>
      <c r="O21" s="1353"/>
      <c r="P21" s="1353"/>
      <c r="Q21" s="1353"/>
      <c r="R21" s="1353"/>
      <c r="S21" s="1353"/>
      <c r="T21" s="1353"/>
      <c r="U21" s="1353"/>
      <c r="V21" s="1353"/>
      <c r="W21" s="1353"/>
      <c r="X21" s="1353"/>
      <c r="Y21" s="1353"/>
      <c r="Z21" s="1353"/>
      <c r="AA21" s="1353"/>
      <c r="AB21" s="1353"/>
      <c r="AC21" s="1353"/>
      <c r="AD21" s="1353"/>
      <c r="AE21" s="1353"/>
      <c r="AF21" s="1353"/>
      <c r="AG21" s="1353"/>
      <c r="AH21" s="1353"/>
      <c r="AI21" s="1353"/>
      <c r="AJ21" s="1353"/>
      <c r="AK21" s="1353"/>
      <c r="AL21" s="1353"/>
      <c r="AM21" s="1353"/>
      <c r="AN21" s="1353"/>
      <c r="AO21" s="1353"/>
      <c r="AP21" s="1353"/>
      <c r="AQ21" s="1353"/>
      <c r="AR21" s="1353"/>
      <c r="AS21" s="1353"/>
      <c r="AT21" s="1353"/>
      <c r="AU21" s="1353"/>
      <c r="AV21" s="1353"/>
      <c r="AW21" s="1353"/>
      <c r="AX21" s="1353"/>
      <c r="AY21" s="1353"/>
      <c r="AZ21" s="1353"/>
      <c r="BA21" s="1353"/>
      <c r="BB21" s="1353"/>
      <c r="BC21" s="1353"/>
      <c r="BD21" s="1353"/>
      <c r="BE21" s="1353"/>
      <c r="BF21" s="1353"/>
      <c r="BG21" s="1353"/>
      <c r="BH21" s="1353"/>
      <c r="BI21" s="1353"/>
      <c r="BJ21" s="1353"/>
      <c r="BK21" s="1353"/>
      <c r="BL21" s="1353"/>
      <c r="BM21" s="1353"/>
      <c r="BN21" s="1353"/>
      <c r="BO21" s="1353"/>
      <c r="BP21" s="1353"/>
      <c r="BQ21" s="1353"/>
      <c r="BR21" s="1353"/>
      <c r="BS21" s="1353"/>
      <c r="BT21" s="1353"/>
      <c r="BU21" s="1353"/>
      <c r="BV21" s="1353"/>
      <c r="BW21" s="1353"/>
      <c r="BX21" s="1353"/>
      <c r="BY21" s="1353"/>
      <c r="BZ21" s="1353"/>
      <c r="CA21" s="1353"/>
      <c r="CB21" s="1353"/>
      <c r="CC21" s="1353"/>
      <c r="CD21" s="1353"/>
      <c r="CE21" s="1353"/>
      <c r="CF21" s="1353"/>
      <c r="CG21" s="1353"/>
      <c r="CH21" s="1353"/>
      <c r="CI21" s="1353"/>
      <c r="CJ21" s="1353"/>
      <c r="CK21" s="1353"/>
      <c r="CL21" s="1353"/>
      <c r="CM21" s="1353"/>
      <c r="CN21" s="1353"/>
      <c r="CO21" s="1353"/>
      <c r="CP21" s="1353"/>
      <c r="CQ21" s="1353"/>
      <c r="CR21" s="1353"/>
      <c r="CS21" s="1353"/>
      <c r="CT21" s="1353"/>
      <c r="CU21" s="1353"/>
      <c r="CV21" s="1353"/>
      <c r="CW21" s="1353"/>
      <c r="CX21" s="1353"/>
      <c r="CY21" s="1353"/>
      <c r="CZ21" s="1353"/>
      <c r="DA21" s="1353"/>
      <c r="DB21" s="1353"/>
      <c r="DC21" s="1353"/>
      <c r="DD21" s="1353"/>
      <c r="DE21" s="1353"/>
      <c r="DF21" s="1353"/>
      <c r="DG21" s="1353"/>
      <c r="DH21" s="1353"/>
      <c r="DI21" s="1353"/>
      <c r="DJ21" s="1353"/>
      <c r="DK21" s="1353"/>
      <c r="DL21" s="1353"/>
      <c r="DM21" s="1353"/>
      <c r="DN21" s="1353"/>
      <c r="DO21" s="1353"/>
      <c r="DP21" s="1353"/>
      <c r="DQ21" s="1353"/>
      <c r="DR21" s="1353"/>
      <c r="DS21" s="1353"/>
      <c r="DT21" s="1353"/>
      <c r="DU21" s="1353"/>
      <c r="DV21" s="1353"/>
      <c r="DW21" s="1353"/>
      <c r="DX21" s="1353"/>
      <c r="DY21" s="1353"/>
      <c r="DZ21" s="1353"/>
      <c r="EA21" s="1353"/>
      <c r="EB21" s="1353"/>
      <c r="EC21" s="1353"/>
      <c r="ED21" s="1353"/>
      <c r="EE21" s="1353"/>
      <c r="EF21" s="1353"/>
      <c r="EG21" s="1353"/>
      <c r="EH21" s="1353"/>
      <c r="EI21" s="1353"/>
      <c r="EJ21" s="1353"/>
      <c r="EK21" s="1353"/>
      <c r="EL21" s="1353"/>
      <c r="EM21" s="1353"/>
      <c r="EN21" s="1353"/>
      <c r="EO21" s="1353"/>
      <c r="EP21" s="1353"/>
      <c r="EQ21" s="1353"/>
      <c r="ER21" s="1353"/>
      <c r="ES21" s="1353"/>
      <c r="ET21" s="1353"/>
      <c r="EU21" s="1353"/>
      <c r="EV21" s="1353"/>
      <c r="EW21" s="1353"/>
      <c r="EX21" s="1353"/>
      <c r="EY21" s="1353"/>
      <c r="EZ21" s="1353"/>
      <c r="FA21" s="1353"/>
      <c r="FB21" s="1353"/>
      <c r="FC21" s="1353"/>
      <c r="FD21" s="1353"/>
      <c r="FE21" s="1353"/>
      <c r="FF21" s="1353"/>
      <c r="FG21" s="1353"/>
      <c r="FH21" s="1353"/>
      <c r="FI21" s="1353"/>
      <c r="FJ21" s="1353"/>
      <c r="FK21" s="1353"/>
      <c r="FL21" s="1353"/>
      <c r="FM21" s="1353"/>
      <c r="FN21" s="1353"/>
      <c r="FO21" s="1353"/>
      <c r="FP21" s="1353"/>
      <c r="FQ21" s="1353"/>
      <c r="FR21" s="1353"/>
      <c r="FS21" s="1353"/>
      <c r="FT21" s="1353"/>
      <c r="FU21" s="1353"/>
      <c r="FV21" s="1353"/>
      <c r="FW21" s="1353"/>
      <c r="FX21" s="1353"/>
      <c r="FY21" s="1353"/>
      <c r="FZ21" s="1353"/>
      <c r="GA21" s="1353"/>
      <c r="GB21" s="1353"/>
      <c r="GC21" s="1353"/>
      <c r="GD21" s="1353"/>
      <c r="GE21" s="1353"/>
      <c r="GF21" s="1353"/>
      <c r="GG21" s="1353"/>
      <c r="GH21" s="1353"/>
      <c r="GI21" s="1353"/>
      <c r="GJ21" s="1353"/>
      <c r="GK21" s="1353"/>
      <c r="GL21" s="1353"/>
      <c r="GM21" s="1353"/>
      <c r="GN21" s="1353"/>
      <c r="GO21" s="1353"/>
      <c r="GP21" s="1353"/>
      <c r="GQ21" s="1353"/>
      <c r="GR21" s="1353"/>
      <c r="GS21" s="1353"/>
      <c r="GT21" s="1353"/>
      <c r="GU21" s="1353"/>
      <c r="GV21" s="1353"/>
      <c r="GW21" s="1353"/>
      <c r="GX21" s="1353"/>
      <c r="GY21" s="1353"/>
      <c r="GZ21" s="1353"/>
      <c r="HA21" s="1353"/>
      <c r="HB21" s="1353"/>
      <c r="HC21" s="1353"/>
      <c r="HD21" s="1353"/>
      <c r="HE21" s="1353"/>
      <c r="HF21" s="1353"/>
      <c r="HG21" s="1353"/>
      <c r="HH21" s="1353"/>
      <c r="HI21" s="1353"/>
      <c r="HJ21" s="1353"/>
      <c r="HK21" s="1353"/>
      <c r="HL21" s="1353"/>
      <c r="HM21" s="1353"/>
      <c r="HN21" s="1353"/>
      <c r="HO21" s="1353"/>
      <c r="HP21" s="1353"/>
      <c r="HQ21" s="1353"/>
      <c r="HR21" s="1353"/>
      <c r="HS21" s="1353"/>
      <c r="HT21" s="1353"/>
      <c r="HU21" s="1353"/>
      <c r="HV21" s="1353"/>
      <c r="HW21" s="1353"/>
      <c r="HX21" s="1353"/>
      <c r="HY21" s="1353"/>
      <c r="HZ21" s="1353"/>
      <c r="IA21" s="1353"/>
      <c r="IB21" s="1353"/>
      <c r="IC21" s="1353"/>
      <c r="ID21" s="1353"/>
      <c r="IE21" s="1353"/>
      <c r="IF21" s="1353"/>
      <c r="IG21" s="1353"/>
      <c r="IH21" s="1353"/>
    </row>
    <row r="22" spans="1:242" s="1238" customFormat="1" ht="27" thickBot="1">
      <c r="A22" s="2273"/>
      <c r="B22" s="1383" t="s">
        <v>561</v>
      </c>
      <c r="C22" s="1384">
        <v>1.3819606078639905E-2</v>
      </c>
      <c r="D22" s="1385">
        <v>2.5848140412264988E-2</v>
      </c>
      <c r="E22" s="1385">
        <v>2.4401058518946899E-2</v>
      </c>
      <c r="F22" s="1385">
        <v>1.8708318792772863E-2</v>
      </c>
      <c r="G22" s="1385">
        <v>1.2201772988006258E-2</v>
      </c>
      <c r="H22" s="1385">
        <v>4.4862396134126931E-2</v>
      </c>
      <c r="I22" s="1386">
        <v>2.2098498428382289E-2</v>
      </c>
      <c r="K22" s="1353"/>
      <c r="L22" s="1353"/>
      <c r="M22" s="1353"/>
      <c r="N22" s="1353"/>
      <c r="O22" s="1353"/>
      <c r="P22" s="1353"/>
      <c r="Q22" s="1353"/>
      <c r="R22" s="1353"/>
      <c r="S22" s="1353"/>
      <c r="T22" s="1353"/>
      <c r="U22" s="1353"/>
      <c r="V22" s="1353"/>
      <c r="W22" s="1353"/>
      <c r="X22" s="1353"/>
      <c r="Y22" s="1353"/>
      <c r="Z22" s="1353"/>
      <c r="AA22" s="1353"/>
      <c r="AB22" s="1353"/>
      <c r="AC22" s="1353"/>
      <c r="AD22" s="1353"/>
      <c r="AE22" s="1353"/>
      <c r="AF22" s="1353"/>
      <c r="AG22" s="1353"/>
      <c r="AH22" s="1353"/>
      <c r="AI22" s="1353"/>
      <c r="AJ22" s="1353"/>
      <c r="AK22" s="1353"/>
      <c r="AL22" s="1353"/>
      <c r="AM22" s="1353"/>
      <c r="AN22" s="1353"/>
      <c r="AO22" s="1353"/>
      <c r="AP22" s="1353"/>
      <c r="AQ22" s="1353"/>
      <c r="AR22" s="1353"/>
      <c r="AS22" s="1353"/>
      <c r="AT22" s="1353"/>
      <c r="AU22" s="1353"/>
      <c r="AV22" s="1353"/>
      <c r="AW22" s="1353"/>
      <c r="AX22" s="1353"/>
      <c r="AY22" s="1353"/>
      <c r="AZ22" s="1353"/>
      <c r="BA22" s="1353"/>
      <c r="BB22" s="1353"/>
      <c r="BC22" s="1353"/>
      <c r="BD22" s="1353"/>
      <c r="BE22" s="1353"/>
      <c r="BF22" s="1353"/>
      <c r="BG22" s="1353"/>
      <c r="BH22" s="1353"/>
      <c r="BI22" s="1353"/>
      <c r="BJ22" s="1353"/>
      <c r="BK22" s="1353"/>
      <c r="BL22" s="1353"/>
      <c r="BM22" s="1353"/>
      <c r="BN22" s="1353"/>
      <c r="BO22" s="1353"/>
      <c r="BP22" s="1353"/>
      <c r="BQ22" s="1353"/>
      <c r="BR22" s="1353"/>
      <c r="BS22" s="1353"/>
      <c r="BT22" s="1353"/>
      <c r="BU22" s="1353"/>
      <c r="BV22" s="1353"/>
      <c r="BW22" s="1353"/>
      <c r="BX22" s="1353"/>
      <c r="BY22" s="1353"/>
      <c r="BZ22" s="1353"/>
      <c r="CA22" s="1353"/>
      <c r="CB22" s="1353"/>
      <c r="CC22" s="1353"/>
      <c r="CD22" s="1353"/>
      <c r="CE22" s="1353"/>
      <c r="CF22" s="1353"/>
      <c r="CG22" s="1353"/>
      <c r="CH22" s="1353"/>
      <c r="CI22" s="1353"/>
      <c r="CJ22" s="1353"/>
      <c r="CK22" s="1353"/>
      <c r="CL22" s="1353"/>
      <c r="CM22" s="1353"/>
      <c r="CN22" s="1353"/>
      <c r="CO22" s="1353"/>
      <c r="CP22" s="1353"/>
      <c r="CQ22" s="1353"/>
      <c r="CR22" s="1353"/>
      <c r="CS22" s="1353"/>
      <c r="CT22" s="1353"/>
      <c r="CU22" s="1353"/>
      <c r="CV22" s="1353"/>
      <c r="CW22" s="1353"/>
      <c r="CX22" s="1353"/>
      <c r="CY22" s="1353"/>
      <c r="CZ22" s="1353"/>
      <c r="DA22" s="1353"/>
      <c r="DB22" s="1353"/>
      <c r="DC22" s="1353"/>
      <c r="DD22" s="1353"/>
      <c r="DE22" s="1353"/>
      <c r="DF22" s="1353"/>
      <c r="DG22" s="1353"/>
      <c r="DH22" s="1353"/>
      <c r="DI22" s="1353"/>
      <c r="DJ22" s="1353"/>
      <c r="DK22" s="1353"/>
      <c r="DL22" s="1353"/>
      <c r="DM22" s="1353"/>
      <c r="DN22" s="1353"/>
      <c r="DO22" s="1353"/>
      <c r="DP22" s="1353"/>
      <c r="DQ22" s="1353"/>
      <c r="DR22" s="1353"/>
      <c r="DS22" s="1353"/>
      <c r="DT22" s="1353"/>
      <c r="DU22" s="1353"/>
      <c r="DV22" s="1353"/>
      <c r="DW22" s="1353"/>
      <c r="DX22" s="1353"/>
      <c r="DY22" s="1353"/>
      <c r="DZ22" s="1353"/>
      <c r="EA22" s="1353"/>
      <c r="EB22" s="1353"/>
      <c r="EC22" s="1353"/>
      <c r="ED22" s="1353"/>
      <c r="EE22" s="1353"/>
      <c r="EF22" s="1353"/>
      <c r="EG22" s="1353"/>
      <c r="EH22" s="1353"/>
      <c r="EI22" s="1353"/>
      <c r="EJ22" s="1353"/>
      <c r="EK22" s="1353"/>
      <c r="EL22" s="1353"/>
      <c r="EM22" s="1353"/>
      <c r="EN22" s="1353"/>
      <c r="EO22" s="1353"/>
      <c r="EP22" s="1353"/>
      <c r="EQ22" s="1353"/>
      <c r="ER22" s="1353"/>
      <c r="ES22" s="1353"/>
      <c r="ET22" s="1353"/>
      <c r="EU22" s="1353"/>
      <c r="EV22" s="1353"/>
      <c r="EW22" s="1353"/>
      <c r="EX22" s="1353"/>
      <c r="EY22" s="1353"/>
      <c r="EZ22" s="1353"/>
      <c r="FA22" s="1353"/>
      <c r="FB22" s="1353"/>
      <c r="FC22" s="1353"/>
      <c r="FD22" s="1353"/>
      <c r="FE22" s="1353"/>
      <c r="FF22" s="1353"/>
      <c r="FG22" s="1353"/>
      <c r="FH22" s="1353"/>
      <c r="FI22" s="1353"/>
      <c r="FJ22" s="1353"/>
      <c r="FK22" s="1353"/>
      <c r="FL22" s="1353"/>
      <c r="FM22" s="1353"/>
      <c r="FN22" s="1353"/>
      <c r="FO22" s="1353"/>
      <c r="FP22" s="1353"/>
      <c r="FQ22" s="1353"/>
      <c r="FR22" s="1353"/>
      <c r="FS22" s="1353"/>
      <c r="FT22" s="1353"/>
      <c r="FU22" s="1353"/>
      <c r="FV22" s="1353"/>
      <c r="FW22" s="1353"/>
      <c r="FX22" s="1353"/>
      <c r="FY22" s="1353"/>
      <c r="FZ22" s="1353"/>
      <c r="GA22" s="1353"/>
      <c r="GB22" s="1353"/>
      <c r="GC22" s="1353"/>
      <c r="GD22" s="1353"/>
      <c r="GE22" s="1353"/>
      <c r="GF22" s="1353"/>
      <c r="GG22" s="1353"/>
      <c r="GH22" s="1353"/>
      <c r="GI22" s="1353"/>
      <c r="GJ22" s="1353"/>
      <c r="GK22" s="1353"/>
      <c r="GL22" s="1353"/>
      <c r="GM22" s="1353"/>
      <c r="GN22" s="1353"/>
      <c r="GO22" s="1353"/>
      <c r="GP22" s="1353"/>
      <c r="GQ22" s="1353"/>
      <c r="GR22" s="1353"/>
      <c r="GS22" s="1353"/>
      <c r="GT22" s="1353"/>
      <c r="GU22" s="1353"/>
      <c r="GV22" s="1353"/>
      <c r="GW22" s="1353"/>
      <c r="GX22" s="1353"/>
      <c r="GY22" s="1353"/>
      <c r="GZ22" s="1353"/>
      <c r="HA22" s="1353"/>
      <c r="HB22" s="1353"/>
      <c r="HC22" s="1353"/>
      <c r="HD22" s="1353"/>
      <c r="HE22" s="1353"/>
      <c r="HF22" s="1353"/>
      <c r="HG22" s="1353"/>
      <c r="HH22" s="1353"/>
      <c r="HI22" s="1353"/>
      <c r="HJ22" s="1353"/>
      <c r="HK22" s="1353"/>
      <c r="HL22" s="1353"/>
      <c r="HM22" s="1353"/>
      <c r="HN22" s="1353"/>
      <c r="HO22" s="1353"/>
      <c r="HP22" s="1353"/>
      <c r="HQ22" s="1353"/>
      <c r="HR22" s="1353"/>
      <c r="HS22" s="1353"/>
      <c r="HT22" s="1353"/>
      <c r="HU22" s="1353"/>
      <c r="HV22" s="1353"/>
      <c r="HW22" s="1353"/>
      <c r="HX22" s="1353"/>
      <c r="HY22" s="1353"/>
      <c r="HZ22" s="1353"/>
      <c r="IA22" s="1353"/>
      <c r="IB22" s="1353"/>
      <c r="IC22" s="1353"/>
      <c r="ID22" s="1353"/>
      <c r="IE22" s="1353"/>
      <c r="IF22" s="1353"/>
      <c r="IG22" s="1353"/>
      <c r="IH22" s="1353"/>
    </row>
    <row r="23" spans="1:242" s="1238" customFormat="1" ht="52.8">
      <c r="A23" s="2271" t="s">
        <v>622</v>
      </c>
      <c r="B23" s="1380" t="s">
        <v>620</v>
      </c>
      <c r="C23" s="1382">
        <v>0.16427429669020427</v>
      </c>
      <c r="D23" s="1370">
        <v>0.16268169134770005</v>
      </c>
      <c r="E23" s="1370">
        <v>0.16638077818617023</v>
      </c>
      <c r="F23" s="1370">
        <v>0.16605289357597974</v>
      </c>
      <c r="G23" s="1370">
        <v>0.16695317809886398</v>
      </c>
      <c r="H23" s="1370">
        <v>0.16691476357143592</v>
      </c>
      <c r="I23" s="1371">
        <v>0.15828099338334525</v>
      </c>
      <c r="K23" s="1353"/>
      <c r="L23" s="1353"/>
      <c r="M23" s="1353"/>
      <c r="N23" s="1353"/>
      <c r="O23" s="1353"/>
      <c r="P23" s="1353"/>
      <c r="Q23" s="1353"/>
      <c r="R23" s="1353"/>
      <c r="S23" s="1353"/>
      <c r="T23" s="1353"/>
      <c r="U23" s="1353"/>
      <c r="V23" s="1353"/>
      <c r="W23" s="1353"/>
      <c r="X23" s="1353"/>
      <c r="Y23" s="1353"/>
      <c r="Z23" s="1353"/>
      <c r="AA23" s="1353"/>
      <c r="AB23" s="1353"/>
      <c r="AC23" s="1353"/>
      <c r="AD23" s="1353"/>
      <c r="AE23" s="1353"/>
      <c r="AF23" s="1353"/>
      <c r="AG23" s="1353"/>
      <c r="AH23" s="1353"/>
      <c r="AI23" s="1353"/>
      <c r="AJ23" s="1353"/>
      <c r="AK23" s="1353"/>
      <c r="AL23" s="1353"/>
      <c r="AM23" s="1353"/>
      <c r="AN23" s="1353"/>
      <c r="AO23" s="1353"/>
      <c r="AP23" s="1353"/>
      <c r="AQ23" s="1353"/>
      <c r="AR23" s="1353"/>
      <c r="AS23" s="1353"/>
      <c r="AT23" s="1353"/>
      <c r="AU23" s="1353"/>
      <c r="AV23" s="1353"/>
      <c r="AW23" s="1353"/>
      <c r="AX23" s="1353"/>
      <c r="AY23" s="1353"/>
      <c r="AZ23" s="1353"/>
      <c r="BA23" s="1353"/>
      <c r="BB23" s="1353"/>
      <c r="BC23" s="1353"/>
      <c r="BD23" s="1353"/>
      <c r="BE23" s="1353"/>
      <c r="BF23" s="1353"/>
      <c r="BG23" s="1353"/>
      <c r="BH23" s="1353"/>
      <c r="BI23" s="1353"/>
      <c r="BJ23" s="1353"/>
      <c r="BK23" s="1353"/>
      <c r="BL23" s="1353"/>
      <c r="BM23" s="1353"/>
      <c r="BN23" s="1353"/>
      <c r="BO23" s="1353"/>
      <c r="BP23" s="1353"/>
      <c r="BQ23" s="1353"/>
      <c r="BR23" s="1353"/>
      <c r="BS23" s="1353"/>
      <c r="BT23" s="1353"/>
      <c r="BU23" s="1353"/>
      <c r="BV23" s="1353"/>
      <c r="BW23" s="1353"/>
      <c r="BX23" s="1353"/>
      <c r="BY23" s="1353"/>
      <c r="BZ23" s="1353"/>
      <c r="CA23" s="1353"/>
      <c r="CB23" s="1353"/>
      <c r="CC23" s="1353"/>
      <c r="CD23" s="1353"/>
      <c r="CE23" s="1353"/>
      <c r="CF23" s="1353"/>
      <c r="CG23" s="1353"/>
      <c r="CH23" s="1353"/>
      <c r="CI23" s="1353"/>
      <c r="CJ23" s="1353"/>
      <c r="CK23" s="1353"/>
      <c r="CL23" s="1353"/>
      <c r="CM23" s="1353"/>
      <c r="CN23" s="1353"/>
      <c r="CO23" s="1353"/>
      <c r="CP23" s="1353"/>
      <c r="CQ23" s="1353"/>
      <c r="CR23" s="1353"/>
      <c r="CS23" s="1353"/>
      <c r="CT23" s="1353"/>
      <c r="CU23" s="1353"/>
      <c r="CV23" s="1353"/>
      <c r="CW23" s="1353"/>
      <c r="CX23" s="1353"/>
      <c r="CY23" s="1353"/>
      <c r="CZ23" s="1353"/>
      <c r="DA23" s="1353"/>
      <c r="DB23" s="1353"/>
      <c r="DC23" s="1353"/>
      <c r="DD23" s="1353"/>
      <c r="DE23" s="1353"/>
      <c r="DF23" s="1353"/>
      <c r="DG23" s="1353"/>
      <c r="DH23" s="1353"/>
      <c r="DI23" s="1353"/>
      <c r="DJ23" s="1353"/>
      <c r="DK23" s="1353"/>
      <c r="DL23" s="1353"/>
      <c r="DM23" s="1353"/>
      <c r="DN23" s="1353"/>
      <c r="DO23" s="1353"/>
      <c r="DP23" s="1353"/>
      <c r="DQ23" s="1353"/>
      <c r="DR23" s="1353"/>
      <c r="DS23" s="1353"/>
      <c r="DT23" s="1353"/>
      <c r="DU23" s="1353"/>
      <c r="DV23" s="1353"/>
      <c r="DW23" s="1353"/>
      <c r="DX23" s="1353"/>
      <c r="DY23" s="1353"/>
      <c r="DZ23" s="1353"/>
      <c r="EA23" s="1353"/>
      <c r="EB23" s="1353"/>
      <c r="EC23" s="1353"/>
      <c r="ED23" s="1353"/>
      <c r="EE23" s="1353"/>
      <c r="EF23" s="1353"/>
      <c r="EG23" s="1353"/>
      <c r="EH23" s="1353"/>
      <c r="EI23" s="1353"/>
      <c r="EJ23" s="1353"/>
      <c r="EK23" s="1353"/>
      <c r="EL23" s="1353"/>
      <c r="EM23" s="1353"/>
      <c r="EN23" s="1353"/>
      <c r="EO23" s="1353"/>
      <c r="EP23" s="1353"/>
      <c r="EQ23" s="1353"/>
      <c r="ER23" s="1353"/>
      <c r="ES23" s="1353"/>
      <c r="ET23" s="1353"/>
      <c r="EU23" s="1353"/>
      <c r="EV23" s="1353"/>
      <c r="EW23" s="1353"/>
      <c r="EX23" s="1353"/>
      <c r="EY23" s="1353"/>
      <c r="EZ23" s="1353"/>
      <c r="FA23" s="1353"/>
      <c r="FB23" s="1353"/>
      <c r="FC23" s="1353"/>
      <c r="FD23" s="1353"/>
      <c r="FE23" s="1353"/>
      <c r="FF23" s="1353"/>
      <c r="FG23" s="1353"/>
      <c r="FH23" s="1353"/>
      <c r="FI23" s="1353"/>
      <c r="FJ23" s="1353"/>
      <c r="FK23" s="1353"/>
      <c r="FL23" s="1353"/>
      <c r="FM23" s="1353"/>
      <c r="FN23" s="1353"/>
      <c r="FO23" s="1353"/>
      <c r="FP23" s="1353"/>
      <c r="FQ23" s="1353"/>
      <c r="FR23" s="1353"/>
      <c r="FS23" s="1353"/>
      <c r="FT23" s="1353"/>
      <c r="FU23" s="1353"/>
      <c r="FV23" s="1353"/>
      <c r="FW23" s="1353"/>
      <c r="FX23" s="1353"/>
      <c r="FY23" s="1353"/>
      <c r="FZ23" s="1353"/>
      <c r="GA23" s="1353"/>
      <c r="GB23" s="1353"/>
      <c r="GC23" s="1353"/>
      <c r="GD23" s="1353"/>
      <c r="GE23" s="1353"/>
      <c r="GF23" s="1353"/>
      <c r="GG23" s="1353"/>
      <c r="GH23" s="1353"/>
      <c r="GI23" s="1353"/>
      <c r="GJ23" s="1353"/>
      <c r="GK23" s="1353"/>
      <c r="GL23" s="1353"/>
      <c r="GM23" s="1353"/>
      <c r="GN23" s="1353"/>
      <c r="GO23" s="1353"/>
      <c r="GP23" s="1353"/>
      <c r="GQ23" s="1353"/>
      <c r="GR23" s="1353"/>
      <c r="GS23" s="1353"/>
      <c r="GT23" s="1353"/>
      <c r="GU23" s="1353"/>
      <c r="GV23" s="1353"/>
      <c r="GW23" s="1353"/>
      <c r="GX23" s="1353"/>
      <c r="GY23" s="1353"/>
      <c r="GZ23" s="1353"/>
      <c r="HA23" s="1353"/>
      <c r="HB23" s="1353"/>
      <c r="HC23" s="1353"/>
      <c r="HD23" s="1353"/>
      <c r="HE23" s="1353"/>
      <c r="HF23" s="1353"/>
      <c r="HG23" s="1353"/>
      <c r="HH23" s="1353"/>
      <c r="HI23" s="1353"/>
      <c r="HJ23" s="1353"/>
      <c r="HK23" s="1353"/>
      <c r="HL23" s="1353"/>
      <c r="HM23" s="1353"/>
      <c r="HN23" s="1353"/>
      <c r="HO23" s="1353"/>
      <c r="HP23" s="1353"/>
      <c r="HQ23" s="1353"/>
      <c r="HR23" s="1353"/>
      <c r="HS23" s="1353"/>
      <c r="HT23" s="1353"/>
      <c r="HU23" s="1353"/>
      <c r="HV23" s="1353"/>
      <c r="HW23" s="1353"/>
      <c r="HX23" s="1353"/>
      <c r="HY23" s="1353"/>
      <c r="HZ23" s="1353"/>
      <c r="IA23" s="1353"/>
      <c r="IB23" s="1353"/>
      <c r="IC23" s="1353"/>
      <c r="ID23" s="1353"/>
      <c r="IE23" s="1353"/>
      <c r="IF23" s="1353"/>
      <c r="IG23" s="1353"/>
      <c r="IH23" s="1353"/>
    </row>
    <row r="24" spans="1:242" s="1238" customFormat="1" ht="39.6">
      <c r="A24" s="2272"/>
      <c r="B24" s="1381" t="s">
        <v>621</v>
      </c>
      <c r="C24" s="1387">
        <v>6.2647968809568494E-2</v>
      </c>
      <c r="D24" s="1373">
        <v>7.8534358343529564E-2</v>
      </c>
      <c r="E24" s="1373">
        <v>7.1453344690782281E-2</v>
      </c>
      <c r="F24" s="1373">
        <v>6.6243208117571617E-2</v>
      </c>
      <c r="G24" s="1373">
        <v>5.55697896749522E-2</v>
      </c>
      <c r="H24" s="1373">
        <v>0.10974446909681748</v>
      </c>
      <c r="I24" s="1374">
        <v>7.2996008955470329E-2</v>
      </c>
      <c r="K24" s="1353"/>
      <c r="L24" s="1353"/>
      <c r="M24" s="1353"/>
      <c r="N24" s="1353"/>
      <c r="O24" s="1353"/>
      <c r="P24" s="1353"/>
      <c r="Q24" s="1353"/>
      <c r="R24" s="1353"/>
      <c r="S24" s="1353"/>
      <c r="T24" s="1353"/>
      <c r="U24" s="1353"/>
      <c r="V24" s="1353"/>
      <c r="W24" s="1353"/>
      <c r="X24" s="1353"/>
      <c r="Y24" s="1353"/>
      <c r="Z24" s="1353"/>
      <c r="AA24" s="1353"/>
      <c r="AB24" s="1353"/>
      <c r="AC24" s="1353"/>
      <c r="AD24" s="1353"/>
      <c r="AE24" s="1353"/>
      <c r="AF24" s="1353"/>
      <c r="AG24" s="1353"/>
      <c r="AH24" s="1353"/>
      <c r="AI24" s="1353"/>
      <c r="AJ24" s="1353"/>
      <c r="AK24" s="1353"/>
      <c r="AL24" s="1353"/>
      <c r="AM24" s="1353"/>
      <c r="AN24" s="1353"/>
      <c r="AO24" s="1353"/>
      <c r="AP24" s="1353"/>
      <c r="AQ24" s="1353"/>
      <c r="AR24" s="1353"/>
      <c r="AS24" s="1353"/>
      <c r="AT24" s="1353"/>
      <c r="AU24" s="1353"/>
      <c r="AV24" s="1353"/>
      <c r="AW24" s="1353"/>
      <c r="AX24" s="1353"/>
      <c r="AY24" s="1353"/>
      <c r="AZ24" s="1353"/>
      <c r="BA24" s="1353"/>
      <c r="BB24" s="1353"/>
      <c r="BC24" s="1353"/>
      <c r="BD24" s="1353"/>
      <c r="BE24" s="1353"/>
      <c r="BF24" s="1353"/>
      <c r="BG24" s="1353"/>
      <c r="BH24" s="1353"/>
      <c r="BI24" s="1353"/>
      <c r="BJ24" s="1353"/>
      <c r="BK24" s="1353"/>
      <c r="BL24" s="1353"/>
      <c r="BM24" s="1353"/>
      <c r="BN24" s="1353"/>
      <c r="BO24" s="1353"/>
      <c r="BP24" s="1353"/>
      <c r="BQ24" s="1353"/>
      <c r="BR24" s="1353"/>
      <c r="BS24" s="1353"/>
      <c r="BT24" s="1353"/>
      <c r="BU24" s="1353"/>
      <c r="BV24" s="1353"/>
      <c r="BW24" s="1353"/>
      <c r="BX24" s="1353"/>
      <c r="BY24" s="1353"/>
      <c r="BZ24" s="1353"/>
      <c r="CA24" s="1353"/>
      <c r="CB24" s="1353"/>
      <c r="CC24" s="1353"/>
      <c r="CD24" s="1353"/>
      <c r="CE24" s="1353"/>
      <c r="CF24" s="1353"/>
      <c r="CG24" s="1353"/>
      <c r="CH24" s="1353"/>
      <c r="CI24" s="1353"/>
      <c r="CJ24" s="1353"/>
      <c r="CK24" s="1353"/>
      <c r="CL24" s="1353"/>
      <c r="CM24" s="1353"/>
      <c r="CN24" s="1353"/>
      <c r="CO24" s="1353"/>
      <c r="CP24" s="1353"/>
      <c r="CQ24" s="1353"/>
      <c r="CR24" s="1353"/>
      <c r="CS24" s="1353"/>
      <c r="CT24" s="1353"/>
      <c r="CU24" s="1353"/>
      <c r="CV24" s="1353"/>
      <c r="CW24" s="1353"/>
      <c r="CX24" s="1353"/>
      <c r="CY24" s="1353"/>
      <c r="CZ24" s="1353"/>
      <c r="DA24" s="1353"/>
      <c r="DB24" s="1353"/>
      <c r="DC24" s="1353"/>
      <c r="DD24" s="1353"/>
      <c r="DE24" s="1353"/>
      <c r="DF24" s="1353"/>
      <c r="DG24" s="1353"/>
      <c r="DH24" s="1353"/>
      <c r="DI24" s="1353"/>
      <c r="DJ24" s="1353"/>
      <c r="DK24" s="1353"/>
      <c r="DL24" s="1353"/>
      <c r="DM24" s="1353"/>
      <c r="DN24" s="1353"/>
      <c r="DO24" s="1353"/>
      <c r="DP24" s="1353"/>
      <c r="DQ24" s="1353"/>
      <c r="DR24" s="1353"/>
      <c r="DS24" s="1353"/>
      <c r="DT24" s="1353"/>
      <c r="DU24" s="1353"/>
      <c r="DV24" s="1353"/>
      <c r="DW24" s="1353"/>
      <c r="DX24" s="1353"/>
      <c r="DY24" s="1353"/>
      <c r="DZ24" s="1353"/>
      <c r="EA24" s="1353"/>
      <c r="EB24" s="1353"/>
      <c r="EC24" s="1353"/>
      <c r="ED24" s="1353"/>
      <c r="EE24" s="1353"/>
      <c r="EF24" s="1353"/>
      <c r="EG24" s="1353"/>
      <c r="EH24" s="1353"/>
      <c r="EI24" s="1353"/>
      <c r="EJ24" s="1353"/>
      <c r="EK24" s="1353"/>
      <c r="EL24" s="1353"/>
      <c r="EM24" s="1353"/>
      <c r="EN24" s="1353"/>
      <c r="EO24" s="1353"/>
      <c r="EP24" s="1353"/>
      <c r="EQ24" s="1353"/>
      <c r="ER24" s="1353"/>
      <c r="ES24" s="1353"/>
      <c r="ET24" s="1353"/>
      <c r="EU24" s="1353"/>
      <c r="EV24" s="1353"/>
      <c r="EW24" s="1353"/>
      <c r="EX24" s="1353"/>
      <c r="EY24" s="1353"/>
      <c r="EZ24" s="1353"/>
      <c r="FA24" s="1353"/>
      <c r="FB24" s="1353"/>
      <c r="FC24" s="1353"/>
      <c r="FD24" s="1353"/>
      <c r="FE24" s="1353"/>
      <c r="FF24" s="1353"/>
      <c r="FG24" s="1353"/>
      <c r="FH24" s="1353"/>
      <c r="FI24" s="1353"/>
      <c r="FJ24" s="1353"/>
      <c r="FK24" s="1353"/>
      <c r="FL24" s="1353"/>
      <c r="FM24" s="1353"/>
      <c r="FN24" s="1353"/>
      <c r="FO24" s="1353"/>
      <c r="FP24" s="1353"/>
      <c r="FQ24" s="1353"/>
      <c r="FR24" s="1353"/>
      <c r="FS24" s="1353"/>
      <c r="FT24" s="1353"/>
      <c r="FU24" s="1353"/>
      <c r="FV24" s="1353"/>
      <c r="FW24" s="1353"/>
      <c r="FX24" s="1353"/>
      <c r="FY24" s="1353"/>
      <c r="FZ24" s="1353"/>
      <c r="GA24" s="1353"/>
      <c r="GB24" s="1353"/>
      <c r="GC24" s="1353"/>
      <c r="GD24" s="1353"/>
      <c r="GE24" s="1353"/>
      <c r="GF24" s="1353"/>
      <c r="GG24" s="1353"/>
      <c r="GH24" s="1353"/>
      <c r="GI24" s="1353"/>
      <c r="GJ24" s="1353"/>
      <c r="GK24" s="1353"/>
      <c r="GL24" s="1353"/>
      <c r="GM24" s="1353"/>
      <c r="GN24" s="1353"/>
      <c r="GO24" s="1353"/>
      <c r="GP24" s="1353"/>
      <c r="GQ24" s="1353"/>
      <c r="GR24" s="1353"/>
      <c r="GS24" s="1353"/>
      <c r="GT24" s="1353"/>
      <c r="GU24" s="1353"/>
      <c r="GV24" s="1353"/>
      <c r="GW24" s="1353"/>
      <c r="GX24" s="1353"/>
      <c r="GY24" s="1353"/>
      <c r="GZ24" s="1353"/>
      <c r="HA24" s="1353"/>
      <c r="HB24" s="1353"/>
      <c r="HC24" s="1353"/>
      <c r="HD24" s="1353"/>
      <c r="HE24" s="1353"/>
      <c r="HF24" s="1353"/>
      <c r="HG24" s="1353"/>
      <c r="HH24" s="1353"/>
      <c r="HI24" s="1353"/>
      <c r="HJ24" s="1353"/>
      <c r="HK24" s="1353"/>
      <c r="HL24" s="1353"/>
      <c r="HM24" s="1353"/>
      <c r="HN24" s="1353"/>
      <c r="HO24" s="1353"/>
      <c r="HP24" s="1353"/>
      <c r="HQ24" s="1353"/>
      <c r="HR24" s="1353"/>
      <c r="HS24" s="1353"/>
      <c r="HT24" s="1353"/>
      <c r="HU24" s="1353"/>
      <c r="HV24" s="1353"/>
      <c r="HW24" s="1353"/>
      <c r="HX24" s="1353"/>
      <c r="HY24" s="1353"/>
      <c r="HZ24" s="1353"/>
      <c r="IA24" s="1353"/>
      <c r="IB24" s="1353"/>
      <c r="IC24" s="1353"/>
      <c r="ID24" s="1353"/>
      <c r="IE24" s="1353"/>
      <c r="IF24" s="1353"/>
      <c r="IG24" s="1353"/>
      <c r="IH24" s="1353"/>
    </row>
    <row r="25" spans="1:242" s="1238" customFormat="1" ht="27" thickBot="1">
      <c r="A25" s="2288"/>
      <c r="B25" s="1383" t="s">
        <v>561</v>
      </c>
      <c r="C25" s="1384">
        <v>3.2121097972197629E-2</v>
      </c>
      <c r="D25" s="1385">
        <v>4.302530629248396E-2</v>
      </c>
      <c r="E25" s="1385">
        <v>4.2673207593215537E-2</v>
      </c>
      <c r="F25" s="1385">
        <v>3.6511786134292609E-2</v>
      </c>
      <c r="G25" s="1385">
        <v>3.7018781729652291E-2</v>
      </c>
      <c r="H25" s="1385">
        <v>6.2746575192680218E-2</v>
      </c>
      <c r="I25" s="1386">
        <v>3.9671856772871369E-2</v>
      </c>
      <c r="K25" s="1353"/>
      <c r="L25" s="1353"/>
      <c r="M25" s="1353"/>
      <c r="N25" s="1353"/>
      <c r="O25" s="1353"/>
      <c r="P25" s="1353"/>
      <c r="Q25" s="1353"/>
      <c r="R25" s="1353"/>
      <c r="S25" s="1353"/>
      <c r="T25" s="1353"/>
      <c r="U25" s="1353"/>
      <c r="V25" s="1353"/>
      <c r="W25" s="1353"/>
      <c r="X25" s="1353"/>
      <c r="Y25" s="1353"/>
      <c r="Z25" s="1353"/>
      <c r="AA25" s="1353"/>
      <c r="AB25" s="1353"/>
      <c r="AC25" s="1353"/>
      <c r="AD25" s="1353"/>
      <c r="AE25" s="1353"/>
      <c r="AF25" s="1353"/>
      <c r="AG25" s="1353"/>
      <c r="AH25" s="1353"/>
      <c r="AI25" s="1353"/>
      <c r="AJ25" s="1353"/>
      <c r="AK25" s="1353"/>
      <c r="AL25" s="1353"/>
      <c r="AM25" s="1353"/>
      <c r="AN25" s="1353"/>
      <c r="AO25" s="1353"/>
      <c r="AP25" s="1353"/>
      <c r="AQ25" s="1353"/>
      <c r="AR25" s="1353"/>
      <c r="AS25" s="1353"/>
      <c r="AT25" s="1353"/>
      <c r="AU25" s="1353"/>
      <c r="AV25" s="1353"/>
      <c r="AW25" s="1353"/>
      <c r="AX25" s="1353"/>
      <c r="AY25" s="1353"/>
      <c r="AZ25" s="1353"/>
      <c r="BA25" s="1353"/>
      <c r="BB25" s="1353"/>
      <c r="BC25" s="1353"/>
      <c r="BD25" s="1353"/>
      <c r="BE25" s="1353"/>
      <c r="BF25" s="1353"/>
      <c r="BG25" s="1353"/>
      <c r="BH25" s="1353"/>
      <c r="BI25" s="1353"/>
      <c r="BJ25" s="1353"/>
      <c r="BK25" s="1353"/>
      <c r="BL25" s="1353"/>
      <c r="BM25" s="1353"/>
      <c r="BN25" s="1353"/>
      <c r="BO25" s="1353"/>
      <c r="BP25" s="1353"/>
      <c r="BQ25" s="1353"/>
      <c r="BR25" s="1353"/>
      <c r="BS25" s="1353"/>
      <c r="BT25" s="1353"/>
      <c r="BU25" s="1353"/>
      <c r="BV25" s="1353"/>
      <c r="BW25" s="1353"/>
      <c r="BX25" s="1353"/>
      <c r="BY25" s="1353"/>
      <c r="BZ25" s="1353"/>
      <c r="CA25" s="1353"/>
      <c r="CB25" s="1353"/>
      <c r="CC25" s="1353"/>
      <c r="CD25" s="1353"/>
      <c r="CE25" s="1353"/>
      <c r="CF25" s="1353"/>
      <c r="CG25" s="1353"/>
      <c r="CH25" s="1353"/>
      <c r="CI25" s="1353"/>
      <c r="CJ25" s="1353"/>
      <c r="CK25" s="1353"/>
      <c r="CL25" s="1353"/>
      <c r="CM25" s="1353"/>
      <c r="CN25" s="1353"/>
      <c r="CO25" s="1353"/>
      <c r="CP25" s="1353"/>
      <c r="CQ25" s="1353"/>
      <c r="CR25" s="1353"/>
      <c r="CS25" s="1353"/>
      <c r="CT25" s="1353"/>
      <c r="CU25" s="1353"/>
      <c r="CV25" s="1353"/>
      <c r="CW25" s="1353"/>
      <c r="CX25" s="1353"/>
      <c r="CY25" s="1353"/>
      <c r="CZ25" s="1353"/>
      <c r="DA25" s="1353"/>
      <c r="DB25" s="1353"/>
      <c r="DC25" s="1353"/>
      <c r="DD25" s="1353"/>
      <c r="DE25" s="1353"/>
      <c r="DF25" s="1353"/>
      <c r="DG25" s="1353"/>
      <c r="DH25" s="1353"/>
      <c r="DI25" s="1353"/>
      <c r="DJ25" s="1353"/>
      <c r="DK25" s="1353"/>
      <c r="DL25" s="1353"/>
      <c r="DM25" s="1353"/>
      <c r="DN25" s="1353"/>
      <c r="DO25" s="1353"/>
      <c r="DP25" s="1353"/>
      <c r="DQ25" s="1353"/>
      <c r="DR25" s="1353"/>
      <c r="DS25" s="1353"/>
      <c r="DT25" s="1353"/>
      <c r="DU25" s="1353"/>
      <c r="DV25" s="1353"/>
      <c r="DW25" s="1353"/>
      <c r="DX25" s="1353"/>
      <c r="DY25" s="1353"/>
      <c r="DZ25" s="1353"/>
      <c r="EA25" s="1353"/>
      <c r="EB25" s="1353"/>
      <c r="EC25" s="1353"/>
      <c r="ED25" s="1353"/>
      <c r="EE25" s="1353"/>
      <c r="EF25" s="1353"/>
      <c r="EG25" s="1353"/>
      <c r="EH25" s="1353"/>
      <c r="EI25" s="1353"/>
      <c r="EJ25" s="1353"/>
      <c r="EK25" s="1353"/>
      <c r="EL25" s="1353"/>
      <c r="EM25" s="1353"/>
      <c r="EN25" s="1353"/>
      <c r="EO25" s="1353"/>
      <c r="EP25" s="1353"/>
      <c r="EQ25" s="1353"/>
      <c r="ER25" s="1353"/>
      <c r="ES25" s="1353"/>
      <c r="ET25" s="1353"/>
      <c r="EU25" s="1353"/>
      <c r="EV25" s="1353"/>
      <c r="EW25" s="1353"/>
      <c r="EX25" s="1353"/>
      <c r="EY25" s="1353"/>
      <c r="EZ25" s="1353"/>
      <c r="FA25" s="1353"/>
      <c r="FB25" s="1353"/>
      <c r="FC25" s="1353"/>
      <c r="FD25" s="1353"/>
      <c r="FE25" s="1353"/>
      <c r="FF25" s="1353"/>
      <c r="FG25" s="1353"/>
      <c r="FH25" s="1353"/>
      <c r="FI25" s="1353"/>
      <c r="FJ25" s="1353"/>
      <c r="FK25" s="1353"/>
      <c r="FL25" s="1353"/>
      <c r="FM25" s="1353"/>
      <c r="FN25" s="1353"/>
      <c r="FO25" s="1353"/>
      <c r="FP25" s="1353"/>
      <c r="FQ25" s="1353"/>
      <c r="FR25" s="1353"/>
      <c r="FS25" s="1353"/>
      <c r="FT25" s="1353"/>
      <c r="FU25" s="1353"/>
      <c r="FV25" s="1353"/>
      <c r="FW25" s="1353"/>
      <c r="FX25" s="1353"/>
      <c r="FY25" s="1353"/>
      <c r="FZ25" s="1353"/>
      <c r="GA25" s="1353"/>
      <c r="GB25" s="1353"/>
      <c r="GC25" s="1353"/>
      <c r="GD25" s="1353"/>
      <c r="GE25" s="1353"/>
      <c r="GF25" s="1353"/>
      <c r="GG25" s="1353"/>
      <c r="GH25" s="1353"/>
      <c r="GI25" s="1353"/>
      <c r="GJ25" s="1353"/>
      <c r="GK25" s="1353"/>
      <c r="GL25" s="1353"/>
      <c r="GM25" s="1353"/>
      <c r="GN25" s="1353"/>
      <c r="GO25" s="1353"/>
      <c r="GP25" s="1353"/>
      <c r="GQ25" s="1353"/>
      <c r="GR25" s="1353"/>
      <c r="GS25" s="1353"/>
      <c r="GT25" s="1353"/>
      <c r="GU25" s="1353"/>
      <c r="GV25" s="1353"/>
      <c r="GW25" s="1353"/>
      <c r="GX25" s="1353"/>
      <c r="GY25" s="1353"/>
      <c r="GZ25" s="1353"/>
      <c r="HA25" s="1353"/>
      <c r="HB25" s="1353"/>
      <c r="HC25" s="1353"/>
      <c r="HD25" s="1353"/>
      <c r="HE25" s="1353"/>
      <c r="HF25" s="1353"/>
      <c r="HG25" s="1353"/>
      <c r="HH25" s="1353"/>
      <c r="HI25" s="1353"/>
      <c r="HJ25" s="1353"/>
      <c r="HK25" s="1353"/>
      <c r="HL25" s="1353"/>
      <c r="HM25" s="1353"/>
      <c r="HN25" s="1353"/>
      <c r="HO25" s="1353"/>
      <c r="HP25" s="1353"/>
      <c r="HQ25" s="1353"/>
      <c r="HR25" s="1353"/>
      <c r="HS25" s="1353"/>
      <c r="HT25" s="1353"/>
      <c r="HU25" s="1353"/>
      <c r="HV25" s="1353"/>
      <c r="HW25" s="1353"/>
      <c r="HX25" s="1353"/>
      <c r="HY25" s="1353"/>
      <c r="HZ25" s="1353"/>
      <c r="IA25" s="1353"/>
      <c r="IB25" s="1353"/>
      <c r="IC25" s="1353"/>
      <c r="ID25" s="1353"/>
      <c r="IE25" s="1353"/>
      <c r="IF25" s="1353"/>
      <c r="IG25" s="1353"/>
      <c r="IH25" s="1353"/>
    </row>
    <row r="26" spans="1:242" s="1238" customFormat="1" ht="52.8">
      <c r="A26" s="2276" t="s">
        <v>623</v>
      </c>
      <c r="B26" s="1380" t="s">
        <v>620</v>
      </c>
      <c r="C26" s="1382">
        <v>0.15889056429947371</v>
      </c>
      <c r="D26" s="1370">
        <v>0.15411274827196109</v>
      </c>
      <c r="E26" s="1370">
        <v>0.16521000878737163</v>
      </c>
      <c r="F26" s="1370">
        <v>0.16422635495680021</v>
      </c>
      <c r="G26" s="1370">
        <v>0.16692720852545284</v>
      </c>
      <c r="H26" s="1370">
        <v>0.16681196494316872</v>
      </c>
      <c r="I26" s="1371">
        <v>0.14091065437889674</v>
      </c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353"/>
      <c r="AH26" s="1353"/>
      <c r="AI26" s="1353"/>
      <c r="AJ26" s="1353"/>
      <c r="AK26" s="1353"/>
      <c r="AL26" s="1353"/>
      <c r="AM26" s="1353"/>
      <c r="AN26" s="1353"/>
      <c r="AO26" s="1353"/>
      <c r="AP26" s="1353"/>
      <c r="AQ26" s="1353"/>
      <c r="AR26" s="1353"/>
      <c r="AS26" s="1353"/>
      <c r="AT26" s="1353"/>
      <c r="AU26" s="1353"/>
      <c r="AV26" s="1353"/>
      <c r="AW26" s="1353"/>
      <c r="AX26" s="1353"/>
      <c r="AY26" s="1353"/>
      <c r="AZ26" s="1353"/>
      <c r="BA26" s="1353"/>
      <c r="BB26" s="1353"/>
      <c r="BC26" s="1353"/>
      <c r="BD26" s="1353"/>
      <c r="BE26" s="1353"/>
      <c r="BF26" s="1353"/>
      <c r="BG26" s="1353"/>
      <c r="BH26" s="1353"/>
      <c r="BI26" s="1353"/>
      <c r="BJ26" s="1353"/>
      <c r="BK26" s="1353"/>
      <c r="BL26" s="1353"/>
      <c r="BM26" s="1353"/>
      <c r="BN26" s="1353"/>
      <c r="BO26" s="1353"/>
      <c r="BP26" s="1353"/>
      <c r="BQ26" s="1353"/>
      <c r="BR26" s="1353"/>
      <c r="BS26" s="1353"/>
      <c r="BT26" s="1353"/>
      <c r="BU26" s="1353"/>
      <c r="BV26" s="1353"/>
      <c r="BW26" s="1353"/>
      <c r="BX26" s="1353"/>
      <c r="BY26" s="1353"/>
      <c r="BZ26" s="1353"/>
      <c r="CA26" s="1353"/>
      <c r="CB26" s="1353"/>
      <c r="CC26" s="1353"/>
      <c r="CD26" s="1353"/>
      <c r="CE26" s="1353"/>
      <c r="CF26" s="1353"/>
      <c r="CG26" s="1353"/>
      <c r="CH26" s="1353"/>
      <c r="CI26" s="1353"/>
      <c r="CJ26" s="1353"/>
      <c r="CK26" s="1353"/>
      <c r="CL26" s="1353"/>
      <c r="CM26" s="1353"/>
      <c r="CN26" s="1353"/>
      <c r="CO26" s="1353"/>
      <c r="CP26" s="1353"/>
      <c r="CQ26" s="1353"/>
      <c r="CR26" s="1353"/>
      <c r="CS26" s="1353"/>
      <c r="CT26" s="1353"/>
      <c r="CU26" s="1353"/>
      <c r="CV26" s="1353"/>
      <c r="CW26" s="1353"/>
      <c r="CX26" s="1353"/>
      <c r="CY26" s="1353"/>
      <c r="CZ26" s="1353"/>
      <c r="DA26" s="1353"/>
      <c r="DB26" s="1353"/>
      <c r="DC26" s="1353"/>
      <c r="DD26" s="1353"/>
      <c r="DE26" s="1353"/>
      <c r="DF26" s="1353"/>
      <c r="DG26" s="1353"/>
      <c r="DH26" s="1353"/>
      <c r="DI26" s="1353"/>
      <c r="DJ26" s="1353"/>
      <c r="DK26" s="1353"/>
      <c r="DL26" s="1353"/>
      <c r="DM26" s="1353"/>
      <c r="DN26" s="1353"/>
      <c r="DO26" s="1353"/>
      <c r="DP26" s="1353"/>
      <c r="DQ26" s="1353"/>
      <c r="DR26" s="1353"/>
      <c r="DS26" s="1353"/>
      <c r="DT26" s="1353"/>
      <c r="DU26" s="1353"/>
      <c r="DV26" s="1353"/>
      <c r="DW26" s="1353"/>
      <c r="DX26" s="1353"/>
      <c r="DY26" s="1353"/>
      <c r="DZ26" s="1353"/>
      <c r="EA26" s="1353"/>
      <c r="EB26" s="1353"/>
      <c r="EC26" s="1353"/>
      <c r="ED26" s="1353"/>
      <c r="EE26" s="1353"/>
      <c r="EF26" s="1353"/>
      <c r="EG26" s="1353"/>
      <c r="EH26" s="1353"/>
      <c r="EI26" s="1353"/>
      <c r="EJ26" s="1353"/>
      <c r="EK26" s="1353"/>
      <c r="EL26" s="1353"/>
      <c r="EM26" s="1353"/>
      <c r="EN26" s="1353"/>
      <c r="EO26" s="1353"/>
      <c r="EP26" s="1353"/>
      <c r="EQ26" s="1353"/>
      <c r="ER26" s="1353"/>
      <c r="ES26" s="1353"/>
      <c r="ET26" s="1353"/>
      <c r="EU26" s="1353"/>
      <c r="EV26" s="1353"/>
      <c r="EW26" s="1353"/>
      <c r="EX26" s="1353"/>
      <c r="EY26" s="1353"/>
      <c r="EZ26" s="1353"/>
      <c r="FA26" s="1353"/>
      <c r="FB26" s="1353"/>
      <c r="FC26" s="1353"/>
      <c r="FD26" s="1353"/>
      <c r="FE26" s="1353"/>
      <c r="FF26" s="1353"/>
      <c r="FG26" s="1353"/>
      <c r="FH26" s="1353"/>
      <c r="FI26" s="1353"/>
      <c r="FJ26" s="1353"/>
      <c r="FK26" s="1353"/>
      <c r="FL26" s="1353"/>
      <c r="FM26" s="1353"/>
      <c r="FN26" s="1353"/>
      <c r="FO26" s="1353"/>
      <c r="FP26" s="1353"/>
      <c r="FQ26" s="1353"/>
      <c r="FR26" s="1353"/>
      <c r="FS26" s="1353"/>
      <c r="FT26" s="1353"/>
      <c r="FU26" s="1353"/>
      <c r="FV26" s="1353"/>
      <c r="FW26" s="1353"/>
      <c r="FX26" s="1353"/>
      <c r="FY26" s="1353"/>
      <c r="FZ26" s="1353"/>
      <c r="GA26" s="1353"/>
      <c r="GB26" s="1353"/>
      <c r="GC26" s="1353"/>
      <c r="GD26" s="1353"/>
      <c r="GE26" s="1353"/>
      <c r="GF26" s="1353"/>
      <c r="GG26" s="1353"/>
      <c r="GH26" s="1353"/>
      <c r="GI26" s="1353"/>
      <c r="GJ26" s="1353"/>
      <c r="GK26" s="1353"/>
      <c r="GL26" s="1353"/>
      <c r="GM26" s="1353"/>
      <c r="GN26" s="1353"/>
      <c r="GO26" s="1353"/>
      <c r="GP26" s="1353"/>
      <c r="GQ26" s="1353"/>
      <c r="GR26" s="1353"/>
      <c r="GS26" s="1353"/>
      <c r="GT26" s="1353"/>
      <c r="GU26" s="1353"/>
      <c r="GV26" s="1353"/>
      <c r="GW26" s="1353"/>
      <c r="GX26" s="1353"/>
      <c r="GY26" s="1353"/>
      <c r="GZ26" s="1353"/>
      <c r="HA26" s="1353"/>
      <c r="HB26" s="1353"/>
      <c r="HC26" s="1353"/>
      <c r="HD26" s="1353"/>
      <c r="HE26" s="1353"/>
      <c r="HF26" s="1353"/>
      <c r="HG26" s="1353"/>
      <c r="HH26" s="1353"/>
      <c r="HI26" s="1353"/>
      <c r="HJ26" s="1353"/>
      <c r="HK26" s="1353"/>
      <c r="HL26" s="1353"/>
      <c r="HM26" s="1353"/>
      <c r="HN26" s="1353"/>
      <c r="HO26" s="1353"/>
      <c r="HP26" s="1353"/>
      <c r="HQ26" s="1353"/>
      <c r="HR26" s="1353"/>
      <c r="HS26" s="1353"/>
      <c r="HT26" s="1353"/>
      <c r="HU26" s="1353"/>
      <c r="HV26" s="1353"/>
      <c r="HW26" s="1353"/>
      <c r="HX26" s="1353"/>
      <c r="HY26" s="1353"/>
      <c r="HZ26" s="1353"/>
      <c r="IA26" s="1353"/>
      <c r="IB26" s="1353"/>
      <c r="IC26" s="1353"/>
      <c r="ID26" s="1353"/>
      <c r="IE26" s="1353"/>
      <c r="IF26" s="1353"/>
      <c r="IG26" s="1353"/>
      <c r="IH26" s="1353"/>
    </row>
    <row r="27" spans="1:242" s="1238" customFormat="1" ht="39.6">
      <c r="A27" s="2272"/>
      <c r="B27" s="1381" t="s">
        <v>621</v>
      </c>
      <c r="C27" s="1387">
        <v>0.16419083125737544</v>
      </c>
      <c r="D27" s="1373">
        <v>0.17930831520494242</v>
      </c>
      <c r="E27" s="1373">
        <v>0.17051092933899323</v>
      </c>
      <c r="F27" s="1373">
        <v>0.16740756391935324</v>
      </c>
      <c r="G27" s="1373">
        <v>0.15826160264209974</v>
      </c>
      <c r="H27" s="1373">
        <v>0.20981778843467802</v>
      </c>
      <c r="I27" s="1374">
        <v>0.17382485415662211</v>
      </c>
      <c r="J27" s="1353"/>
      <c r="K27" s="1353"/>
      <c r="L27" s="1353"/>
      <c r="M27" s="1353"/>
      <c r="N27" s="1353"/>
      <c r="O27" s="1353"/>
      <c r="P27" s="1353"/>
      <c r="Q27" s="1353"/>
      <c r="R27" s="1353"/>
      <c r="S27" s="1353"/>
      <c r="T27" s="1353"/>
      <c r="U27" s="1353"/>
      <c r="V27" s="1353"/>
      <c r="W27" s="1353"/>
      <c r="X27" s="1353"/>
      <c r="Y27" s="1353"/>
      <c r="Z27" s="1353"/>
      <c r="AA27" s="1353"/>
      <c r="AB27" s="1353"/>
      <c r="AC27" s="1353"/>
      <c r="AD27" s="1353"/>
      <c r="AE27" s="1353"/>
      <c r="AF27" s="1353"/>
      <c r="AG27" s="1353"/>
      <c r="AH27" s="1353"/>
      <c r="AI27" s="1353"/>
      <c r="AJ27" s="1353"/>
      <c r="AK27" s="1353"/>
      <c r="AL27" s="1353"/>
      <c r="AM27" s="1353"/>
      <c r="AN27" s="1353"/>
      <c r="AO27" s="1353"/>
      <c r="AP27" s="1353"/>
      <c r="AQ27" s="1353"/>
      <c r="AR27" s="1353"/>
      <c r="AS27" s="1353"/>
      <c r="AT27" s="1353"/>
      <c r="AU27" s="1353"/>
      <c r="AV27" s="1353"/>
      <c r="AW27" s="1353"/>
      <c r="AX27" s="1353"/>
      <c r="AY27" s="1353"/>
      <c r="AZ27" s="1353"/>
      <c r="BA27" s="1353"/>
      <c r="BB27" s="1353"/>
      <c r="BC27" s="1353"/>
      <c r="BD27" s="1353"/>
      <c r="BE27" s="1353"/>
      <c r="BF27" s="1353"/>
      <c r="BG27" s="1353"/>
      <c r="BH27" s="1353"/>
      <c r="BI27" s="1353"/>
      <c r="BJ27" s="1353"/>
      <c r="BK27" s="1353"/>
      <c r="BL27" s="1353"/>
      <c r="BM27" s="1353"/>
      <c r="BN27" s="1353"/>
      <c r="BO27" s="1353"/>
      <c r="BP27" s="1353"/>
      <c r="BQ27" s="1353"/>
      <c r="BR27" s="1353"/>
      <c r="BS27" s="1353"/>
      <c r="BT27" s="1353"/>
      <c r="BU27" s="1353"/>
      <c r="BV27" s="1353"/>
      <c r="BW27" s="1353"/>
      <c r="BX27" s="1353"/>
      <c r="BY27" s="1353"/>
      <c r="BZ27" s="1353"/>
      <c r="CA27" s="1353"/>
      <c r="CB27" s="1353"/>
      <c r="CC27" s="1353"/>
      <c r="CD27" s="1353"/>
      <c r="CE27" s="1353"/>
      <c r="CF27" s="1353"/>
      <c r="CG27" s="1353"/>
      <c r="CH27" s="1353"/>
      <c r="CI27" s="1353"/>
      <c r="CJ27" s="1353"/>
      <c r="CK27" s="1353"/>
      <c r="CL27" s="1353"/>
      <c r="CM27" s="1353"/>
      <c r="CN27" s="1353"/>
      <c r="CO27" s="1353"/>
      <c r="CP27" s="1353"/>
      <c r="CQ27" s="1353"/>
      <c r="CR27" s="1353"/>
      <c r="CS27" s="1353"/>
      <c r="CT27" s="1353"/>
      <c r="CU27" s="1353"/>
      <c r="CV27" s="1353"/>
      <c r="CW27" s="1353"/>
      <c r="CX27" s="1353"/>
      <c r="CY27" s="1353"/>
      <c r="CZ27" s="1353"/>
      <c r="DA27" s="1353"/>
      <c r="DB27" s="1353"/>
      <c r="DC27" s="1353"/>
      <c r="DD27" s="1353"/>
      <c r="DE27" s="1353"/>
      <c r="DF27" s="1353"/>
      <c r="DG27" s="1353"/>
      <c r="DH27" s="1353"/>
      <c r="DI27" s="1353"/>
      <c r="DJ27" s="1353"/>
      <c r="DK27" s="1353"/>
      <c r="DL27" s="1353"/>
      <c r="DM27" s="1353"/>
      <c r="DN27" s="1353"/>
      <c r="DO27" s="1353"/>
      <c r="DP27" s="1353"/>
      <c r="DQ27" s="1353"/>
      <c r="DR27" s="1353"/>
      <c r="DS27" s="1353"/>
      <c r="DT27" s="1353"/>
      <c r="DU27" s="1353"/>
      <c r="DV27" s="1353"/>
      <c r="DW27" s="1353"/>
      <c r="DX27" s="1353"/>
      <c r="DY27" s="1353"/>
      <c r="DZ27" s="1353"/>
      <c r="EA27" s="1353"/>
      <c r="EB27" s="1353"/>
      <c r="EC27" s="1353"/>
      <c r="ED27" s="1353"/>
      <c r="EE27" s="1353"/>
      <c r="EF27" s="1353"/>
      <c r="EG27" s="1353"/>
      <c r="EH27" s="1353"/>
      <c r="EI27" s="1353"/>
      <c r="EJ27" s="1353"/>
      <c r="EK27" s="1353"/>
      <c r="EL27" s="1353"/>
      <c r="EM27" s="1353"/>
      <c r="EN27" s="1353"/>
      <c r="EO27" s="1353"/>
      <c r="EP27" s="1353"/>
      <c r="EQ27" s="1353"/>
      <c r="ER27" s="1353"/>
      <c r="ES27" s="1353"/>
      <c r="ET27" s="1353"/>
      <c r="EU27" s="1353"/>
      <c r="EV27" s="1353"/>
      <c r="EW27" s="1353"/>
      <c r="EX27" s="1353"/>
      <c r="EY27" s="1353"/>
      <c r="EZ27" s="1353"/>
      <c r="FA27" s="1353"/>
      <c r="FB27" s="1353"/>
      <c r="FC27" s="1353"/>
      <c r="FD27" s="1353"/>
      <c r="FE27" s="1353"/>
      <c r="FF27" s="1353"/>
      <c r="FG27" s="1353"/>
      <c r="FH27" s="1353"/>
      <c r="FI27" s="1353"/>
      <c r="FJ27" s="1353"/>
      <c r="FK27" s="1353"/>
      <c r="FL27" s="1353"/>
      <c r="FM27" s="1353"/>
      <c r="FN27" s="1353"/>
      <c r="FO27" s="1353"/>
      <c r="FP27" s="1353"/>
      <c r="FQ27" s="1353"/>
      <c r="FR27" s="1353"/>
      <c r="FS27" s="1353"/>
      <c r="FT27" s="1353"/>
      <c r="FU27" s="1353"/>
      <c r="FV27" s="1353"/>
      <c r="FW27" s="1353"/>
      <c r="FX27" s="1353"/>
      <c r="FY27" s="1353"/>
      <c r="FZ27" s="1353"/>
      <c r="GA27" s="1353"/>
      <c r="GB27" s="1353"/>
      <c r="GC27" s="1353"/>
      <c r="GD27" s="1353"/>
      <c r="GE27" s="1353"/>
      <c r="GF27" s="1353"/>
      <c r="GG27" s="1353"/>
      <c r="GH27" s="1353"/>
      <c r="GI27" s="1353"/>
      <c r="GJ27" s="1353"/>
      <c r="GK27" s="1353"/>
      <c r="GL27" s="1353"/>
      <c r="GM27" s="1353"/>
      <c r="GN27" s="1353"/>
      <c r="GO27" s="1353"/>
      <c r="GP27" s="1353"/>
      <c r="GQ27" s="1353"/>
      <c r="GR27" s="1353"/>
      <c r="GS27" s="1353"/>
      <c r="GT27" s="1353"/>
      <c r="GU27" s="1353"/>
      <c r="GV27" s="1353"/>
      <c r="GW27" s="1353"/>
      <c r="GX27" s="1353"/>
      <c r="GY27" s="1353"/>
      <c r="GZ27" s="1353"/>
      <c r="HA27" s="1353"/>
      <c r="HB27" s="1353"/>
      <c r="HC27" s="1353"/>
      <c r="HD27" s="1353"/>
      <c r="HE27" s="1353"/>
      <c r="HF27" s="1353"/>
      <c r="HG27" s="1353"/>
      <c r="HH27" s="1353"/>
      <c r="HI27" s="1353"/>
      <c r="HJ27" s="1353"/>
      <c r="HK27" s="1353"/>
      <c r="HL27" s="1353"/>
      <c r="HM27" s="1353"/>
      <c r="HN27" s="1353"/>
      <c r="HO27" s="1353"/>
      <c r="HP27" s="1353"/>
      <c r="HQ27" s="1353"/>
      <c r="HR27" s="1353"/>
      <c r="HS27" s="1353"/>
      <c r="HT27" s="1353"/>
      <c r="HU27" s="1353"/>
      <c r="HV27" s="1353"/>
      <c r="HW27" s="1353"/>
      <c r="HX27" s="1353"/>
      <c r="HY27" s="1353"/>
      <c r="HZ27" s="1353"/>
      <c r="IA27" s="1353"/>
      <c r="IB27" s="1353"/>
      <c r="IC27" s="1353"/>
      <c r="ID27" s="1353"/>
      <c r="IE27" s="1353"/>
      <c r="IF27" s="1353"/>
      <c r="IG27" s="1353"/>
      <c r="IH27" s="1353"/>
    </row>
    <row r="28" spans="1:242" s="1238" customFormat="1" ht="27" thickBot="1">
      <c r="A28" s="2273"/>
      <c r="B28" s="1383" t="s">
        <v>561</v>
      </c>
      <c r="C28" s="1388">
        <v>6.8724081759313091E-2</v>
      </c>
      <c r="D28" s="1366">
        <v>7.7379638052921876E-2</v>
      </c>
      <c r="E28" s="1366">
        <v>7.9217505741752806E-2</v>
      </c>
      <c r="F28" s="1366">
        <v>7.2118720817332074E-2</v>
      </c>
      <c r="G28" s="1366">
        <v>8.6652799212944359E-2</v>
      </c>
      <c r="H28" s="1366">
        <v>9.8514933309786765E-2</v>
      </c>
      <c r="I28" s="1367">
        <v>7.4818573461849516E-2</v>
      </c>
      <c r="J28" s="1353"/>
      <c r="K28" s="1353"/>
      <c r="L28" s="1353"/>
      <c r="M28" s="1353"/>
      <c r="N28" s="1353"/>
      <c r="O28" s="1353"/>
      <c r="P28" s="1353"/>
      <c r="Q28" s="1353"/>
      <c r="R28" s="1353"/>
      <c r="S28" s="1353"/>
      <c r="T28" s="1353"/>
      <c r="U28" s="1353"/>
      <c r="V28" s="1353"/>
      <c r="W28" s="1353"/>
      <c r="X28" s="1353"/>
      <c r="Y28" s="1353"/>
      <c r="Z28" s="1353"/>
      <c r="AA28" s="1353"/>
      <c r="AB28" s="1353"/>
      <c r="AC28" s="1353"/>
      <c r="AD28" s="1353"/>
      <c r="AE28" s="1353"/>
      <c r="AF28" s="1353"/>
      <c r="AG28" s="1353"/>
      <c r="AH28" s="1353"/>
      <c r="AI28" s="1353"/>
      <c r="AJ28" s="1353"/>
      <c r="AK28" s="1353"/>
      <c r="AL28" s="1353"/>
      <c r="AM28" s="1353"/>
      <c r="AN28" s="1353"/>
      <c r="AO28" s="1353"/>
      <c r="AP28" s="1353"/>
      <c r="AQ28" s="1353"/>
      <c r="AR28" s="1353"/>
      <c r="AS28" s="1353"/>
      <c r="AT28" s="1353"/>
      <c r="AU28" s="1353"/>
      <c r="AV28" s="1353"/>
      <c r="AW28" s="1353"/>
      <c r="AX28" s="1353"/>
      <c r="AY28" s="1353"/>
      <c r="AZ28" s="1353"/>
      <c r="BA28" s="1353"/>
      <c r="BB28" s="1353"/>
      <c r="BC28" s="1353"/>
      <c r="BD28" s="1353"/>
      <c r="BE28" s="1353"/>
      <c r="BF28" s="1353"/>
      <c r="BG28" s="1353"/>
      <c r="BH28" s="1353"/>
      <c r="BI28" s="1353"/>
      <c r="BJ28" s="1353"/>
      <c r="BK28" s="1353"/>
      <c r="BL28" s="1353"/>
      <c r="BM28" s="1353"/>
      <c r="BN28" s="1353"/>
      <c r="BO28" s="1353"/>
      <c r="BP28" s="1353"/>
      <c r="BQ28" s="1353"/>
      <c r="BR28" s="1353"/>
      <c r="BS28" s="1353"/>
      <c r="BT28" s="1353"/>
      <c r="BU28" s="1353"/>
      <c r="BV28" s="1353"/>
      <c r="BW28" s="1353"/>
      <c r="BX28" s="1353"/>
      <c r="BY28" s="1353"/>
      <c r="BZ28" s="1353"/>
      <c r="CA28" s="1353"/>
      <c r="CB28" s="1353"/>
      <c r="CC28" s="1353"/>
      <c r="CD28" s="1353"/>
      <c r="CE28" s="1353"/>
      <c r="CF28" s="1353"/>
      <c r="CG28" s="1353"/>
      <c r="CH28" s="1353"/>
      <c r="CI28" s="1353"/>
      <c r="CJ28" s="1353"/>
      <c r="CK28" s="1353"/>
      <c r="CL28" s="1353"/>
      <c r="CM28" s="1353"/>
      <c r="CN28" s="1353"/>
      <c r="CO28" s="1353"/>
      <c r="CP28" s="1353"/>
      <c r="CQ28" s="1353"/>
      <c r="CR28" s="1353"/>
      <c r="CS28" s="1353"/>
      <c r="CT28" s="1353"/>
      <c r="CU28" s="1353"/>
      <c r="CV28" s="1353"/>
      <c r="CW28" s="1353"/>
      <c r="CX28" s="1353"/>
      <c r="CY28" s="1353"/>
      <c r="CZ28" s="1353"/>
      <c r="DA28" s="1353"/>
      <c r="DB28" s="1353"/>
      <c r="DC28" s="1353"/>
      <c r="DD28" s="1353"/>
      <c r="DE28" s="1353"/>
      <c r="DF28" s="1353"/>
      <c r="DG28" s="1353"/>
      <c r="DH28" s="1353"/>
      <c r="DI28" s="1353"/>
      <c r="DJ28" s="1353"/>
      <c r="DK28" s="1353"/>
      <c r="DL28" s="1353"/>
      <c r="DM28" s="1353"/>
      <c r="DN28" s="1353"/>
      <c r="DO28" s="1353"/>
      <c r="DP28" s="1353"/>
      <c r="DQ28" s="1353"/>
      <c r="DR28" s="1353"/>
      <c r="DS28" s="1353"/>
      <c r="DT28" s="1353"/>
      <c r="DU28" s="1353"/>
      <c r="DV28" s="1353"/>
      <c r="DW28" s="1353"/>
      <c r="DX28" s="1353"/>
      <c r="DY28" s="1353"/>
      <c r="DZ28" s="1353"/>
      <c r="EA28" s="1353"/>
      <c r="EB28" s="1353"/>
      <c r="EC28" s="1353"/>
      <c r="ED28" s="1353"/>
      <c r="EE28" s="1353"/>
      <c r="EF28" s="1353"/>
      <c r="EG28" s="1353"/>
      <c r="EH28" s="1353"/>
      <c r="EI28" s="1353"/>
      <c r="EJ28" s="1353"/>
      <c r="EK28" s="1353"/>
      <c r="EL28" s="1353"/>
      <c r="EM28" s="1353"/>
      <c r="EN28" s="1353"/>
      <c r="EO28" s="1353"/>
      <c r="EP28" s="1353"/>
      <c r="EQ28" s="1353"/>
      <c r="ER28" s="1353"/>
      <c r="ES28" s="1353"/>
      <c r="ET28" s="1353"/>
      <c r="EU28" s="1353"/>
      <c r="EV28" s="1353"/>
      <c r="EW28" s="1353"/>
      <c r="EX28" s="1353"/>
      <c r="EY28" s="1353"/>
      <c r="EZ28" s="1353"/>
      <c r="FA28" s="1353"/>
      <c r="FB28" s="1353"/>
      <c r="FC28" s="1353"/>
      <c r="FD28" s="1353"/>
      <c r="FE28" s="1353"/>
      <c r="FF28" s="1353"/>
      <c r="FG28" s="1353"/>
      <c r="FH28" s="1353"/>
      <c r="FI28" s="1353"/>
      <c r="FJ28" s="1353"/>
      <c r="FK28" s="1353"/>
      <c r="FL28" s="1353"/>
      <c r="FM28" s="1353"/>
      <c r="FN28" s="1353"/>
      <c r="FO28" s="1353"/>
      <c r="FP28" s="1353"/>
      <c r="FQ28" s="1353"/>
      <c r="FR28" s="1353"/>
      <c r="FS28" s="1353"/>
      <c r="FT28" s="1353"/>
      <c r="FU28" s="1353"/>
      <c r="FV28" s="1353"/>
      <c r="FW28" s="1353"/>
      <c r="FX28" s="1353"/>
      <c r="FY28" s="1353"/>
      <c r="FZ28" s="1353"/>
      <c r="GA28" s="1353"/>
      <c r="GB28" s="1353"/>
      <c r="GC28" s="1353"/>
      <c r="GD28" s="1353"/>
      <c r="GE28" s="1353"/>
      <c r="GF28" s="1353"/>
      <c r="GG28" s="1353"/>
      <c r="GH28" s="1353"/>
      <c r="GI28" s="1353"/>
      <c r="GJ28" s="1353"/>
      <c r="GK28" s="1353"/>
      <c r="GL28" s="1353"/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353"/>
      <c r="HH28" s="1353"/>
      <c r="HI28" s="1353"/>
      <c r="HJ28" s="1353"/>
      <c r="HK28" s="1353"/>
      <c r="HL28" s="1353"/>
      <c r="HM28" s="1353"/>
      <c r="HN28" s="1353"/>
      <c r="HO28" s="1353"/>
      <c r="HP28" s="1353"/>
      <c r="HQ28" s="1353"/>
      <c r="HR28" s="1353"/>
      <c r="HS28" s="1353"/>
      <c r="HT28" s="1353"/>
      <c r="HU28" s="1353"/>
      <c r="HV28" s="1353"/>
      <c r="HW28" s="1353"/>
      <c r="HX28" s="1353"/>
      <c r="HY28" s="1353"/>
      <c r="HZ28" s="1353"/>
      <c r="IA28" s="1353"/>
      <c r="IB28" s="1353"/>
      <c r="IC28" s="1353"/>
      <c r="ID28" s="1353"/>
      <c r="IE28" s="1353"/>
      <c r="IF28" s="1353"/>
      <c r="IG28" s="1353"/>
      <c r="IH28" s="1353"/>
    </row>
    <row r="31" spans="1:242" s="1238" customFormat="1" ht="15" customHeight="1">
      <c r="A31" s="2280" t="s">
        <v>628</v>
      </c>
      <c r="B31" s="2280"/>
      <c r="C31" s="2280"/>
      <c r="D31" s="2280"/>
      <c r="E31" s="2280"/>
      <c r="F31" s="2280"/>
      <c r="G31" s="2280"/>
      <c r="H31" s="2280"/>
      <c r="I31" s="1353"/>
      <c r="J31" s="1353"/>
      <c r="K31" s="1353"/>
      <c r="L31" s="1353"/>
      <c r="M31" s="1353"/>
      <c r="N31" s="1353"/>
      <c r="O31" s="1353"/>
      <c r="P31" s="1353"/>
      <c r="Q31" s="1353"/>
      <c r="R31" s="1353"/>
      <c r="S31" s="1353"/>
      <c r="T31" s="1353"/>
      <c r="U31" s="1353"/>
      <c r="V31" s="1353"/>
      <c r="W31" s="1353"/>
      <c r="X31" s="1353"/>
      <c r="Y31" s="1353"/>
      <c r="Z31" s="1353"/>
      <c r="AA31" s="1353"/>
      <c r="AB31" s="1353"/>
      <c r="AC31" s="1353"/>
      <c r="AD31" s="1353"/>
      <c r="AE31" s="1353"/>
      <c r="AF31" s="1353"/>
      <c r="AG31" s="1353"/>
      <c r="AH31" s="1353"/>
      <c r="AI31" s="1353"/>
      <c r="AJ31" s="1353"/>
      <c r="AK31" s="1353"/>
      <c r="AL31" s="1353"/>
      <c r="AM31" s="1353"/>
      <c r="AN31" s="1353"/>
      <c r="AO31" s="1353"/>
      <c r="AP31" s="1353"/>
      <c r="AQ31" s="1353"/>
      <c r="AR31" s="1353"/>
      <c r="AS31" s="1353"/>
      <c r="AT31" s="1353"/>
      <c r="AU31" s="1353"/>
      <c r="AV31" s="1353"/>
      <c r="AW31" s="1353"/>
      <c r="AX31" s="1353"/>
      <c r="AY31" s="1353"/>
      <c r="AZ31" s="1353"/>
      <c r="BA31" s="1353"/>
      <c r="BB31" s="1353"/>
      <c r="BC31" s="1353"/>
      <c r="BD31" s="1353"/>
      <c r="BE31" s="1353"/>
      <c r="BF31" s="1353"/>
      <c r="BG31" s="1353"/>
      <c r="BH31" s="1353"/>
      <c r="BI31" s="1353"/>
      <c r="BJ31" s="1353"/>
      <c r="BK31" s="1353"/>
      <c r="BL31" s="1353"/>
      <c r="BM31" s="1353"/>
      <c r="BN31" s="1353"/>
      <c r="BO31" s="1353"/>
      <c r="BP31" s="1353"/>
      <c r="BQ31" s="1353"/>
      <c r="BR31" s="1353"/>
      <c r="BS31" s="1353"/>
      <c r="BT31" s="1353"/>
      <c r="BU31" s="1353"/>
      <c r="BV31" s="1353"/>
      <c r="BW31" s="1353"/>
      <c r="BX31" s="1353"/>
      <c r="BY31" s="1353"/>
      <c r="BZ31" s="1353"/>
      <c r="CA31" s="1353"/>
      <c r="CB31" s="1353"/>
      <c r="CC31" s="1353"/>
      <c r="CD31" s="1353"/>
      <c r="CE31" s="1353"/>
      <c r="CF31" s="1353"/>
      <c r="CG31" s="1353"/>
      <c r="CH31" s="1353"/>
      <c r="CI31" s="1353"/>
      <c r="CJ31" s="1353"/>
      <c r="CK31" s="1353"/>
      <c r="CL31" s="1353"/>
      <c r="CM31" s="1353"/>
      <c r="CN31" s="1353"/>
      <c r="CO31" s="1353"/>
      <c r="CP31" s="1353"/>
      <c r="CQ31" s="1353"/>
      <c r="CR31" s="1353"/>
      <c r="CS31" s="1353"/>
      <c r="CT31" s="1353"/>
      <c r="CU31" s="1353"/>
      <c r="CV31" s="1353"/>
      <c r="CW31" s="1353"/>
      <c r="CX31" s="1353"/>
      <c r="CY31" s="1353"/>
      <c r="CZ31" s="1353"/>
      <c r="DA31" s="1353"/>
      <c r="DB31" s="1353"/>
      <c r="DC31" s="1353"/>
      <c r="DD31" s="1353"/>
      <c r="DE31" s="1353"/>
      <c r="DF31" s="1353"/>
      <c r="DG31" s="1353"/>
      <c r="DH31" s="1353"/>
      <c r="DI31" s="1353"/>
      <c r="DJ31" s="1353"/>
      <c r="DK31" s="1353"/>
      <c r="DL31" s="1353"/>
      <c r="DM31" s="1353"/>
      <c r="DN31" s="1353"/>
      <c r="DO31" s="1353"/>
      <c r="DP31" s="1353"/>
      <c r="DQ31" s="1353"/>
      <c r="DR31" s="1353"/>
      <c r="DS31" s="1353"/>
      <c r="DT31" s="1353"/>
      <c r="DU31" s="1353"/>
      <c r="DV31" s="1353"/>
      <c r="DW31" s="1353"/>
      <c r="DX31" s="1353"/>
      <c r="DY31" s="1353"/>
      <c r="DZ31" s="1353"/>
      <c r="EA31" s="1353"/>
      <c r="EB31" s="1353"/>
      <c r="EC31" s="1353"/>
      <c r="ED31" s="1353"/>
      <c r="EE31" s="1353"/>
      <c r="EF31" s="1353"/>
      <c r="EG31" s="1353"/>
      <c r="EH31" s="1353"/>
      <c r="EI31" s="1353"/>
      <c r="EJ31" s="1353"/>
      <c r="EK31" s="1353"/>
      <c r="EL31" s="1353"/>
      <c r="EM31" s="1353"/>
      <c r="EN31" s="1353"/>
      <c r="EO31" s="1353"/>
      <c r="EP31" s="1353"/>
      <c r="EQ31" s="1353"/>
      <c r="ER31" s="1353"/>
      <c r="ES31" s="1353"/>
      <c r="ET31" s="1353"/>
      <c r="EU31" s="1353"/>
      <c r="EV31" s="1353"/>
      <c r="EW31" s="1353"/>
      <c r="EX31" s="1353"/>
      <c r="EY31" s="1353"/>
      <c r="EZ31" s="1353"/>
      <c r="FA31" s="1353"/>
      <c r="FB31" s="1353"/>
      <c r="FC31" s="1353"/>
      <c r="FD31" s="1353"/>
      <c r="FE31" s="1353"/>
      <c r="FF31" s="1353"/>
      <c r="FG31" s="1353"/>
      <c r="FH31" s="1353"/>
      <c r="FI31" s="1353"/>
      <c r="FJ31" s="1353"/>
      <c r="FK31" s="1353"/>
      <c r="FL31" s="1353"/>
      <c r="FM31" s="1353"/>
      <c r="FN31" s="1353"/>
      <c r="FO31" s="1353"/>
      <c r="FP31" s="1353"/>
      <c r="FQ31" s="1353"/>
      <c r="FR31" s="1353"/>
      <c r="FS31" s="1353"/>
      <c r="FT31" s="1353"/>
      <c r="FU31" s="1353"/>
      <c r="FV31" s="1353"/>
      <c r="FW31" s="1353"/>
      <c r="FX31" s="1353"/>
      <c r="FY31" s="1353"/>
      <c r="FZ31" s="1353"/>
      <c r="GA31" s="1353"/>
      <c r="GB31" s="1353"/>
      <c r="GC31" s="1353"/>
      <c r="GD31" s="1353"/>
      <c r="GE31" s="1353"/>
      <c r="GF31" s="1353"/>
      <c r="GG31" s="1353"/>
      <c r="GH31" s="1353"/>
      <c r="GI31" s="1353"/>
      <c r="GJ31" s="1353"/>
      <c r="GK31" s="1353"/>
      <c r="GL31" s="1353"/>
      <c r="GM31" s="1353"/>
      <c r="GN31" s="1353"/>
      <c r="GO31" s="1353"/>
      <c r="GP31" s="1353"/>
      <c r="GQ31" s="1353"/>
      <c r="GR31" s="1353"/>
      <c r="GS31" s="1353"/>
      <c r="GT31" s="1353"/>
      <c r="GU31" s="1353"/>
      <c r="GV31" s="1353"/>
      <c r="GW31" s="1353"/>
      <c r="GX31" s="1353"/>
      <c r="GY31" s="1353"/>
      <c r="GZ31" s="1353"/>
      <c r="HA31" s="1353"/>
      <c r="HB31" s="1353"/>
      <c r="HC31" s="1353"/>
      <c r="HD31" s="1353"/>
      <c r="HE31" s="1353"/>
      <c r="HF31" s="1353"/>
      <c r="HG31" s="1353"/>
      <c r="HH31" s="1353"/>
      <c r="HI31" s="1353"/>
      <c r="HJ31" s="1353"/>
      <c r="HK31" s="1353"/>
      <c r="HL31" s="1353"/>
      <c r="HM31" s="1353"/>
      <c r="HN31" s="1353"/>
      <c r="HO31" s="1353"/>
      <c r="HP31" s="1353"/>
      <c r="HQ31" s="1353"/>
      <c r="HR31" s="1353"/>
      <c r="HS31" s="1353"/>
      <c r="HT31" s="1353"/>
      <c r="HU31" s="1353"/>
      <c r="HV31" s="1353"/>
      <c r="HW31" s="1353"/>
      <c r="HX31" s="1353"/>
      <c r="HY31" s="1353"/>
      <c r="HZ31" s="1353"/>
      <c r="IA31" s="1353"/>
      <c r="IB31" s="1353"/>
      <c r="IC31" s="1353"/>
      <c r="ID31" s="1353"/>
      <c r="IE31" s="1353"/>
      <c r="IF31" s="1353"/>
      <c r="IG31" s="1353"/>
      <c r="IH31" s="1353"/>
    </row>
    <row r="32" spans="1:242" s="1238" customFormat="1" ht="15" customHeight="1">
      <c r="A32" s="2280" t="s">
        <v>629</v>
      </c>
      <c r="B32" s="2280"/>
      <c r="C32" s="2280"/>
      <c r="D32" s="2280"/>
      <c r="E32" s="2280"/>
      <c r="F32" s="2280"/>
      <c r="G32" s="2280"/>
      <c r="H32" s="2280"/>
      <c r="I32" s="1353"/>
      <c r="J32" s="1353"/>
      <c r="K32" s="1353"/>
      <c r="L32" s="1353"/>
      <c r="M32" s="1353"/>
      <c r="N32" s="1353"/>
      <c r="O32" s="1353"/>
      <c r="P32" s="1353"/>
      <c r="Q32" s="1353"/>
      <c r="R32" s="1353"/>
      <c r="S32" s="1353"/>
      <c r="T32" s="1353"/>
      <c r="U32" s="1353"/>
      <c r="V32" s="1353"/>
      <c r="W32" s="1353"/>
      <c r="X32" s="1353"/>
      <c r="Y32" s="1353"/>
      <c r="Z32" s="1353"/>
      <c r="AA32" s="1353"/>
      <c r="AB32" s="1353"/>
      <c r="AC32" s="1353"/>
      <c r="AD32" s="1353"/>
      <c r="AE32" s="1353"/>
      <c r="AF32" s="1353"/>
      <c r="AG32" s="1353"/>
      <c r="AH32" s="1353"/>
      <c r="AI32" s="1353"/>
      <c r="AJ32" s="1353"/>
      <c r="AK32" s="1353"/>
      <c r="AL32" s="1353"/>
      <c r="AM32" s="1353"/>
      <c r="AN32" s="1353"/>
      <c r="AO32" s="1353"/>
      <c r="AP32" s="1353"/>
      <c r="AQ32" s="1353"/>
      <c r="AR32" s="1353"/>
      <c r="AS32" s="1353"/>
      <c r="AT32" s="1353"/>
      <c r="AU32" s="1353"/>
      <c r="AV32" s="1353"/>
      <c r="AW32" s="1353"/>
      <c r="AX32" s="1353"/>
      <c r="AY32" s="1353"/>
      <c r="AZ32" s="1353"/>
      <c r="BA32" s="1353"/>
      <c r="BB32" s="1353"/>
      <c r="BC32" s="1353"/>
      <c r="BD32" s="1353"/>
      <c r="BE32" s="1353"/>
      <c r="BF32" s="1353"/>
      <c r="BG32" s="1353"/>
      <c r="BH32" s="1353"/>
      <c r="BI32" s="1353"/>
      <c r="BJ32" s="1353"/>
      <c r="BK32" s="1353"/>
      <c r="BL32" s="1353"/>
      <c r="BM32" s="1353"/>
      <c r="BN32" s="1353"/>
      <c r="BO32" s="1353"/>
      <c r="BP32" s="1353"/>
      <c r="BQ32" s="1353"/>
      <c r="BR32" s="1353"/>
      <c r="BS32" s="1353"/>
      <c r="BT32" s="1353"/>
      <c r="BU32" s="1353"/>
      <c r="BV32" s="1353"/>
      <c r="BW32" s="1353"/>
      <c r="BX32" s="1353"/>
      <c r="BY32" s="1353"/>
      <c r="BZ32" s="1353"/>
      <c r="CA32" s="1353"/>
      <c r="CB32" s="1353"/>
      <c r="CC32" s="1353"/>
      <c r="CD32" s="1353"/>
      <c r="CE32" s="1353"/>
      <c r="CF32" s="1353"/>
      <c r="CG32" s="1353"/>
      <c r="CH32" s="1353"/>
      <c r="CI32" s="1353"/>
      <c r="CJ32" s="1353"/>
      <c r="CK32" s="1353"/>
      <c r="CL32" s="1353"/>
      <c r="CM32" s="1353"/>
      <c r="CN32" s="1353"/>
      <c r="CO32" s="1353"/>
      <c r="CP32" s="1353"/>
      <c r="CQ32" s="1353"/>
      <c r="CR32" s="1353"/>
      <c r="CS32" s="1353"/>
      <c r="CT32" s="1353"/>
      <c r="CU32" s="1353"/>
      <c r="CV32" s="1353"/>
      <c r="CW32" s="1353"/>
      <c r="CX32" s="1353"/>
      <c r="CY32" s="1353"/>
      <c r="CZ32" s="1353"/>
      <c r="DA32" s="1353"/>
      <c r="DB32" s="1353"/>
      <c r="DC32" s="1353"/>
      <c r="DD32" s="1353"/>
      <c r="DE32" s="1353"/>
      <c r="DF32" s="1353"/>
      <c r="DG32" s="1353"/>
      <c r="DH32" s="1353"/>
      <c r="DI32" s="1353"/>
      <c r="DJ32" s="1353"/>
      <c r="DK32" s="1353"/>
      <c r="DL32" s="1353"/>
      <c r="DM32" s="1353"/>
      <c r="DN32" s="1353"/>
      <c r="DO32" s="1353"/>
      <c r="DP32" s="1353"/>
      <c r="DQ32" s="1353"/>
      <c r="DR32" s="1353"/>
      <c r="DS32" s="1353"/>
      <c r="DT32" s="1353"/>
      <c r="DU32" s="1353"/>
      <c r="DV32" s="1353"/>
      <c r="DW32" s="1353"/>
      <c r="DX32" s="1353"/>
      <c r="DY32" s="1353"/>
      <c r="DZ32" s="1353"/>
      <c r="EA32" s="1353"/>
      <c r="EB32" s="1353"/>
      <c r="EC32" s="1353"/>
      <c r="ED32" s="1353"/>
      <c r="EE32" s="1353"/>
      <c r="EF32" s="1353"/>
      <c r="EG32" s="1353"/>
      <c r="EH32" s="1353"/>
      <c r="EI32" s="1353"/>
      <c r="EJ32" s="1353"/>
      <c r="EK32" s="1353"/>
      <c r="EL32" s="1353"/>
      <c r="EM32" s="1353"/>
      <c r="EN32" s="1353"/>
      <c r="EO32" s="1353"/>
      <c r="EP32" s="1353"/>
      <c r="EQ32" s="1353"/>
      <c r="ER32" s="1353"/>
      <c r="ES32" s="1353"/>
      <c r="ET32" s="1353"/>
      <c r="EU32" s="1353"/>
      <c r="EV32" s="1353"/>
      <c r="EW32" s="1353"/>
      <c r="EX32" s="1353"/>
      <c r="EY32" s="1353"/>
      <c r="EZ32" s="1353"/>
      <c r="FA32" s="1353"/>
      <c r="FB32" s="1353"/>
      <c r="FC32" s="1353"/>
      <c r="FD32" s="1353"/>
      <c r="FE32" s="1353"/>
      <c r="FF32" s="1353"/>
      <c r="FG32" s="1353"/>
      <c r="FH32" s="1353"/>
      <c r="FI32" s="1353"/>
      <c r="FJ32" s="1353"/>
      <c r="FK32" s="1353"/>
      <c r="FL32" s="1353"/>
      <c r="FM32" s="1353"/>
      <c r="FN32" s="1353"/>
      <c r="FO32" s="1353"/>
      <c r="FP32" s="1353"/>
      <c r="FQ32" s="1353"/>
      <c r="FR32" s="1353"/>
      <c r="FS32" s="1353"/>
      <c r="FT32" s="1353"/>
      <c r="FU32" s="1353"/>
      <c r="FV32" s="1353"/>
      <c r="FW32" s="1353"/>
      <c r="FX32" s="1353"/>
      <c r="FY32" s="1353"/>
      <c r="FZ32" s="1353"/>
      <c r="GA32" s="1353"/>
      <c r="GB32" s="1353"/>
      <c r="GC32" s="1353"/>
      <c r="GD32" s="1353"/>
      <c r="GE32" s="1353"/>
      <c r="GF32" s="1353"/>
      <c r="GG32" s="1353"/>
      <c r="GH32" s="1353"/>
      <c r="GI32" s="1353"/>
      <c r="GJ32" s="1353"/>
      <c r="GK32" s="1353"/>
      <c r="GL32" s="1353"/>
      <c r="GM32" s="1353"/>
      <c r="GN32" s="1353"/>
      <c r="GO32" s="1353"/>
      <c r="GP32" s="1353"/>
      <c r="GQ32" s="1353"/>
      <c r="GR32" s="1353"/>
      <c r="GS32" s="1353"/>
      <c r="GT32" s="1353"/>
      <c r="GU32" s="1353"/>
      <c r="GV32" s="1353"/>
      <c r="GW32" s="1353"/>
      <c r="GX32" s="1353"/>
      <c r="GY32" s="1353"/>
      <c r="GZ32" s="1353"/>
      <c r="HA32" s="1353"/>
      <c r="HB32" s="1353"/>
      <c r="HC32" s="1353"/>
      <c r="HD32" s="1353"/>
      <c r="HE32" s="1353"/>
      <c r="HF32" s="1353"/>
      <c r="HG32" s="1353"/>
      <c r="HH32" s="1353"/>
      <c r="HI32" s="1353"/>
      <c r="HJ32" s="1353"/>
      <c r="HK32" s="1353"/>
      <c r="HL32" s="1353"/>
      <c r="HM32" s="1353"/>
      <c r="HN32" s="1353"/>
      <c r="HO32" s="1353"/>
      <c r="HP32" s="1353"/>
      <c r="HQ32" s="1353"/>
      <c r="HR32" s="1353"/>
      <c r="HS32" s="1353"/>
      <c r="HT32" s="1353"/>
      <c r="HU32" s="1353"/>
      <c r="HV32" s="1353"/>
      <c r="HW32" s="1353"/>
      <c r="HX32" s="1353"/>
      <c r="HY32" s="1353"/>
      <c r="HZ32" s="1353"/>
      <c r="IA32" s="1353"/>
      <c r="IB32" s="1353"/>
      <c r="IC32" s="1353"/>
      <c r="ID32" s="1353"/>
      <c r="IE32" s="1353"/>
      <c r="IF32" s="1353"/>
      <c r="IG32" s="1353"/>
      <c r="IH32" s="1353"/>
    </row>
    <row r="33" spans="1:242" s="1238" customFormat="1" ht="14.4">
      <c r="A33" s="2281" t="s">
        <v>630</v>
      </c>
      <c r="B33" s="2281"/>
      <c r="C33" s="2281"/>
      <c r="D33" s="2281"/>
      <c r="E33" s="2281"/>
      <c r="F33" s="2281"/>
      <c r="G33" s="2281"/>
      <c r="H33" s="2281"/>
      <c r="I33" s="1353"/>
      <c r="J33" s="1353"/>
      <c r="K33" s="1353"/>
      <c r="L33" s="1353"/>
      <c r="M33" s="1353"/>
      <c r="N33" s="1353"/>
      <c r="O33" s="1353"/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3"/>
      <c r="CX33" s="1353"/>
      <c r="CY33" s="1353"/>
      <c r="CZ33" s="1353"/>
      <c r="DA33" s="1353"/>
      <c r="DB33" s="1353"/>
      <c r="DC33" s="1353"/>
      <c r="DD33" s="1353"/>
      <c r="DE33" s="1353"/>
      <c r="DF33" s="1353"/>
      <c r="DG33" s="1353"/>
      <c r="DH33" s="1353"/>
      <c r="DI33" s="1353"/>
      <c r="DJ33" s="1353"/>
      <c r="DK33" s="1353"/>
      <c r="DL33" s="1353"/>
      <c r="DM33" s="1353"/>
      <c r="DN33" s="1353"/>
      <c r="DO33" s="1353"/>
      <c r="DP33" s="1353"/>
      <c r="DQ33" s="1353"/>
      <c r="DR33" s="1353"/>
      <c r="DS33" s="1353"/>
      <c r="DT33" s="1353"/>
      <c r="DU33" s="1353"/>
      <c r="DV33" s="1353"/>
      <c r="DW33" s="1353"/>
      <c r="DX33" s="1353"/>
      <c r="DY33" s="1353"/>
      <c r="DZ33" s="1353"/>
      <c r="EA33" s="1353"/>
      <c r="EB33" s="1353"/>
      <c r="EC33" s="1353"/>
      <c r="ED33" s="1353"/>
      <c r="EE33" s="1353"/>
      <c r="EF33" s="1353"/>
      <c r="EG33" s="1353"/>
      <c r="EH33" s="1353"/>
      <c r="EI33" s="1353"/>
      <c r="EJ33" s="1353"/>
      <c r="EK33" s="1353"/>
      <c r="EL33" s="1353"/>
      <c r="EM33" s="1353"/>
      <c r="EN33" s="1353"/>
      <c r="EO33" s="1353"/>
      <c r="EP33" s="1353"/>
      <c r="EQ33" s="1353"/>
      <c r="ER33" s="1353"/>
      <c r="ES33" s="1353"/>
      <c r="ET33" s="1353"/>
      <c r="EU33" s="1353"/>
      <c r="EV33" s="1353"/>
      <c r="EW33" s="1353"/>
      <c r="EX33" s="1353"/>
      <c r="EY33" s="1353"/>
      <c r="EZ33" s="1353"/>
      <c r="FA33" s="1353"/>
      <c r="FB33" s="1353"/>
      <c r="FC33" s="1353"/>
      <c r="FD33" s="1353"/>
      <c r="FE33" s="1353"/>
      <c r="FF33" s="1353"/>
      <c r="FG33" s="1353"/>
      <c r="FH33" s="1353"/>
      <c r="FI33" s="1353"/>
      <c r="FJ33" s="1353"/>
      <c r="FK33" s="1353"/>
      <c r="FL33" s="1353"/>
      <c r="FM33" s="1353"/>
      <c r="FN33" s="1353"/>
      <c r="FO33" s="1353"/>
      <c r="FP33" s="1353"/>
      <c r="FQ33" s="1353"/>
      <c r="FR33" s="1353"/>
      <c r="FS33" s="1353"/>
      <c r="FT33" s="1353"/>
      <c r="FU33" s="1353"/>
      <c r="FV33" s="1353"/>
      <c r="FW33" s="1353"/>
      <c r="FX33" s="1353"/>
      <c r="FY33" s="1353"/>
      <c r="FZ33" s="1353"/>
      <c r="GA33" s="1353"/>
      <c r="GB33" s="1353"/>
      <c r="GC33" s="1353"/>
      <c r="GD33" s="1353"/>
      <c r="GE33" s="1353"/>
      <c r="GF33" s="1353"/>
      <c r="GG33" s="1353"/>
      <c r="GH33" s="1353"/>
      <c r="GI33" s="1353"/>
      <c r="GJ33" s="1353"/>
      <c r="GK33" s="1353"/>
      <c r="GL33" s="1353"/>
      <c r="GM33" s="1353"/>
      <c r="GN33" s="1353"/>
      <c r="GO33" s="1353"/>
      <c r="GP33" s="1353"/>
      <c r="GQ33" s="1353"/>
      <c r="GR33" s="1353"/>
      <c r="GS33" s="1353"/>
      <c r="GT33" s="1353"/>
      <c r="GU33" s="1353"/>
      <c r="GV33" s="1353"/>
      <c r="GW33" s="1353"/>
      <c r="GX33" s="1353"/>
      <c r="GY33" s="1353"/>
      <c r="GZ33" s="1353"/>
      <c r="HA33" s="1353"/>
      <c r="HB33" s="1353"/>
      <c r="HC33" s="1353"/>
      <c r="HD33" s="1353"/>
      <c r="HE33" s="1353"/>
      <c r="HF33" s="1353"/>
      <c r="HG33" s="1353"/>
      <c r="HH33" s="1353"/>
      <c r="HI33" s="1353"/>
      <c r="HJ33" s="1353"/>
      <c r="HK33" s="1353"/>
      <c r="HL33" s="1353"/>
      <c r="HM33" s="1353"/>
      <c r="HN33" s="1353"/>
      <c r="HO33" s="1353"/>
      <c r="HP33" s="1353"/>
      <c r="HQ33" s="1353"/>
      <c r="HR33" s="1353"/>
      <c r="HS33" s="1353"/>
      <c r="HT33" s="1353"/>
      <c r="HU33" s="1353"/>
      <c r="HV33" s="1353"/>
      <c r="HW33" s="1353"/>
      <c r="HX33" s="1353"/>
      <c r="HY33" s="1353"/>
      <c r="HZ33" s="1353"/>
      <c r="IA33" s="1353"/>
      <c r="IB33" s="1353"/>
      <c r="IC33" s="1353"/>
      <c r="ID33" s="1353"/>
      <c r="IE33" s="1353"/>
      <c r="IF33" s="1353"/>
      <c r="IG33" s="1353"/>
      <c r="IH33" s="1353"/>
    </row>
    <row r="36" spans="1:242">
      <c r="C36" s="1368"/>
      <c r="D36" s="1368"/>
      <c r="E36" s="1368"/>
      <c r="F36" s="1368"/>
      <c r="G36" s="1368"/>
      <c r="H36" s="1368"/>
      <c r="I36" s="1368"/>
      <c r="J36" s="1368"/>
    </row>
    <row r="37" spans="1:242">
      <c r="C37" s="1368"/>
      <c r="D37" s="1368"/>
      <c r="E37" s="1368"/>
      <c r="F37" s="1368"/>
      <c r="G37" s="1368"/>
      <c r="H37" s="1368"/>
      <c r="I37" s="1368"/>
      <c r="J37" s="1368"/>
    </row>
  </sheetData>
  <mergeCells count="16">
    <mergeCell ref="A26:A28"/>
    <mergeCell ref="A31:H31"/>
    <mergeCell ref="A32:H32"/>
    <mergeCell ref="A33:H33"/>
    <mergeCell ref="A15:I15"/>
    <mergeCell ref="A17:I17"/>
    <mergeCell ref="A19:B19"/>
    <mergeCell ref="A20:A22"/>
    <mergeCell ref="C20:I20"/>
    <mergeCell ref="A23:A25"/>
    <mergeCell ref="A12:A14"/>
    <mergeCell ref="A3:I3"/>
    <mergeCell ref="A5:B5"/>
    <mergeCell ref="A6:A8"/>
    <mergeCell ref="C6:I6"/>
    <mergeCell ref="A9:A11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2"/>
  <sheetViews>
    <sheetView workbookViewId="0">
      <selection activeCell="F17" sqref="F17"/>
    </sheetView>
  </sheetViews>
  <sheetFormatPr defaultColWidth="9.109375" defaultRowHeight="13.8"/>
  <cols>
    <col min="1" max="1" width="5.33203125" style="705" customWidth="1"/>
    <col min="2" max="2" width="59.109375" style="705" customWidth="1"/>
    <col min="3" max="14" width="11.109375" style="705" customWidth="1"/>
    <col min="15" max="241" width="9.109375" style="705"/>
    <col min="242" max="242" width="32" style="705" customWidth="1"/>
    <col min="243" max="16384" width="9.109375" style="705"/>
  </cols>
  <sheetData>
    <row r="1" spans="2:14">
      <c r="J1" s="706" t="s">
        <v>402</v>
      </c>
    </row>
    <row r="3" spans="2:14">
      <c r="B3" s="2289" t="s">
        <v>338</v>
      </c>
      <c r="C3" s="2289"/>
      <c r="D3" s="2289"/>
      <c r="E3" s="2289"/>
      <c r="F3" s="2289"/>
      <c r="G3" s="2289"/>
      <c r="H3" s="2289"/>
      <c r="I3" s="2289"/>
      <c r="J3" s="2289"/>
      <c r="K3" s="707"/>
      <c r="L3" s="707"/>
      <c r="M3" s="707"/>
      <c r="N3" s="707"/>
    </row>
    <row r="4" spans="2:14" ht="14.4" thickBot="1"/>
    <row r="5" spans="2:14" ht="27" thickBot="1">
      <c r="B5" s="2290" t="s">
        <v>339</v>
      </c>
      <c r="C5" s="708" t="s">
        <v>5</v>
      </c>
      <c r="D5" s="709" t="s">
        <v>6</v>
      </c>
      <c r="E5" s="709" t="s">
        <v>340</v>
      </c>
      <c r="F5" s="710" t="s">
        <v>341</v>
      </c>
      <c r="G5" s="708" t="s">
        <v>5</v>
      </c>
      <c r="H5" s="709" t="s">
        <v>6</v>
      </c>
      <c r="I5" s="709" t="s">
        <v>340</v>
      </c>
      <c r="J5" s="710" t="s">
        <v>341</v>
      </c>
    </row>
    <row r="6" spans="2:14" ht="14.4" thickBot="1">
      <c r="B6" s="2291"/>
      <c r="C6" s="2292" t="s">
        <v>4</v>
      </c>
      <c r="D6" s="2293"/>
      <c r="E6" s="2293"/>
      <c r="F6" s="2294"/>
      <c r="G6" s="2292" t="s">
        <v>269</v>
      </c>
      <c r="H6" s="2293"/>
      <c r="I6" s="2293"/>
      <c r="J6" s="2294"/>
    </row>
    <row r="7" spans="2:14">
      <c r="B7" s="711" t="s">
        <v>342</v>
      </c>
      <c r="C7" s="712">
        <v>0.34552902245414574</v>
      </c>
      <c r="D7" s="712">
        <v>0.23234814583391727</v>
      </c>
      <c r="E7" s="712">
        <v>0.33976164308378903</v>
      </c>
      <c r="F7" s="713">
        <v>0.31908295978081341</v>
      </c>
      <c r="G7" s="712">
        <v>0.34798769451778172</v>
      </c>
      <c r="H7" s="712">
        <v>0.22208698566354795</v>
      </c>
      <c r="I7" s="712">
        <v>0.28245460393473582</v>
      </c>
      <c r="J7" s="713">
        <v>0.32468459910131237</v>
      </c>
    </row>
    <row r="8" spans="2:14">
      <c r="B8" s="714" t="s">
        <v>343</v>
      </c>
      <c r="C8" s="715">
        <v>0.39818450853508536</v>
      </c>
      <c r="D8" s="712">
        <v>0.26316529169357766</v>
      </c>
      <c r="E8" s="712">
        <v>0.38035958229496747</v>
      </c>
      <c r="F8" s="713">
        <v>0.36678485466306304</v>
      </c>
      <c r="G8" s="715">
        <v>0.40175751853357561</v>
      </c>
      <c r="H8" s="712">
        <v>0.25344689393416292</v>
      </c>
      <c r="I8" s="712">
        <v>0.31636149395692603</v>
      </c>
      <c r="J8" s="713">
        <v>0.3751967763035971</v>
      </c>
    </row>
    <row r="9" spans="2:14">
      <c r="B9" s="714" t="s">
        <v>344</v>
      </c>
      <c r="C9" s="715">
        <v>0.57263441776782353</v>
      </c>
      <c r="D9" s="712">
        <v>0.53373737707220525</v>
      </c>
      <c r="E9" s="712">
        <v>0.59956772539232916</v>
      </c>
      <c r="F9" s="713">
        <v>0.54866960773246165</v>
      </c>
      <c r="G9" s="715">
        <v>0.54988512664643996</v>
      </c>
      <c r="H9" s="712">
        <v>0.49113673407760616</v>
      </c>
      <c r="I9" s="712">
        <v>0.50696068196907706</v>
      </c>
      <c r="J9" s="713">
        <v>0.53825295810330043</v>
      </c>
    </row>
    <row r="10" spans="2:14" ht="26.4">
      <c r="B10" s="714" t="s">
        <v>345</v>
      </c>
      <c r="C10" s="715">
        <v>0.46417926802380755</v>
      </c>
      <c r="D10" s="712">
        <v>0.39015581694139401</v>
      </c>
      <c r="E10" s="712">
        <v>0.39696476712027884</v>
      </c>
      <c r="F10" s="713">
        <v>0.44792476823579574</v>
      </c>
      <c r="G10" s="715">
        <v>0.46824902772268712</v>
      </c>
      <c r="H10" s="712">
        <v>0.36243125154173794</v>
      </c>
      <c r="I10" s="712">
        <v>0.38375257549959468</v>
      </c>
      <c r="J10" s="713">
        <v>0.4473819770112018</v>
      </c>
    </row>
    <row r="11" spans="2:14">
      <c r="B11" s="714" t="s">
        <v>346</v>
      </c>
      <c r="C11" s="715">
        <v>0.66925724213098814</v>
      </c>
      <c r="D11" s="712">
        <v>0.6327954913702043</v>
      </c>
      <c r="E11" s="712">
        <v>0.65657754272809643</v>
      </c>
      <c r="F11" s="713">
        <v>0.66263008028693093</v>
      </c>
      <c r="G11" s="715">
        <v>0.63925920171120287</v>
      </c>
      <c r="H11" s="712">
        <v>0.57588625139324257</v>
      </c>
      <c r="I11" s="712">
        <v>0.57306232346010733</v>
      </c>
      <c r="J11" s="713">
        <v>0.62768132821092093</v>
      </c>
    </row>
    <row r="12" spans="2:14" ht="26.4">
      <c r="B12" s="714" t="s">
        <v>347</v>
      </c>
      <c r="C12" s="715">
        <v>0.44540151578889797</v>
      </c>
      <c r="D12" s="712">
        <v>0.38970500430092259</v>
      </c>
      <c r="E12" s="712">
        <v>0.47716986702483138</v>
      </c>
      <c r="F12" s="713">
        <v>0.42443533737390965</v>
      </c>
      <c r="G12" s="715">
        <v>0.44312485253086853</v>
      </c>
      <c r="H12" s="712">
        <v>0.3844407474337691</v>
      </c>
      <c r="I12" s="712">
        <v>0.3870296438687526</v>
      </c>
      <c r="J12" s="713">
        <v>0.43224121538301524</v>
      </c>
    </row>
    <row r="13" spans="2:14">
      <c r="B13" s="714" t="s">
        <v>348</v>
      </c>
      <c r="C13" s="715">
        <v>0.63962774465910133</v>
      </c>
      <c r="D13" s="712">
        <v>0.5967213900506364</v>
      </c>
      <c r="E13" s="712">
        <v>0.73886717732395457</v>
      </c>
      <c r="F13" s="713">
        <v>0.62220137366347184</v>
      </c>
      <c r="G13" s="715">
        <v>0.65474666884760535</v>
      </c>
      <c r="H13" s="712">
        <v>0.63082560526681208</v>
      </c>
      <c r="I13" s="712">
        <v>0.57693015615719656</v>
      </c>
      <c r="J13" s="713">
        <v>0.64444616744471928</v>
      </c>
    </row>
    <row r="14" spans="2:14" ht="14.4" thickBot="1">
      <c r="B14" s="716" t="s">
        <v>349</v>
      </c>
      <c r="C14" s="717">
        <v>0.78497336369081172</v>
      </c>
      <c r="D14" s="718">
        <v>1.0614515756241714</v>
      </c>
      <c r="E14" s="718">
        <v>0.89541338987041674</v>
      </c>
      <c r="F14" s="719">
        <v>0.83754897454748356</v>
      </c>
      <c r="G14" s="717">
        <v>0.76005449946535253</v>
      </c>
      <c r="H14" s="718">
        <v>1.1088857029929442</v>
      </c>
      <c r="I14" s="718">
        <v>0.94844613488331997</v>
      </c>
      <c r="J14" s="719">
        <v>0.82043827105872791</v>
      </c>
    </row>
    <row r="15" spans="2:14">
      <c r="C15" s="720"/>
      <c r="D15" s="720"/>
      <c r="E15" s="720"/>
      <c r="F15" s="720"/>
    </row>
    <row r="16" spans="2:14">
      <c r="C16" s="721"/>
      <c r="D16" s="721"/>
      <c r="E16" s="721"/>
      <c r="F16" s="721"/>
      <c r="G16" s="720"/>
      <c r="H16" s="720"/>
      <c r="I16" s="720"/>
    </row>
    <row r="17" spans="3:11">
      <c r="C17" s="721"/>
      <c r="G17" s="722"/>
      <c r="K17" s="722"/>
    </row>
    <row r="18" spans="3:11">
      <c r="G18" s="722"/>
      <c r="K18" s="722"/>
    </row>
    <row r="19" spans="3:11">
      <c r="G19" s="722"/>
      <c r="K19" s="722"/>
    </row>
    <row r="20" spans="3:11">
      <c r="G20" s="722"/>
      <c r="K20" s="722"/>
    </row>
    <row r="21" spans="3:11">
      <c r="G21" s="722"/>
      <c r="K21" s="722"/>
    </row>
    <row r="22" spans="3:11">
      <c r="G22" s="723"/>
      <c r="K22" s="723"/>
    </row>
  </sheetData>
  <mergeCells count="4">
    <mergeCell ref="B3:J3"/>
    <mergeCell ref="B5:B6"/>
    <mergeCell ref="C6:F6"/>
    <mergeCell ref="G6:J6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112"/>
  <sheetViews>
    <sheetView zoomScale="70" zoomScaleNormal="70" workbookViewId="0">
      <selection activeCell="L1" sqref="L1:M1"/>
    </sheetView>
  </sheetViews>
  <sheetFormatPr defaultColWidth="9.109375" defaultRowHeight="13.8"/>
  <cols>
    <col min="1" max="1" width="3.6640625" style="1645" customWidth="1"/>
    <col min="2" max="2" width="2.109375" style="1645" customWidth="1"/>
    <col min="3" max="3" width="3" style="1645" customWidth="1"/>
    <col min="4" max="4" width="9.109375" style="1645"/>
    <col min="5" max="5" width="65.44140625" style="1645" customWidth="1"/>
    <col min="6" max="9" width="11.6640625" style="1645" customWidth="1"/>
    <col min="10" max="12" width="9.109375" style="1645"/>
    <col min="13" max="13" width="11.44140625" style="1645" customWidth="1"/>
    <col min="14" max="16384" width="9.109375" style="1645"/>
  </cols>
  <sheetData>
    <row r="1" spans="2:13" ht="15" customHeight="1">
      <c r="L1" s="2033" t="s">
        <v>997</v>
      </c>
      <c r="M1" s="2033"/>
    </row>
    <row r="2" spans="2:13">
      <c r="B2" s="1646"/>
      <c r="C2" s="1646"/>
      <c r="D2" s="1646"/>
      <c r="E2" s="2034" t="s">
        <v>998</v>
      </c>
      <c r="F2" s="2034"/>
      <c r="G2" s="2034"/>
      <c r="H2" s="2034"/>
    </row>
    <row r="3" spans="2:13" ht="15.75" customHeight="1" thickBot="1">
      <c r="B3" s="1647"/>
      <c r="C3" s="1647"/>
      <c r="D3" s="1647"/>
      <c r="E3" s="1647"/>
      <c r="F3" s="1647"/>
      <c r="K3" s="2035" t="s">
        <v>2</v>
      </c>
      <c r="L3" s="2035"/>
      <c r="M3" s="2035"/>
    </row>
    <row r="4" spans="2:13" ht="15" customHeight="1" thickBot="1">
      <c r="B4" s="2036" t="s">
        <v>998</v>
      </c>
      <c r="C4" s="2037"/>
      <c r="D4" s="2037"/>
      <c r="E4" s="2037"/>
      <c r="F4" s="2040" t="s">
        <v>4</v>
      </c>
      <c r="G4" s="2041"/>
      <c r="H4" s="2041"/>
      <c r="I4" s="2042"/>
      <c r="J4" s="2040" t="s">
        <v>269</v>
      </c>
      <c r="K4" s="2041"/>
      <c r="L4" s="2041"/>
      <c r="M4" s="2042"/>
    </row>
    <row r="5" spans="2:13" ht="33.75" customHeight="1" thickBot="1">
      <c r="B5" s="2038"/>
      <c r="C5" s="2039"/>
      <c r="D5" s="2039"/>
      <c r="E5" s="2039"/>
      <c r="F5" s="1648" t="s">
        <v>999</v>
      </c>
      <c r="G5" s="1648" t="s">
        <v>1000</v>
      </c>
      <c r="H5" s="1649" t="s">
        <v>1001</v>
      </c>
      <c r="I5" s="1648" t="s">
        <v>8</v>
      </c>
      <c r="J5" s="1648" t="s">
        <v>999</v>
      </c>
      <c r="K5" s="1648" t="s">
        <v>1000</v>
      </c>
      <c r="L5" s="1649" t="s">
        <v>1001</v>
      </c>
      <c r="M5" s="1648" t="s">
        <v>8</v>
      </c>
    </row>
    <row r="6" spans="2:13" ht="14.4" thickBot="1">
      <c r="B6" s="2027" t="s">
        <v>1002</v>
      </c>
      <c r="C6" s="2028"/>
      <c r="D6" s="2028"/>
      <c r="E6" s="2029"/>
      <c r="F6" s="1650">
        <v>14369.318031999999</v>
      </c>
      <c r="G6" s="1651">
        <v>4140.433</v>
      </c>
      <c r="H6" s="1652">
        <v>736.846</v>
      </c>
      <c r="I6" s="1653">
        <v>19246.597031999998</v>
      </c>
      <c r="J6" s="1654">
        <v>13977.129000000001</v>
      </c>
      <c r="K6" s="1654">
        <v>3798.1840000000002</v>
      </c>
      <c r="L6" s="1655">
        <v>749.84299999999996</v>
      </c>
      <c r="M6" s="1656">
        <v>18525.155999999999</v>
      </c>
    </row>
    <row r="7" spans="2:13">
      <c r="B7" s="1657"/>
      <c r="C7" s="2031" t="s">
        <v>1003</v>
      </c>
      <c r="D7" s="2032"/>
      <c r="E7" s="2032"/>
      <c r="F7" s="1658">
        <v>4735.3970319999999</v>
      </c>
      <c r="G7" s="1659">
        <v>1809.143</v>
      </c>
      <c r="H7" s="1660">
        <v>265.577</v>
      </c>
      <c r="I7" s="1661">
        <v>6810.1170320000001</v>
      </c>
      <c r="J7" s="1662">
        <v>4457.53</v>
      </c>
      <c r="K7" s="1662">
        <v>1557.3720000000001</v>
      </c>
      <c r="L7" s="1663">
        <v>247.46899999999999</v>
      </c>
      <c r="M7" s="1664">
        <v>6262.3710000000001</v>
      </c>
    </row>
    <row r="8" spans="2:13">
      <c r="B8" s="1665"/>
      <c r="C8" s="1666"/>
      <c r="D8" s="2013" t="s">
        <v>1004</v>
      </c>
      <c r="E8" s="2001"/>
      <c r="F8" s="1667">
        <v>4686.7750319999996</v>
      </c>
      <c r="G8" s="1668">
        <v>1798.1110000000001</v>
      </c>
      <c r="H8" s="1669">
        <v>263.26900000000001</v>
      </c>
      <c r="I8" s="1670">
        <v>6748.1550319999997</v>
      </c>
      <c r="J8" s="1671">
        <v>4401.58</v>
      </c>
      <c r="K8" s="1671">
        <v>1556</v>
      </c>
      <c r="L8" s="1672">
        <v>245.739</v>
      </c>
      <c r="M8" s="1664">
        <v>6203.3190000000004</v>
      </c>
    </row>
    <row r="9" spans="2:13">
      <c r="B9" s="1665"/>
      <c r="C9" s="1666"/>
      <c r="D9" s="2013" t="s">
        <v>1005</v>
      </c>
      <c r="E9" s="2001"/>
      <c r="F9" s="1667">
        <v>48.622</v>
      </c>
      <c r="G9" s="1668">
        <v>11.032</v>
      </c>
      <c r="H9" s="1669">
        <v>2.3079999999999998</v>
      </c>
      <c r="I9" s="1670">
        <v>61.962000000000003</v>
      </c>
      <c r="J9" s="1671">
        <v>55.95</v>
      </c>
      <c r="K9" s="1671">
        <v>1.3720000000000001</v>
      </c>
      <c r="L9" s="1672">
        <v>1.73</v>
      </c>
      <c r="M9" s="1664">
        <v>59.052</v>
      </c>
    </row>
    <row r="10" spans="2:13">
      <c r="B10" s="1665"/>
      <c r="C10" s="2013" t="s">
        <v>1006</v>
      </c>
      <c r="D10" s="2013"/>
      <c r="E10" s="2001"/>
      <c r="F10" s="1667">
        <v>630.04399999999998</v>
      </c>
      <c r="G10" s="1668">
        <v>111.762</v>
      </c>
      <c r="H10" s="1669">
        <v>30.119</v>
      </c>
      <c r="I10" s="1670">
        <v>771.92499999999995</v>
      </c>
      <c r="J10" s="1671">
        <v>826.87599999999998</v>
      </c>
      <c r="K10" s="1671">
        <v>99.906999999999996</v>
      </c>
      <c r="L10" s="1672">
        <v>25.690999999999999</v>
      </c>
      <c r="M10" s="1664">
        <v>952.47400000000005</v>
      </c>
    </row>
    <row r="11" spans="2:13">
      <c r="B11" s="1665"/>
      <c r="C11" s="1666"/>
      <c r="D11" s="2001" t="s">
        <v>1007</v>
      </c>
      <c r="E11" s="2002"/>
      <c r="F11" s="1667">
        <v>600.56399999999996</v>
      </c>
      <c r="G11" s="1668">
        <v>106.414</v>
      </c>
      <c r="H11" s="1669">
        <v>30.119</v>
      </c>
      <c r="I11" s="1670">
        <v>737.09699999999998</v>
      </c>
      <c r="J11" s="1671">
        <v>798.3</v>
      </c>
      <c r="K11" s="1671">
        <v>96.504000000000005</v>
      </c>
      <c r="L11" s="1672">
        <v>25.690999999999999</v>
      </c>
      <c r="M11" s="1664">
        <v>920.495</v>
      </c>
    </row>
    <row r="12" spans="2:13">
      <c r="B12" s="1665"/>
      <c r="C12" s="1666"/>
      <c r="D12" s="2001" t="s">
        <v>1008</v>
      </c>
      <c r="E12" s="2002"/>
      <c r="F12" s="1667">
        <v>29.48</v>
      </c>
      <c r="G12" s="1668">
        <v>5.3479999999999999</v>
      </c>
      <c r="H12" s="1669">
        <v>0</v>
      </c>
      <c r="I12" s="1670">
        <v>34.828000000000003</v>
      </c>
      <c r="J12" s="1671">
        <v>28.576000000000001</v>
      </c>
      <c r="K12" s="1671">
        <v>3.403</v>
      </c>
      <c r="L12" s="1672">
        <v>0</v>
      </c>
      <c r="M12" s="1664">
        <v>31.978999999999999</v>
      </c>
    </row>
    <row r="13" spans="2:13" ht="30" customHeight="1">
      <c r="B13" s="1673"/>
      <c r="C13" s="2005" t="s">
        <v>1009</v>
      </c>
      <c r="D13" s="2005"/>
      <c r="E13" s="2003"/>
      <c r="F13" s="1667">
        <v>11.272</v>
      </c>
      <c r="G13" s="1668">
        <v>0.71899999999999997</v>
      </c>
      <c r="H13" s="1669">
        <v>0.71799999999999997</v>
      </c>
      <c r="I13" s="1670">
        <v>12.709</v>
      </c>
      <c r="J13" s="1671">
        <v>6.2409999999999997</v>
      </c>
      <c r="K13" s="1671">
        <v>0.26</v>
      </c>
      <c r="L13" s="1672">
        <v>0.50600000000000001</v>
      </c>
      <c r="M13" s="1664">
        <v>7.0069999999999997</v>
      </c>
    </row>
    <row r="14" spans="2:13">
      <c r="B14" s="1665"/>
      <c r="C14" s="2013" t="s">
        <v>1010</v>
      </c>
      <c r="D14" s="2013"/>
      <c r="E14" s="2001"/>
      <c r="F14" s="1667">
        <v>608.17399999999998</v>
      </c>
      <c r="G14" s="1668">
        <v>271.77699999999999</v>
      </c>
      <c r="H14" s="1669">
        <v>25.501000000000001</v>
      </c>
      <c r="I14" s="1670">
        <v>905.452</v>
      </c>
      <c r="J14" s="1671">
        <v>316.00299999999999</v>
      </c>
      <c r="K14" s="1671">
        <v>186.85400000000001</v>
      </c>
      <c r="L14" s="1672">
        <v>11.471</v>
      </c>
      <c r="M14" s="1664">
        <v>514.32799999999997</v>
      </c>
    </row>
    <row r="15" spans="2:13">
      <c r="B15" s="1665"/>
      <c r="C15" s="1666"/>
      <c r="D15" s="2001" t="s">
        <v>1011</v>
      </c>
      <c r="E15" s="2002"/>
      <c r="F15" s="1667">
        <v>466.83499999999998</v>
      </c>
      <c r="G15" s="1668">
        <v>132.01900000000001</v>
      </c>
      <c r="H15" s="1669">
        <v>23.030999999999999</v>
      </c>
      <c r="I15" s="1670">
        <v>621.88499999999999</v>
      </c>
      <c r="J15" s="1671">
        <v>242.91</v>
      </c>
      <c r="K15" s="1671">
        <v>58.173999999999999</v>
      </c>
      <c r="L15" s="1672">
        <v>10.331</v>
      </c>
      <c r="M15" s="1664">
        <v>311.41500000000002</v>
      </c>
    </row>
    <row r="16" spans="2:13">
      <c r="B16" s="1665"/>
      <c r="C16" s="1666"/>
      <c r="D16" s="2001" t="s">
        <v>1012</v>
      </c>
      <c r="E16" s="2002"/>
      <c r="F16" s="1667">
        <v>133.08500000000001</v>
      </c>
      <c r="G16" s="1668">
        <v>118.749</v>
      </c>
      <c r="H16" s="1669">
        <v>2.302</v>
      </c>
      <c r="I16" s="1670">
        <v>254.136</v>
      </c>
      <c r="J16" s="1671">
        <v>65.073999999999998</v>
      </c>
      <c r="K16" s="1671">
        <v>106.79600000000001</v>
      </c>
      <c r="L16" s="1672">
        <v>0.96599999999999997</v>
      </c>
      <c r="M16" s="1664">
        <v>172.83600000000001</v>
      </c>
    </row>
    <row r="17" spans="2:13">
      <c r="B17" s="1665"/>
      <c r="C17" s="1666"/>
      <c r="D17" s="2001" t="s">
        <v>1013</v>
      </c>
      <c r="E17" s="2002"/>
      <c r="F17" s="1667">
        <v>3.42</v>
      </c>
      <c r="G17" s="1668">
        <v>0</v>
      </c>
      <c r="H17" s="1669">
        <v>0</v>
      </c>
      <c r="I17" s="1670">
        <v>3.42</v>
      </c>
      <c r="J17" s="1671">
        <v>3.879</v>
      </c>
      <c r="K17" s="1671">
        <v>0</v>
      </c>
      <c r="L17" s="1672">
        <v>0</v>
      </c>
      <c r="M17" s="1664">
        <v>3.879</v>
      </c>
    </row>
    <row r="18" spans="2:13">
      <c r="B18" s="1665"/>
      <c r="C18" s="1666"/>
      <c r="D18" s="2001" t="s">
        <v>1014</v>
      </c>
      <c r="E18" s="2002"/>
      <c r="F18" s="1667">
        <v>3.44</v>
      </c>
      <c r="G18" s="1668">
        <v>7.9089999999999998</v>
      </c>
      <c r="H18" s="1669">
        <v>0.01</v>
      </c>
      <c r="I18" s="1670">
        <v>11.359</v>
      </c>
      <c r="J18" s="1671">
        <v>1.966</v>
      </c>
      <c r="K18" s="1671">
        <v>8.2720000000000002</v>
      </c>
      <c r="L18" s="1672">
        <v>1.6E-2</v>
      </c>
      <c r="M18" s="1664">
        <v>10.254</v>
      </c>
    </row>
    <row r="19" spans="2:13" ht="14.25" customHeight="1">
      <c r="B19" s="1665"/>
      <c r="C19" s="1666"/>
      <c r="D19" s="2001" t="s">
        <v>1015</v>
      </c>
      <c r="E19" s="2002"/>
      <c r="F19" s="1667">
        <v>1.3939999999999999</v>
      </c>
      <c r="G19" s="1668">
        <v>13.1</v>
      </c>
      <c r="H19" s="1669">
        <v>0.158</v>
      </c>
      <c r="I19" s="1670">
        <v>14.651999999999999</v>
      </c>
      <c r="J19" s="1671">
        <v>2.1739999999999999</v>
      </c>
      <c r="K19" s="1671">
        <v>13.612</v>
      </c>
      <c r="L19" s="1672">
        <v>0.158</v>
      </c>
      <c r="M19" s="1664">
        <v>15.944000000000001</v>
      </c>
    </row>
    <row r="20" spans="2:13">
      <c r="B20" s="1665"/>
      <c r="C20" s="2001" t="s">
        <v>1016</v>
      </c>
      <c r="D20" s="2002"/>
      <c r="E20" s="2002"/>
      <c r="F20" s="1667">
        <v>7755.2569999999996</v>
      </c>
      <c r="G20" s="1668">
        <v>1902.626</v>
      </c>
      <c r="H20" s="1669">
        <v>389.13200000000001</v>
      </c>
      <c r="I20" s="1670">
        <v>10047.014999999999</v>
      </c>
      <c r="J20" s="1671">
        <v>7998.5320000000002</v>
      </c>
      <c r="K20" s="1671">
        <v>1887.501</v>
      </c>
      <c r="L20" s="1672">
        <v>439.87299999999999</v>
      </c>
      <c r="M20" s="1664">
        <v>10325.906000000001</v>
      </c>
    </row>
    <row r="21" spans="2:13" ht="15" customHeight="1">
      <c r="B21" s="1665"/>
      <c r="C21" s="1666"/>
      <c r="D21" s="2003" t="s">
        <v>1017</v>
      </c>
      <c r="E21" s="2004"/>
      <c r="F21" s="1667">
        <v>16.373000000000001</v>
      </c>
      <c r="G21" s="1668">
        <v>74.501999999999995</v>
      </c>
      <c r="H21" s="1669">
        <v>1.724</v>
      </c>
      <c r="I21" s="1670">
        <v>92.599000000000004</v>
      </c>
      <c r="J21" s="1671">
        <v>14.016</v>
      </c>
      <c r="K21" s="1671">
        <v>61.204999999999998</v>
      </c>
      <c r="L21" s="1672">
        <v>1.254</v>
      </c>
      <c r="M21" s="1664">
        <v>76.474999999999994</v>
      </c>
    </row>
    <row r="22" spans="2:13">
      <c r="B22" s="1665"/>
      <c r="C22" s="1666"/>
      <c r="D22" s="2001" t="s">
        <v>1018</v>
      </c>
      <c r="E22" s="2002"/>
      <c r="F22" s="1667">
        <v>7738.884</v>
      </c>
      <c r="G22" s="1668">
        <v>1828.124</v>
      </c>
      <c r="H22" s="1669">
        <v>387.40800000000002</v>
      </c>
      <c r="I22" s="1670">
        <v>9954.4159999999993</v>
      </c>
      <c r="J22" s="1671">
        <v>7984.5159999999996</v>
      </c>
      <c r="K22" s="1671">
        <v>1826.296</v>
      </c>
      <c r="L22" s="1672">
        <v>438.61900000000003</v>
      </c>
      <c r="M22" s="1664">
        <v>10249.431</v>
      </c>
    </row>
    <row r="23" spans="2:13">
      <c r="B23" s="1665"/>
      <c r="C23" s="2001" t="s">
        <v>1019</v>
      </c>
      <c r="D23" s="2002"/>
      <c r="E23" s="2002"/>
      <c r="F23" s="1667">
        <v>307.899</v>
      </c>
      <c r="G23" s="1668">
        <v>17.779</v>
      </c>
      <c r="H23" s="1669">
        <v>5.492</v>
      </c>
      <c r="I23" s="1670">
        <v>331.17</v>
      </c>
      <c r="J23" s="1671">
        <v>116.155</v>
      </c>
      <c r="K23" s="1671">
        <v>23.969000000000001</v>
      </c>
      <c r="L23" s="1672">
        <v>4.03</v>
      </c>
      <c r="M23" s="1664">
        <v>144.154</v>
      </c>
    </row>
    <row r="24" spans="2:13" ht="15" customHeight="1">
      <c r="B24" s="1665"/>
      <c r="C24" s="1666"/>
      <c r="D24" s="2005" t="s">
        <v>1020</v>
      </c>
      <c r="E24" s="2003"/>
      <c r="F24" s="1667">
        <v>46.847999999999999</v>
      </c>
      <c r="G24" s="1668">
        <v>6.2789999999999999</v>
      </c>
      <c r="H24" s="1669">
        <v>0</v>
      </c>
      <c r="I24" s="1670">
        <v>53.127000000000002</v>
      </c>
      <c r="J24" s="1671">
        <v>45.05</v>
      </c>
      <c r="K24" s="1671">
        <v>7.9820000000000002</v>
      </c>
      <c r="L24" s="1672">
        <v>0</v>
      </c>
      <c r="M24" s="1664">
        <v>53.031999999999996</v>
      </c>
    </row>
    <row r="25" spans="2:13" ht="15" customHeight="1">
      <c r="B25" s="1665"/>
      <c r="C25" s="1666"/>
      <c r="D25" s="2005" t="s">
        <v>1021</v>
      </c>
      <c r="E25" s="2003"/>
      <c r="F25" s="1667">
        <v>0</v>
      </c>
      <c r="G25" s="1668">
        <v>1.833</v>
      </c>
      <c r="H25" s="1669">
        <v>0</v>
      </c>
      <c r="I25" s="1670">
        <v>1.833</v>
      </c>
      <c r="J25" s="1671">
        <v>0</v>
      </c>
      <c r="K25" s="1671">
        <v>2.13</v>
      </c>
      <c r="L25" s="1672">
        <v>0</v>
      </c>
      <c r="M25" s="1664">
        <v>2.13</v>
      </c>
    </row>
    <row r="26" spans="2:13" ht="15" customHeight="1">
      <c r="B26" s="1665"/>
      <c r="C26" s="1666"/>
      <c r="D26" s="2005" t="s">
        <v>1022</v>
      </c>
      <c r="E26" s="2003"/>
      <c r="F26" s="1667">
        <v>260.09399999999999</v>
      </c>
      <c r="G26" s="1668">
        <v>9.5329999999999995</v>
      </c>
      <c r="H26" s="1669">
        <v>4.5289999999999999</v>
      </c>
      <c r="I26" s="1670">
        <v>274.15600000000001</v>
      </c>
      <c r="J26" s="1671">
        <v>69.866</v>
      </c>
      <c r="K26" s="1671">
        <v>11.43</v>
      </c>
      <c r="L26" s="1672">
        <v>3.1219999999999999</v>
      </c>
      <c r="M26" s="1664">
        <v>84.418000000000006</v>
      </c>
    </row>
    <row r="27" spans="2:13" ht="15" customHeight="1">
      <c r="B27" s="1674"/>
      <c r="C27" s="1675"/>
      <c r="D27" s="2005" t="s">
        <v>1023</v>
      </c>
      <c r="E27" s="2003"/>
      <c r="F27" s="1676">
        <v>0.95699999999999996</v>
      </c>
      <c r="G27" s="1677">
        <v>0.13400000000000001</v>
      </c>
      <c r="H27" s="1678">
        <v>0.96299999999999997</v>
      </c>
      <c r="I27" s="1679">
        <v>2.0539999999999998</v>
      </c>
      <c r="J27" s="1671">
        <v>1.2390000000000001</v>
      </c>
      <c r="K27" s="1671">
        <v>2.427</v>
      </c>
      <c r="L27" s="1672">
        <v>0.90800000000000003</v>
      </c>
      <c r="M27" s="1664">
        <v>4.5739999999999998</v>
      </c>
    </row>
    <row r="28" spans="2:13" ht="25.5" customHeight="1" thickBot="1">
      <c r="B28" s="1680"/>
      <c r="C28" s="2011" t="s">
        <v>1024</v>
      </c>
      <c r="D28" s="2012"/>
      <c r="E28" s="2012"/>
      <c r="F28" s="1676">
        <v>321.27499999999998</v>
      </c>
      <c r="G28" s="1677">
        <v>26.626999999999999</v>
      </c>
      <c r="H28" s="1678">
        <v>20.306999999999999</v>
      </c>
      <c r="I28" s="1679">
        <v>368.209</v>
      </c>
      <c r="J28" s="1671">
        <v>255.792</v>
      </c>
      <c r="K28" s="1671">
        <v>42.320999999999998</v>
      </c>
      <c r="L28" s="1672">
        <v>20.803000000000001</v>
      </c>
      <c r="M28" s="1664">
        <v>318.916</v>
      </c>
    </row>
    <row r="29" spans="2:13" ht="14.4" thickBot="1">
      <c r="B29" s="2027" t="s">
        <v>1025</v>
      </c>
      <c r="C29" s="2028"/>
      <c r="D29" s="2028"/>
      <c r="E29" s="2029"/>
      <c r="F29" s="1650">
        <v>-2688.7109999999998</v>
      </c>
      <c r="G29" s="1651">
        <v>-1373.12</v>
      </c>
      <c r="H29" s="1652">
        <v>-170.02</v>
      </c>
      <c r="I29" s="1653">
        <v>-4231.8509999999997</v>
      </c>
      <c r="J29" s="1654">
        <v>-2233.4650000000001</v>
      </c>
      <c r="K29" s="1654">
        <v>-1058.3140000000001</v>
      </c>
      <c r="L29" s="1655">
        <v>-159.345</v>
      </c>
      <c r="M29" s="1656">
        <v>-3451.1239999999998</v>
      </c>
    </row>
    <row r="30" spans="2:13">
      <c r="B30" s="1657"/>
      <c r="C30" s="2030" t="s">
        <v>1026</v>
      </c>
      <c r="D30" s="2030"/>
      <c r="E30" s="2031"/>
      <c r="F30" s="1658">
        <v>-286.79899999999998</v>
      </c>
      <c r="G30" s="1659">
        <v>-186.84299999999999</v>
      </c>
      <c r="H30" s="1660">
        <v>-16.212</v>
      </c>
      <c r="I30" s="1661">
        <v>-489.85399999999998</v>
      </c>
      <c r="J30" s="1671">
        <v>-235.06700000000001</v>
      </c>
      <c r="K30" s="1671">
        <v>-121.209</v>
      </c>
      <c r="L30" s="1672">
        <v>-12.711</v>
      </c>
      <c r="M30" s="1664">
        <v>-368.98700000000002</v>
      </c>
    </row>
    <row r="31" spans="2:13">
      <c r="B31" s="1665"/>
      <c r="C31" s="1666"/>
      <c r="D31" s="2013" t="s">
        <v>1027</v>
      </c>
      <c r="E31" s="2001"/>
      <c r="F31" s="1667">
        <v>-266.29599999999999</v>
      </c>
      <c r="G31" s="1668">
        <v>-158.501</v>
      </c>
      <c r="H31" s="1669">
        <v>-9.52</v>
      </c>
      <c r="I31" s="1670">
        <v>-434.31700000000001</v>
      </c>
      <c r="J31" s="1671">
        <v>-213.87</v>
      </c>
      <c r="K31" s="1671">
        <v>-109.434</v>
      </c>
      <c r="L31" s="1672">
        <v>-9.3149999999999995</v>
      </c>
      <c r="M31" s="1664">
        <v>-332.61900000000003</v>
      </c>
    </row>
    <row r="32" spans="2:13">
      <c r="B32" s="1665"/>
      <c r="C32" s="1666"/>
      <c r="D32" s="2013" t="s">
        <v>1028</v>
      </c>
      <c r="E32" s="2001"/>
      <c r="F32" s="1667">
        <v>-20.503</v>
      </c>
      <c r="G32" s="1668">
        <v>-28.341999999999999</v>
      </c>
      <c r="H32" s="1669">
        <v>-6.6920000000000002</v>
      </c>
      <c r="I32" s="1670">
        <v>-55.536999999999999</v>
      </c>
      <c r="J32" s="1671">
        <v>-21.196999999999999</v>
      </c>
      <c r="K32" s="1671">
        <v>-11.775</v>
      </c>
      <c r="L32" s="1672">
        <v>-3.3959999999999999</v>
      </c>
      <c r="M32" s="1664">
        <v>-36.368000000000002</v>
      </c>
    </row>
    <row r="33" spans="2:13">
      <c r="B33" s="1665"/>
      <c r="C33" s="2013" t="s">
        <v>1029</v>
      </c>
      <c r="D33" s="2013"/>
      <c r="E33" s="2001"/>
      <c r="F33" s="1667">
        <v>-42.512999999999998</v>
      </c>
      <c r="G33" s="1668">
        <v>-5.2080000000000002</v>
      </c>
      <c r="H33" s="1669">
        <v>-0.93700000000000006</v>
      </c>
      <c r="I33" s="1681">
        <v>-48.658000000000001</v>
      </c>
      <c r="J33" s="1671">
        <v>-70.59</v>
      </c>
      <c r="K33" s="1671">
        <v>-2.383</v>
      </c>
      <c r="L33" s="1672">
        <v>-0.64200000000000002</v>
      </c>
      <c r="M33" s="1664">
        <v>-73.614999999999995</v>
      </c>
    </row>
    <row r="34" spans="2:13">
      <c r="B34" s="1665"/>
      <c r="C34" s="1666"/>
      <c r="D34" s="2001" t="s">
        <v>1030</v>
      </c>
      <c r="E34" s="2002"/>
      <c r="F34" s="1667">
        <v>-42.494999999999997</v>
      </c>
      <c r="G34" s="1668">
        <v>-5.2080000000000002</v>
      </c>
      <c r="H34" s="1669">
        <v>-0.93700000000000006</v>
      </c>
      <c r="I34" s="1681">
        <v>-48.64</v>
      </c>
      <c r="J34" s="1671">
        <v>-70.572000000000003</v>
      </c>
      <c r="K34" s="1671">
        <v>-2.383</v>
      </c>
      <c r="L34" s="1672">
        <v>-0.64200000000000002</v>
      </c>
      <c r="M34" s="1664">
        <v>-73.596999999999994</v>
      </c>
    </row>
    <row r="35" spans="2:13">
      <c r="B35" s="1665"/>
      <c r="C35" s="1666"/>
      <c r="D35" s="2001" t="s">
        <v>1031</v>
      </c>
      <c r="E35" s="2002"/>
      <c r="F35" s="1667">
        <v>-1.7999999999999999E-2</v>
      </c>
      <c r="G35" s="1668">
        <v>0</v>
      </c>
      <c r="H35" s="1669">
        <v>0</v>
      </c>
      <c r="I35" s="1681">
        <v>-1.7999999999999999E-2</v>
      </c>
      <c r="J35" s="1671">
        <v>-1.7999999999999999E-2</v>
      </c>
      <c r="K35" s="1671">
        <v>0</v>
      </c>
      <c r="L35" s="1672">
        <v>0</v>
      </c>
      <c r="M35" s="1664">
        <v>-1.7999999999999999E-2</v>
      </c>
    </row>
    <row r="36" spans="2:13" ht="31.5" customHeight="1">
      <c r="B36" s="1673"/>
      <c r="C36" s="2005" t="s">
        <v>1032</v>
      </c>
      <c r="D36" s="2005"/>
      <c r="E36" s="2003"/>
      <c r="F36" s="1667">
        <v>-29.434999999999999</v>
      </c>
      <c r="G36" s="1668">
        <v>-9.3420000000000005</v>
      </c>
      <c r="H36" s="1669">
        <v>-2.0449999999999999</v>
      </c>
      <c r="I36" s="1681">
        <v>-40.822000000000003</v>
      </c>
      <c r="J36" s="1671">
        <v>-19.922000000000001</v>
      </c>
      <c r="K36" s="1671">
        <v>-0.57999999999999996</v>
      </c>
      <c r="L36" s="1672">
        <v>-1.873</v>
      </c>
      <c r="M36" s="1664">
        <v>-22.375</v>
      </c>
    </row>
    <row r="37" spans="2:13">
      <c r="B37" s="1665"/>
      <c r="C37" s="2013" t="s">
        <v>1033</v>
      </c>
      <c r="D37" s="2013"/>
      <c r="E37" s="2001"/>
      <c r="F37" s="1667">
        <v>-455.26499999999999</v>
      </c>
      <c r="G37" s="1668">
        <v>-324.52300000000002</v>
      </c>
      <c r="H37" s="1669">
        <v>-59.12</v>
      </c>
      <c r="I37" s="1681">
        <v>-838.90800000000002</v>
      </c>
      <c r="J37" s="1671">
        <v>-414.452</v>
      </c>
      <c r="K37" s="1671">
        <v>-275.375</v>
      </c>
      <c r="L37" s="1672">
        <v>-57.488</v>
      </c>
      <c r="M37" s="1664">
        <v>-747.31500000000005</v>
      </c>
    </row>
    <row r="38" spans="2:13">
      <c r="B38" s="1665"/>
      <c r="C38" s="1666"/>
      <c r="D38" s="2001" t="s">
        <v>1034</v>
      </c>
      <c r="E38" s="2002"/>
      <c r="F38" s="1667">
        <v>-57.603999999999999</v>
      </c>
      <c r="G38" s="1668">
        <v>-17.55</v>
      </c>
      <c r="H38" s="1669">
        <v>-2.1680000000000001</v>
      </c>
      <c r="I38" s="1681">
        <v>-77.322000000000003</v>
      </c>
      <c r="J38" s="1671">
        <v>-74.77</v>
      </c>
      <c r="K38" s="1671">
        <v>-17.327000000000002</v>
      </c>
      <c r="L38" s="1672">
        <v>-2.62</v>
      </c>
      <c r="M38" s="1664">
        <v>-94.716999999999999</v>
      </c>
    </row>
    <row r="39" spans="2:13">
      <c r="B39" s="1665"/>
      <c r="C39" s="1666"/>
      <c r="D39" s="2001" t="s">
        <v>1035</v>
      </c>
      <c r="E39" s="2002"/>
      <c r="F39" s="1682">
        <v>-199.42500000000001</v>
      </c>
      <c r="G39" s="1683">
        <v>-41.231999999999999</v>
      </c>
      <c r="H39" s="1684">
        <v>-2.93</v>
      </c>
      <c r="I39" s="1681">
        <v>-243.58699999999999</v>
      </c>
      <c r="J39" s="1685">
        <v>-129.05199999999999</v>
      </c>
      <c r="K39" s="1685">
        <v>-41.232999999999997</v>
      </c>
      <c r="L39" s="1686">
        <v>-2.044</v>
      </c>
      <c r="M39" s="1664">
        <v>-172.32900000000001</v>
      </c>
    </row>
    <row r="40" spans="2:13">
      <c r="B40" s="1665"/>
      <c r="C40" s="1666"/>
      <c r="D40" s="2001" t="s">
        <v>1036</v>
      </c>
      <c r="E40" s="2002"/>
      <c r="F40" s="1667">
        <v>-63.658000000000001</v>
      </c>
      <c r="G40" s="1668">
        <v>-56.206000000000003</v>
      </c>
      <c r="H40" s="1669">
        <v>-5.7009999999999996</v>
      </c>
      <c r="I40" s="1681">
        <v>-125.565</v>
      </c>
      <c r="J40" s="1671">
        <v>-59.865000000000002</v>
      </c>
      <c r="K40" s="1671">
        <v>-51.305</v>
      </c>
      <c r="L40" s="1672">
        <v>-6.141</v>
      </c>
      <c r="M40" s="1664">
        <v>-117.31100000000001</v>
      </c>
    </row>
    <row r="41" spans="2:13">
      <c r="B41" s="1665"/>
      <c r="C41" s="1666"/>
      <c r="D41" s="2001" t="s">
        <v>1037</v>
      </c>
      <c r="E41" s="2002"/>
      <c r="F41" s="1667">
        <v>-120.032</v>
      </c>
      <c r="G41" s="1668">
        <v>-103.901</v>
      </c>
      <c r="H41" s="1669">
        <v>-25.268000000000001</v>
      </c>
      <c r="I41" s="1681">
        <v>-249.20099999999999</v>
      </c>
      <c r="J41" s="1671">
        <v>-130.21700000000001</v>
      </c>
      <c r="K41" s="1671">
        <v>-97.122</v>
      </c>
      <c r="L41" s="1672">
        <v>-24.701000000000001</v>
      </c>
      <c r="M41" s="1664">
        <v>-252.04</v>
      </c>
    </row>
    <row r="42" spans="2:13" ht="14.25" customHeight="1">
      <c r="B42" s="1665"/>
      <c r="C42" s="1666"/>
      <c r="D42" s="2001" t="s">
        <v>1038</v>
      </c>
      <c r="E42" s="2002"/>
      <c r="F42" s="1667">
        <v>-14.545999999999999</v>
      </c>
      <c r="G42" s="1668">
        <v>-105.437</v>
      </c>
      <c r="H42" s="1669">
        <v>-23.053000000000001</v>
      </c>
      <c r="I42" s="1681">
        <v>-143.036</v>
      </c>
      <c r="J42" s="1671">
        <v>-20.547999999999998</v>
      </c>
      <c r="K42" s="1671">
        <v>-68.388000000000005</v>
      </c>
      <c r="L42" s="1672">
        <v>-21.981999999999999</v>
      </c>
      <c r="M42" s="1664">
        <v>-110.91800000000001</v>
      </c>
    </row>
    <row r="43" spans="2:13">
      <c r="B43" s="1665"/>
      <c r="C43" s="2013" t="s">
        <v>1039</v>
      </c>
      <c r="D43" s="2013"/>
      <c r="E43" s="2001"/>
      <c r="F43" s="1667">
        <v>-1460.402</v>
      </c>
      <c r="G43" s="1668">
        <v>-582.73900000000003</v>
      </c>
      <c r="H43" s="1669">
        <v>-68.477999999999994</v>
      </c>
      <c r="I43" s="1681">
        <v>-2111.6190000000001</v>
      </c>
      <c r="J43" s="1671">
        <v>-1096.211</v>
      </c>
      <c r="K43" s="1671">
        <v>-400.11700000000002</v>
      </c>
      <c r="L43" s="1672">
        <v>-63.15</v>
      </c>
      <c r="M43" s="1664">
        <v>-1559.4780000000001</v>
      </c>
    </row>
    <row r="44" spans="2:13">
      <c r="B44" s="1665"/>
      <c r="C44" s="1666"/>
      <c r="D44" s="2001" t="s">
        <v>1040</v>
      </c>
      <c r="E44" s="2002"/>
      <c r="F44" s="1667">
        <v>-0.40799999999999997</v>
      </c>
      <c r="G44" s="1668">
        <v>-0.31</v>
      </c>
      <c r="H44" s="1669">
        <v>0</v>
      </c>
      <c r="I44" s="1681">
        <v>-0.71799999999999997</v>
      </c>
      <c r="J44" s="1671">
        <v>-0.23699999999999999</v>
      </c>
      <c r="K44" s="1671">
        <v>-0.17399999999999999</v>
      </c>
      <c r="L44" s="1672">
        <v>-2E-3</v>
      </c>
      <c r="M44" s="1664">
        <v>-0.41299999999999998</v>
      </c>
    </row>
    <row r="45" spans="2:13">
      <c r="B45" s="1665"/>
      <c r="C45" s="1666"/>
      <c r="D45" s="2001" t="s">
        <v>1041</v>
      </c>
      <c r="E45" s="2002"/>
      <c r="F45" s="1667">
        <v>-1459.9939999999999</v>
      </c>
      <c r="G45" s="1668">
        <v>-582.42899999999997</v>
      </c>
      <c r="H45" s="1669">
        <v>-68.477999999999994</v>
      </c>
      <c r="I45" s="1681">
        <v>-2110.9009999999998</v>
      </c>
      <c r="J45" s="1671">
        <v>-1095.9739999999999</v>
      </c>
      <c r="K45" s="1671">
        <v>-399.94299999999998</v>
      </c>
      <c r="L45" s="1672">
        <v>-63.148000000000003</v>
      </c>
      <c r="M45" s="1664">
        <v>-1559.0650000000001</v>
      </c>
    </row>
    <row r="46" spans="2:13">
      <c r="B46" s="1665"/>
      <c r="C46" s="2013" t="s">
        <v>1042</v>
      </c>
      <c r="D46" s="2013"/>
      <c r="E46" s="2001"/>
      <c r="F46" s="1667">
        <v>-414.29700000000003</v>
      </c>
      <c r="G46" s="1668">
        <v>-264.46499999999997</v>
      </c>
      <c r="H46" s="1669">
        <v>-23.228000000000002</v>
      </c>
      <c r="I46" s="1681">
        <v>-701.99</v>
      </c>
      <c r="J46" s="1671">
        <v>-397.22300000000001</v>
      </c>
      <c r="K46" s="1671">
        <v>-258.64999999999998</v>
      </c>
      <c r="L46" s="1672">
        <v>-23.481000000000002</v>
      </c>
      <c r="M46" s="1664">
        <v>-679.35400000000004</v>
      </c>
    </row>
    <row r="47" spans="2:13" ht="14.25" customHeight="1">
      <c r="B47" s="1665"/>
      <c r="C47" s="1666"/>
      <c r="D47" s="2025" t="s">
        <v>1043</v>
      </c>
      <c r="E47" s="2026"/>
      <c r="F47" s="1667">
        <v>-5.3570000000000002</v>
      </c>
      <c r="G47" s="1668">
        <v>-34.186</v>
      </c>
      <c r="H47" s="1669">
        <v>-21.068999999999999</v>
      </c>
      <c r="I47" s="1681">
        <v>-60.612000000000002</v>
      </c>
      <c r="J47" s="1671">
        <v>-11.739000000000001</v>
      </c>
      <c r="K47" s="1671">
        <v>-8.5000000000000006E-2</v>
      </c>
      <c r="L47" s="1672">
        <v>-20.501999999999999</v>
      </c>
      <c r="M47" s="1664">
        <v>-32.326000000000001</v>
      </c>
    </row>
    <row r="48" spans="2:13">
      <c r="B48" s="1665"/>
      <c r="C48" s="1666"/>
      <c r="D48" s="2025" t="s">
        <v>1044</v>
      </c>
      <c r="E48" s="2026"/>
      <c r="F48" s="1667">
        <v>-0.10100000000000001</v>
      </c>
      <c r="G48" s="1668">
        <v>-2E-3</v>
      </c>
      <c r="H48" s="1669">
        <v>0</v>
      </c>
      <c r="I48" s="1681">
        <v>-0.10299999999999999</v>
      </c>
      <c r="J48" s="1671">
        <v>-0.107</v>
      </c>
      <c r="K48" s="1671">
        <v>-2E-3</v>
      </c>
      <c r="L48" s="1672">
        <v>0</v>
      </c>
      <c r="M48" s="1664">
        <v>-0.109</v>
      </c>
    </row>
    <row r="49" spans="2:13" ht="25.5" customHeight="1">
      <c r="B49" s="1665"/>
      <c r="C49" s="1666"/>
      <c r="D49" s="2003" t="s">
        <v>1045</v>
      </c>
      <c r="E49" s="2004"/>
      <c r="F49" s="1667">
        <v>-0.997</v>
      </c>
      <c r="G49" s="1668">
        <v>0</v>
      </c>
      <c r="H49" s="1669">
        <v>0</v>
      </c>
      <c r="I49" s="1681">
        <v>-0.997</v>
      </c>
      <c r="J49" s="1671">
        <v>-0.23300000000000001</v>
      </c>
      <c r="K49" s="1671">
        <v>-0.13200000000000001</v>
      </c>
      <c r="L49" s="1672">
        <v>0</v>
      </c>
      <c r="M49" s="1664">
        <v>-0.36499999999999999</v>
      </c>
    </row>
    <row r="50" spans="2:13" ht="14.25" customHeight="1">
      <c r="B50" s="1665"/>
      <c r="C50" s="1666"/>
      <c r="D50" s="2001" t="s">
        <v>1046</v>
      </c>
      <c r="E50" s="2002"/>
      <c r="F50" s="1667">
        <v>-387.71199999999999</v>
      </c>
      <c r="G50" s="1668">
        <v>-223.583</v>
      </c>
      <c r="H50" s="1669">
        <v>-0.504</v>
      </c>
      <c r="I50" s="1670">
        <v>-611.79899999999998</v>
      </c>
      <c r="J50" s="1671">
        <v>-368.54300000000001</v>
      </c>
      <c r="K50" s="1671">
        <v>-255.477</v>
      </c>
      <c r="L50" s="1672">
        <v>-0.80700000000000005</v>
      </c>
      <c r="M50" s="1664">
        <v>-624.827</v>
      </c>
    </row>
    <row r="51" spans="2:13" ht="14.4" thickBot="1">
      <c r="B51" s="1665"/>
      <c r="C51" s="1666"/>
      <c r="D51" s="2025" t="s">
        <v>1047</v>
      </c>
      <c r="E51" s="2026"/>
      <c r="F51" s="1676">
        <v>-20.13</v>
      </c>
      <c r="G51" s="1677">
        <v>-6.694</v>
      </c>
      <c r="H51" s="1678">
        <v>-1.655</v>
      </c>
      <c r="I51" s="1679">
        <v>-28.478999999999999</v>
      </c>
      <c r="J51" s="1671">
        <v>-16.600999999999999</v>
      </c>
      <c r="K51" s="1671">
        <v>-2.9540000000000002</v>
      </c>
      <c r="L51" s="1672">
        <v>-2.1720000000000002</v>
      </c>
      <c r="M51" s="1664">
        <v>-21.727</v>
      </c>
    </row>
    <row r="52" spans="2:13" ht="14.4" thickBot="1">
      <c r="B52" s="2027" t="s">
        <v>1048</v>
      </c>
      <c r="C52" s="2028"/>
      <c r="D52" s="2028"/>
      <c r="E52" s="2029"/>
      <c r="F52" s="1687">
        <v>11680.607032</v>
      </c>
      <c r="G52" s="1652">
        <v>2767.3130000000001</v>
      </c>
      <c r="H52" s="1688">
        <v>566.82600000000002</v>
      </c>
      <c r="I52" s="1653">
        <v>15014.746031999999</v>
      </c>
      <c r="J52" s="1654">
        <v>11743.664000000001</v>
      </c>
      <c r="K52" s="1654">
        <v>2739.87</v>
      </c>
      <c r="L52" s="1655">
        <v>590.49799999999993</v>
      </c>
      <c r="M52" s="1656">
        <v>15074.031999999999</v>
      </c>
    </row>
    <row r="53" spans="2:13" ht="14.4" thickBot="1">
      <c r="B53" s="1689" t="s">
        <v>1049</v>
      </c>
      <c r="C53" s="1690"/>
      <c r="D53" s="1690"/>
      <c r="E53" s="1691"/>
      <c r="F53" s="1650">
        <v>3867.0940000000001</v>
      </c>
      <c r="G53" s="1651">
        <v>971.279</v>
      </c>
      <c r="H53" s="1652">
        <v>236.334</v>
      </c>
      <c r="I53" s="1653">
        <v>5074.7070000000003</v>
      </c>
      <c r="J53" s="1654">
        <v>3754.2</v>
      </c>
      <c r="K53" s="1654">
        <v>856.63599999999997</v>
      </c>
      <c r="L53" s="1655">
        <v>233.31100000000001</v>
      </c>
      <c r="M53" s="1656">
        <v>4844.1469999999999</v>
      </c>
    </row>
    <row r="54" spans="2:13">
      <c r="B54" s="1657"/>
      <c r="C54" s="2030" t="s">
        <v>1050</v>
      </c>
      <c r="D54" s="2030"/>
      <c r="E54" s="2031"/>
      <c r="F54" s="1658">
        <v>5632.4470000000001</v>
      </c>
      <c r="G54" s="1659">
        <v>1643.855</v>
      </c>
      <c r="H54" s="1660">
        <v>325.90600000000001</v>
      </c>
      <c r="I54" s="1661">
        <v>7602.2079999999996</v>
      </c>
      <c r="J54" s="1662">
        <v>5545.5060000000003</v>
      </c>
      <c r="K54" s="1662">
        <v>1435.1790000000001</v>
      </c>
      <c r="L54" s="1663">
        <v>319.77800000000002</v>
      </c>
      <c r="M54" s="1664">
        <v>7300.4629999999997</v>
      </c>
    </row>
    <row r="55" spans="2:13" ht="14.4" thickBot="1">
      <c r="B55" s="1674"/>
      <c r="C55" s="2024" t="s">
        <v>1051</v>
      </c>
      <c r="D55" s="2024"/>
      <c r="E55" s="2025"/>
      <c r="F55" s="1676">
        <v>-1765.3530000000001</v>
      </c>
      <c r="G55" s="1677">
        <v>-672.57600000000002</v>
      </c>
      <c r="H55" s="1678">
        <v>-89.572000000000003</v>
      </c>
      <c r="I55" s="1679">
        <v>-2527.5010000000002</v>
      </c>
      <c r="J55" s="1671">
        <v>-1791.306</v>
      </c>
      <c r="K55" s="1671">
        <v>-578.54300000000001</v>
      </c>
      <c r="L55" s="1672">
        <v>-86.466999999999999</v>
      </c>
      <c r="M55" s="1664">
        <v>-2456.3159999999998</v>
      </c>
    </row>
    <row r="56" spans="2:13" ht="29.25" customHeight="1" thickBot="1">
      <c r="B56" s="2015" t="s">
        <v>1052</v>
      </c>
      <c r="C56" s="2016"/>
      <c r="D56" s="2016"/>
      <c r="E56" s="2017"/>
      <c r="F56" s="1650">
        <v>-6.556</v>
      </c>
      <c r="G56" s="1651">
        <v>33.037999999999997</v>
      </c>
      <c r="H56" s="1652">
        <v>16.550999999999998</v>
      </c>
      <c r="I56" s="1653">
        <v>43.033000000000001</v>
      </c>
      <c r="J56" s="1650">
        <v>-43.686</v>
      </c>
      <c r="K56" s="1651">
        <v>3.593</v>
      </c>
      <c r="L56" s="1652">
        <v>-5.2110000000000003</v>
      </c>
      <c r="M56" s="1653">
        <v>-45.304000000000002</v>
      </c>
    </row>
    <row r="57" spans="2:13" ht="29.25" customHeight="1">
      <c r="B57" s="1657"/>
      <c r="C57" s="2021" t="s">
        <v>1053</v>
      </c>
      <c r="D57" s="2021"/>
      <c r="E57" s="2018"/>
      <c r="F57" s="1658">
        <v>10.506</v>
      </c>
      <c r="G57" s="1659">
        <v>29.427</v>
      </c>
      <c r="H57" s="1660">
        <v>15.179</v>
      </c>
      <c r="I57" s="1692">
        <v>55.112000000000002</v>
      </c>
      <c r="J57" s="1658">
        <v>0.77100000000000002</v>
      </c>
      <c r="K57" s="1659">
        <v>0</v>
      </c>
      <c r="L57" s="1660">
        <v>-6.1349999999999998</v>
      </c>
      <c r="M57" s="1692">
        <v>-5.3639999999999999</v>
      </c>
    </row>
    <row r="58" spans="2:13" ht="27.75" customHeight="1">
      <c r="B58" s="1657"/>
      <c r="C58" s="1693"/>
      <c r="D58" s="2005" t="s">
        <v>1054</v>
      </c>
      <c r="E58" s="2003"/>
      <c r="F58" s="1658">
        <v>-4.8</v>
      </c>
      <c r="G58" s="1659">
        <v>-2.266</v>
      </c>
      <c r="H58" s="1660">
        <v>0</v>
      </c>
      <c r="I58" s="1692">
        <v>-7.0659999999999998</v>
      </c>
      <c r="J58" s="1658">
        <v>0.20799999999999999</v>
      </c>
      <c r="K58" s="1659">
        <v>0</v>
      </c>
      <c r="L58" s="1660">
        <v>0.52300000000000002</v>
      </c>
      <c r="M58" s="1692">
        <v>0.73099999999999998</v>
      </c>
    </row>
    <row r="59" spans="2:13" ht="24" customHeight="1">
      <c r="B59" s="1665"/>
      <c r="C59" s="1666"/>
      <c r="D59" s="2005" t="s">
        <v>1055</v>
      </c>
      <c r="E59" s="2003"/>
      <c r="F59" s="1667">
        <v>15.305999999999999</v>
      </c>
      <c r="G59" s="1668">
        <v>31.693000000000001</v>
      </c>
      <c r="H59" s="1669">
        <v>15.179</v>
      </c>
      <c r="I59" s="1681">
        <v>62.177999999999997</v>
      </c>
      <c r="J59" s="1667">
        <v>0.56299999999999994</v>
      </c>
      <c r="K59" s="1668">
        <v>0</v>
      </c>
      <c r="L59" s="1669">
        <v>-6.6580000000000004</v>
      </c>
      <c r="M59" s="1681">
        <v>-6.0949999999999998</v>
      </c>
    </row>
    <row r="60" spans="2:13" ht="28.5" customHeight="1">
      <c r="B60" s="1665"/>
      <c r="C60" s="2005" t="s">
        <v>1056</v>
      </c>
      <c r="D60" s="2005"/>
      <c r="E60" s="2003"/>
      <c r="F60" s="1667">
        <v>-18.968</v>
      </c>
      <c r="G60" s="1668">
        <v>-0.63700000000000001</v>
      </c>
      <c r="H60" s="1694">
        <v>0</v>
      </c>
      <c r="I60" s="1681">
        <v>-19.605</v>
      </c>
      <c r="J60" s="1667">
        <v>-45.473999999999997</v>
      </c>
      <c r="K60" s="1668">
        <v>3.593</v>
      </c>
      <c r="L60" s="1694">
        <v>0</v>
      </c>
      <c r="M60" s="1681">
        <v>-41.881</v>
      </c>
    </row>
    <row r="61" spans="2:13" ht="27.75" customHeight="1">
      <c r="B61" s="1665"/>
      <c r="C61" s="1666"/>
      <c r="D61" s="2003" t="s">
        <v>1057</v>
      </c>
      <c r="E61" s="2004"/>
      <c r="F61" s="1667">
        <v>-19.713999999999999</v>
      </c>
      <c r="G61" s="1668">
        <v>0</v>
      </c>
      <c r="H61" s="1669">
        <v>0</v>
      </c>
      <c r="I61" s="1681">
        <v>-19.713999999999999</v>
      </c>
      <c r="J61" s="1667">
        <v>-44.103000000000002</v>
      </c>
      <c r="K61" s="1668">
        <v>0</v>
      </c>
      <c r="L61" s="1669">
        <v>0</v>
      </c>
      <c r="M61" s="1681">
        <v>-44.103000000000002</v>
      </c>
    </row>
    <row r="62" spans="2:13" ht="27" customHeight="1">
      <c r="B62" s="1665"/>
      <c r="C62" s="1666"/>
      <c r="D62" s="2003" t="s">
        <v>1058</v>
      </c>
      <c r="E62" s="2004"/>
      <c r="F62" s="1667">
        <v>0.746</v>
      </c>
      <c r="G62" s="1668">
        <v>-0.63700000000000001</v>
      </c>
      <c r="H62" s="1669">
        <v>0</v>
      </c>
      <c r="I62" s="1681">
        <v>0.109</v>
      </c>
      <c r="J62" s="1667">
        <v>-1.371</v>
      </c>
      <c r="K62" s="1668">
        <v>3.593</v>
      </c>
      <c r="L62" s="1669">
        <v>0</v>
      </c>
      <c r="M62" s="1681">
        <v>2.222</v>
      </c>
    </row>
    <row r="63" spans="2:13" ht="15" customHeight="1">
      <c r="B63" s="1665"/>
      <c r="C63" s="2005" t="s">
        <v>1059</v>
      </c>
      <c r="D63" s="2005"/>
      <c r="E63" s="2003"/>
      <c r="F63" s="1667">
        <v>1.6279999999999999</v>
      </c>
      <c r="G63" s="1668">
        <v>4.2480000000000002</v>
      </c>
      <c r="H63" s="1669">
        <v>1.3720000000000001</v>
      </c>
      <c r="I63" s="1670">
        <v>7.2480000000000002</v>
      </c>
      <c r="J63" s="1667">
        <v>0.94599999999999995</v>
      </c>
      <c r="K63" s="1668">
        <v>0</v>
      </c>
      <c r="L63" s="1669">
        <v>0.92400000000000004</v>
      </c>
      <c r="M63" s="1670">
        <v>1.87</v>
      </c>
    </row>
    <row r="64" spans="2:13" ht="15" customHeight="1" thickBot="1">
      <c r="B64" s="1695"/>
      <c r="C64" s="2022" t="s">
        <v>1060</v>
      </c>
      <c r="D64" s="2022"/>
      <c r="E64" s="2023"/>
      <c r="F64" s="1696">
        <v>0.27800000000000002</v>
      </c>
      <c r="G64" s="1697">
        <v>0</v>
      </c>
      <c r="H64" s="1698">
        <v>0</v>
      </c>
      <c r="I64" s="1699">
        <v>0.27800000000000002</v>
      </c>
      <c r="J64" s="1696">
        <v>7.0999999999999994E-2</v>
      </c>
      <c r="K64" s="1697">
        <v>0</v>
      </c>
      <c r="L64" s="1698">
        <v>0</v>
      </c>
      <c r="M64" s="1700">
        <v>7.0999999999999994E-2</v>
      </c>
    </row>
    <row r="65" spans="2:13" ht="42" customHeight="1" thickBot="1">
      <c r="B65" s="2006" t="s">
        <v>1061</v>
      </c>
      <c r="C65" s="2007"/>
      <c r="D65" s="2007"/>
      <c r="E65" s="2007"/>
      <c r="F65" s="1701">
        <v>6.6980000000000004</v>
      </c>
      <c r="G65" s="1702">
        <v>0</v>
      </c>
      <c r="H65" s="1703">
        <v>3.819</v>
      </c>
      <c r="I65" s="1704">
        <v>10.516999999999999</v>
      </c>
      <c r="J65" s="1650">
        <v>5.7210000000000001</v>
      </c>
      <c r="K65" s="1651">
        <v>0</v>
      </c>
      <c r="L65" s="1652">
        <v>4.7300000000000004</v>
      </c>
      <c r="M65" s="1653">
        <v>10.451000000000001</v>
      </c>
    </row>
    <row r="66" spans="2:13" ht="42" customHeight="1">
      <c r="B66" s="1657"/>
      <c r="C66" s="2021" t="s">
        <v>1062</v>
      </c>
      <c r="D66" s="2021"/>
      <c r="E66" s="2018"/>
      <c r="F66" s="1658">
        <v>7.3639999999999999</v>
      </c>
      <c r="G66" s="1659">
        <v>0</v>
      </c>
      <c r="H66" s="1660">
        <v>3.819</v>
      </c>
      <c r="I66" s="1692">
        <v>11.183</v>
      </c>
      <c r="J66" s="1658">
        <v>5.2610000000000001</v>
      </c>
      <c r="K66" s="1659">
        <v>0</v>
      </c>
      <c r="L66" s="1660">
        <v>4.7300000000000004</v>
      </c>
      <c r="M66" s="1692">
        <v>9.9909999999999997</v>
      </c>
    </row>
    <row r="67" spans="2:13" ht="41.25" customHeight="1">
      <c r="B67" s="1657"/>
      <c r="C67" s="1693"/>
      <c r="D67" s="2003" t="s">
        <v>1063</v>
      </c>
      <c r="E67" s="2004"/>
      <c r="F67" s="1658">
        <v>0</v>
      </c>
      <c r="G67" s="1659">
        <v>0</v>
      </c>
      <c r="H67" s="1660">
        <v>3.819</v>
      </c>
      <c r="I67" s="1692">
        <v>3.819</v>
      </c>
      <c r="J67" s="1658">
        <v>0</v>
      </c>
      <c r="K67" s="1659">
        <v>0</v>
      </c>
      <c r="L67" s="1660">
        <v>4.7300000000000004</v>
      </c>
      <c r="M67" s="1692">
        <v>4.7300000000000004</v>
      </c>
    </row>
    <row r="68" spans="2:13" ht="45" customHeight="1">
      <c r="B68" s="1657"/>
      <c r="C68" s="1693"/>
      <c r="D68" s="2003" t="s">
        <v>1064</v>
      </c>
      <c r="E68" s="2004"/>
      <c r="F68" s="1658">
        <v>7.3639999999999999</v>
      </c>
      <c r="G68" s="1659">
        <v>0</v>
      </c>
      <c r="H68" s="1660">
        <v>0</v>
      </c>
      <c r="I68" s="1692">
        <v>7.3639999999999999</v>
      </c>
      <c r="J68" s="1658">
        <v>5.2610000000000001</v>
      </c>
      <c r="K68" s="1659">
        <v>0</v>
      </c>
      <c r="L68" s="1660">
        <v>0</v>
      </c>
      <c r="M68" s="1692">
        <v>5.2610000000000001</v>
      </c>
    </row>
    <row r="69" spans="2:13" ht="27.75" customHeight="1">
      <c r="B69" s="1657"/>
      <c r="C69" s="2021" t="s">
        <v>1065</v>
      </c>
      <c r="D69" s="2021"/>
      <c r="E69" s="2018"/>
      <c r="F69" s="1658">
        <v>-0.66600000000000004</v>
      </c>
      <c r="G69" s="1659">
        <v>0</v>
      </c>
      <c r="H69" s="1660">
        <v>0</v>
      </c>
      <c r="I69" s="1692">
        <v>-0.66600000000000004</v>
      </c>
      <c r="J69" s="1658">
        <v>0.46</v>
      </c>
      <c r="K69" s="1659">
        <v>0</v>
      </c>
      <c r="L69" s="1660">
        <v>0</v>
      </c>
      <c r="M69" s="1692">
        <v>0.46</v>
      </c>
    </row>
    <row r="70" spans="2:13" ht="27.75" customHeight="1" thickBot="1">
      <c r="B70" s="1665"/>
      <c r="C70" s="1666"/>
      <c r="D70" s="2003" t="s">
        <v>1066</v>
      </c>
      <c r="E70" s="2004"/>
      <c r="F70" s="1696">
        <v>-0.66600000000000004</v>
      </c>
      <c r="G70" s="1697">
        <v>0</v>
      </c>
      <c r="H70" s="1698">
        <v>0</v>
      </c>
      <c r="I70" s="1699">
        <v>-0.66600000000000004</v>
      </c>
      <c r="J70" s="1696">
        <v>0.46</v>
      </c>
      <c r="K70" s="1697">
        <v>0</v>
      </c>
      <c r="L70" s="1698">
        <v>0</v>
      </c>
      <c r="M70" s="1699">
        <v>0.46</v>
      </c>
    </row>
    <row r="71" spans="2:13" ht="15.75" customHeight="1" thickBot="1">
      <c r="B71" s="2006" t="s">
        <v>1067</v>
      </c>
      <c r="C71" s="2007"/>
      <c r="D71" s="2007"/>
      <c r="E71" s="2007"/>
      <c r="F71" s="1650">
        <v>644.10400000000004</v>
      </c>
      <c r="G71" s="1651">
        <v>236.34700000000001</v>
      </c>
      <c r="H71" s="1652">
        <v>41.149000000000001</v>
      </c>
      <c r="I71" s="1653">
        <v>921.6</v>
      </c>
      <c r="J71" s="1650">
        <v>749.03099999999995</v>
      </c>
      <c r="K71" s="1651">
        <v>243.66</v>
      </c>
      <c r="L71" s="1652">
        <v>27.669</v>
      </c>
      <c r="M71" s="1653">
        <v>1020.36</v>
      </c>
    </row>
    <row r="72" spans="2:13">
      <c r="B72" s="1705"/>
      <c r="C72" s="1999" t="s">
        <v>1068</v>
      </c>
      <c r="D72" s="2000"/>
      <c r="E72" s="2000"/>
      <c r="F72" s="1658">
        <v>645.19799999999998</v>
      </c>
      <c r="G72" s="1659">
        <v>218.8</v>
      </c>
      <c r="H72" s="1660">
        <v>38.606999999999999</v>
      </c>
      <c r="I72" s="1661">
        <v>902.60500000000002</v>
      </c>
      <c r="J72" s="1658">
        <v>554.73</v>
      </c>
      <c r="K72" s="1659">
        <v>202.73599999999999</v>
      </c>
      <c r="L72" s="1660">
        <v>28.082999999999998</v>
      </c>
      <c r="M72" s="1661">
        <v>785.54899999999998</v>
      </c>
    </row>
    <row r="73" spans="2:13">
      <c r="B73" s="1665"/>
      <c r="C73" s="2001" t="s">
        <v>1069</v>
      </c>
      <c r="D73" s="2002"/>
      <c r="E73" s="2002"/>
      <c r="F73" s="1667">
        <v>-58.656999999999996</v>
      </c>
      <c r="G73" s="1668">
        <v>5.5720000000000001</v>
      </c>
      <c r="H73" s="1669">
        <v>2.5419999999999998</v>
      </c>
      <c r="I73" s="1670">
        <v>-50.542999999999999</v>
      </c>
      <c r="J73" s="1667">
        <v>169.702</v>
      </c>
      <c r="K73" s="1668">
        <v>117.76600000000001</v>
      </c>
      <c r="L73" s="1669">
        <v>-0.41399999999999998</v>
      </c>
      <c r="M73" s="1670">
        <v>287.05399999999997</v>
      </c>
    </row>
    <row r="74" spans="2:13" ht="14.4" thickBot="1">
      <c r="B74" s="1674"/>
      <c r="C74" s="1985" t="s">
        <v>1070</v>
      </c>
      <c r="D74" s="1986"/>
      <c r="E74" s="1986"/>
      <c r="F74" s="1676">
        <v>57.563000000000002</v>
      </c>
      <c r="G74" s="1677">
        <v>11.975</v>
      </c>
      <c r="H74" s="1678">
        <v>0</v>
      </c>
      <c r="I74" s="1679">
        <v>69.537999999999997</v>
      </c>
      <c r="J74" s="1676">
        <v>24.599</v>
      </c>
      <c r="K74" s="1677">
        <v>-76.841999999999999</v>
      </c>
      <c r="L74" s="1678">
        <v>0</v>
      </c>
      <c r="M74" s="1679">
        <v>-52.243000000000002</v>
      </c>
    </row>
    <row r="75" spans="2:13" ht="14.4" thickBot="1">
      <c r="B75" s="1997" t="s">
        <v>1071</v>
      </c>
      <c r="C75" s="1998"/>
      <c r="D75" s="1998"/>
      <c r="E75" s="1998"/>
      <c r="F75" s="1687">
        <v>1835.9970000000001</v>
      </c>
      <c r="G75" s="1651">
        <v>226.40199999999999</v>
      </c>
      <c r="H75" s="1706">
        <v>107.242</v>
      </c>
      <c r="I75" s="1650">
        <v>2169.6410000000001</v>
      </c>
      <c r="J75" s="1650">
        <v>2726.7370000000001</v>
      </c>
      <c r="K75" s="1651">
        <v>318.66800000000001</v>
      </c>
      <c r="L75" s="1652">
        <v>129.85300000000001</v>
      </c>
      <c r="M75" s="1653">
        <v>3175.2579999999998</v>
      </c>
    </row>
    <row r="76" spans="2:13" ht="15" customHeight="1">
      <c r="B76" s="1657"/>
      <c r="C76" s="2018" t="s">
        <v>1072</v>
      </c>
      <c r="D76" s="2019"/>
      <c r="E76" s="2020"/>
      <c r="F76" s="1658">
        <v>106.736</v>
      </c>
      <c r="G76" s="1659">
        <v>23.588000000000001</v>
      </c>
      <c r="H76" s="1660">
        <v>9.8919999999999995</v>
      </c>
      <c r="I76" s="1661">
        <v>140.21600000000001</v>
      </c>
      <c r="J76" s="1658">
        <v>108.373</v>
      </c>
      <c r="K76" s="1659">
        <v>21.359000000000002</v>
      </c>
      <c r="L76" s="1660">
        <v>7.7430000000000003</v>
      </c>
      <c r="M76" s="1661">
        <v>137.47499999999999</v>
      </c>
    </row>
    <row r="77" spans="2:13" ht="28.5" customHeight="1">
      <c r="B77" s="1665"/>
      <c r="C77" s="2005" t="s">
        <v>1073</v>
      </c>
      <c r="D77" s="2005"/>
      <c r="E77" s="2005"/>
      <c r="F77" s="1667">
        <v>0</v>
      </c>
      <c r="G77" s="1668">
        <v>5.19</v>
      </c>
      <c r="H77" s="1669">
        <v>0</v>
      </c>
      <c r="I77" s="1670">
        <v>5.19</v>
      </c>
      <c r="J77" s="1667">
        <v>2E-3</v>
      </c>
      <c r="K77" s="1668">
        <v>4.3090000000000002</v>
      </c>
      <c r="L77" s="1669">
        <v>0</v>
      </c>
      <c r="M77" s="1670">
        <v>4.3109999999999999</v>
      </c>
    </row>
    <row r="78" spans="2:13">
      <c r="B78" s="1665"/>
      <c r="C78" s="2013" t="s">
        <v>1074</v>
      </c>
      <c r="D78" s="2013"/>
      <c r="E78" s="2013"/>
      <c r="F78" s="1667">
        <v>566.79399999999998</v>
      </c>
      <c r="G78" s="1668">
        <v>43.368000000000002</v>
      </c>
      <c r="H78" s="1669">
        <v>45.372</v>
      </c>
      <c r="I78" s="1670">
        <v>655.53399999999999</v>
      </c>
      <c r="J78" s="1667">
        <v>1496.1659999999999</v>
      </c>
      <c r="K78" s="1668">
        <v>51.366</v>
      </c>
      <c r="L78" s="1669">
        <v>24.326000000000001</v>
      </c>
      <c r="M78" s="1670">
        <v>1571.8579999999999</v>
      </c>
    </row>
    <row r="79" spans="2:13">
      <c r="B79" s="1665"/>
      <c r="C79" s="2013" t="s">
        <v>1075</v>
      </c>
      <c r="D79" s="2013"/>
      <c r="E79" s="2013"/>
      <c r="F79" s="1667">
        <v>100.58199999999999</v>
      </c>
      <c r="G79" s="1668">
        <v>22.591000000000001</v>
      </c>
      <c r="H79" s="1669">
        <v>7.5279999999999996</v>
      </c>
      <c r="I79" s="1670">
        <v>130.70099999999999</v>
      </c>
      <c r="J79" s="1667">
        <v>110.113</v>
      </c>
      <c r="K79" s="1668">
        <v>85.602999999999994</v>
      </c>
      <c r="L79" s="1669">
        <v>4.72</v>
      </c>
      <c r="M79" s="1670">
        <v>200.43600000000001</v>
      </c>
    </row>
    <row r="80" spans="2:13">
      <c r="B80" s="1665"/>
      <c r="C80" s="2013" t="s">
        <v>1076</v>
      </c>
      <c r="D80" s="2013"/>
      <c r="E80" s="2013"/>
      <c r="F80" s="1667">
        <v>254.114</v>
      </c>
      <c r="G80" s="1668">
        <v>84.814999999999998</v>
      </c>
      <c r="H80" s="1669">
        <v>20.387</v>
      </c>
      <c r="I80" s="1670">
        <v>359.31599999999997</v>
      </c>
      <c r="J80" s="1667">
        <v>140.24</v>
      </c>
      <c r="K80" s="1668">
        <v>66.233999999999995</v>
      </c>
      <c r="L80" s="1669">
        <v>27.966000000000001</v>
      </c>
      <c r="M80" s="1670">
        <v>234.44</v>
      </c>
    </row>
    <row r="81" spans="2:13" ht="15" customHeight="1">
      <c r="B81" s="1665"/>
      <c r="C81" s="2003" t="s">
        <v>1077</v>
      </c>
      <c r="D81" s="2004"/>
      <c r="E81" s="2014"/>
      <c r="F81" s="1667">
        <v>799.18499999999995</v>
      </c>
      <c r="G81" s="1668">
        <v>41.771000000000001</v>
      </c>
      <c r="H81" s="1669">
        <v>22.553000000000001</v>
      </c>
      <c r="I81" s="1670">
        <v>863.50900000000001</v>
      </c>
      <c r="J81" s="1667">
        <v>869.77300000000002</v>
      </c>
      <c r="K81" s="1668">
        <v>86.771000000000001</v>
      </c>
      <c r="L81" s="1669">
        <v>65.039000000000001</v>
      </c>
      <c r="M81" s="1670">
        <v>1021.583</v>
      </c>
    </row>
    <row r="82" spans="2:13" ht="15" customHeight="1" thickBot="1">
      <c r="B82" s="1707"/>
      <c r="C82" s="2003" t="s">
        <v>1078</v>
      </c>
      <c r="D82" s="2004"/>
      <c r="E82" s="2014"/>
      <c r="F82" s="1696">
        <v>8.5860000000000003</v>
      </c>
      <c r="G82" s="1697">
        <v>5.0789999999999997</v>
      </c>
      <c r="H82" s="1698">
        <v>1.51</v>
      </c>
      <c r="I82" s="1700">
        <v>15.175000000000001</v>
      </c>
      <c r="J82" s="1696">
        <v>2.0699999999999998</v>
      </c>
      <c r="K82" s="1697">
        <v>3.0259999999999998</v>
      </c>
      <c r="L82" s="1698">
        <v>5.8999999999999997E-2</v>
      </c>
      <c r="M82" s="1700">
        <v>5.1550000000000002</v>
      </c>
    </row>
    <row r="83" spans="2:13" ht="46.5" customHeight="1" thickBot="1">
      <c r="B83" s="2015" t="s">
        <v>1079</v>
      </c>
      <c r="C83" s="2016"/>
      <c r="D83" s="2016"/>
      <c r="E83" s="2017"/>
      <c r="F83" s="1708">
        <v>-2529.5039999999999</v>
      </c>
      <c r="G83" s="1709">
        <v>-1553.6469999999999</v>
      </c>
      <c r="H83" s="1710">
        <v>-122.999</v>
      </c>
      <c r="I83" s="1711">
        <v>-4206.1499999999996</v>
      </c>
      <c r="J83" s="1650">
        <v>-3806.5419999999999</v>
      </c>
      <c r="K83" s="1651">
        <v>-576.93299999999999</v>
      </c>
      <c r="L83" s="1652">
        <v>-102.298</v>
      </c>
      <c r="M83" s="1653">
        <v>-4485.7730000000001</v>
      </c>
    </row>
    <row r="84" spans="2:13" ht="24" customHeight="1">
      <c r="B84" s="1657"/>
      <c r="C84" s="2018" t="s">
        <v>1080</v>
      </c>
      <c r="D84" s="2019"/>
      <c r="E84" s="2019"/>
      <c r="F84" s="1712">
        <v>-6149.1270000000004</v>
      </c>
      <c r="G84" s="1713">
        <v>-3233.9349999999999</v>
      </c>
      <c r="H84" s="1714">
        <v>-392.17500000000001</v>
      </c>
      <c r="I84" s="1715">
        <v>-9775.2369999999992</v>
      </c>
      <c r="J84" s="1658">
        <v>-7357.9390000000003</v>
      </c>
      <c r="K84" s="1659">
        <v>-1731.19</v>
      </c>
      <c r="L84" s="1716">
        <v>-399.86399999999998</v>
      </c>
      <c r="M84" s="1661">
        <v>-9488.9930000000004</v>
      </c>
    </row>
    <row r="85" spans="2:13" ht="23.25" customHeight="1">
      <c r="B85" s="1665"/>
      <c r="C85" s="1666"/>
      <c r="D85" s="2005" t="s">
        <v>1081</v>
      </c>
      <c r="E85" s="2003"/>
      <c r="F85" s="1667">
        <v>-5735.5739999999996</v>
      </c>
      <c r="G85" s="1668">
        <v>-3041.1010000000001</v>
      </c>
      <c r="H85" s="1694">
        <v>-371.06099999999998</v>
      </c>
      <c r="I85" s="1670">
        <v>-9147.7360000000008</v>
      </c>
      <c r="J85" s="1667">
        <v>-6921.9059999999999</v>
      </c>
      <c r="K85" s="1668">
        <v>-1518.921</v>
      </c>
      <c r="L85" s="1694">
        <v>-389.88200000000001</v>
      </c>
      <c r="M85" s="1670">
        <v>-8830.7090000000007</v>
      </c>
    </row>
    <row r="86" spans="2:13" ht="26.25" customHeight="1">
      <c r="B86" s="1665"/>
      <c r="C86" s="1666"/>
      <c r="D86" s="2005" t="s">
        <v>1082</v>
      </c>
      <c r="E86" s="2003"/>
      <c r="F86" s="1667">
        <v>-11.358000000000001</v>
      </c>
      <c r="G86" s="1668">
        <v>-46.902000000000001</v>
      </c>
      <c r="H86" s="1694">
        <v>-2.157</v>
      </c>
      <c r="I86" s="1670">
        <v>-60.417000000000002</v>
      </c>
      <c r="J86" s="1667">
        <v>-5.12</v>
      </c>
      <c r="K86" s="1668">
        <v>-20.138000000000002</v>
      </c>
      <c r="L86" s="1694">
        <v>0</v>
      </c>
      <c r="M86" s="1670">
        <v>-25.257999999999999</v>
      </c>
    </row>
    <row r="87" spans="2:13" ht="26.25" customHeight="1">
      <c r="B87" s="1665"/>
      <c r="C87" s="1666"/>
      <c r="D87" s="2005" t="s">
        <v>1083</v>
      </c>
      <c r="E87" s="2003"/>
      <c r="F87" s="1667">
        <v>-402.19499999999999</v>
      </c>
      <c r="G87" s="1668">
        <v>-145.93199999999999</v>
      </c>
      <c r="H87" s="1669">
        <v>-18.957000000000001</v>
      </c>
      <c r="I87" s="1670">
        <v>-567.08399999999995</v>
      </c>
      <c r="J87" s="1667">
        <v>-430.91300000000001</v>
      </c>
      <c r="K87" s="1668">
        <v>-192.131</v>
      </c>
      <c r="L87" s="1694">
        <v>-9.9819999999999993</v>
      </c>
      <c r="M87" s="1670">
        <v>-633.02599999999995</v>
      </c>
    </row>
    <row r="88" spans="2:13" ht="25.5" customHeight="1">
      <c r="B88" s="1665"/>
      <c r="C88" s="2005" t="s">
        <v>1084</v>
      </c>
      <c r="D88" s="2005"/>
      <c r="E88" s="2003"/>
      <c r="F88" s="1717">
        <v>3619.623</v>
      </c>
      <c r="G88" s="1718">
        <v>2026.019</v>
      </c>
      <c r="H88" s="1719">
        <v>269.17599999999999</v>
      </c>
      <c r="I88" s="1715">
        <v>5914.8180000000002</v>
      </c>
      <c r="J88" s="1667">
        <v>3551.3969999999999</v>
      </c>
      <c r="K88" s="1668">
        <v>1154.2570000000001</v>
      </c>
      <c r="L88" s="1694">
        <v>297.56599999999997</v>
      </c>
      <c r="M88" s="1670">
        <v>5003.22</v>
      </c>
    </row>
    <row r="89" spans="2:13" ht="28.5" customHeight="1">
      <c r="B89" s="1665"/>
      <c r="C89" s="1666"/>
      <c r="D89" s="2005" t="s">
        <v>1085</v>
      </c>
      <c r="E89" s="2003"/>
      <c r="F89" s="1667">
        <v>2976.027</v>
      </c>
      <c r="G89" s="1668">
        <v>1706.164</v>
      </c>
      <c r="H89" s="1669">
        <v>233.49199999999999</v>
      </c>
      <c r="I89" s="1670">
        <v>4915.683</v>
      </c>
      <c r="J89" s="1667">
        <v>3110.9369999999999</v>
      </c>
      <c r="K89" s="1668">
        <v>1001.38</v>
      </c>
      <c r="L89" s="1669">
        <v>285.22899999999998</v>
      </c>
      <c r="M89" s="1670">
        <v>4397.5460000000003</v>
      </c>
    </row>
    <row r="90" spans="2:13" ht="25.5" customHeight="1">
      <c r="B90" s="1665"/>
      <c r="C90" s="1666"/>
      <c r="D90" s="2005" t="s">
        <v>1086</v>
      </c>
      <c r="E90" s="2003"/>
      <c r="F90" s="1667">
        <v>16.11</v>
      </c>
      <c r="G90" s="1668">
        <v>118.027</v>
      </c>
      <c r="H90" s="1669">
        <v>8.5370000000000008</v>
      </c>
      <c r="I90" s="1670">
        <v>142.67400000000001</v>
      </c>
      <c r="J90" s="1667">
        <v>6.8239999999999998</v>
      </c>
      <c r="K90" s="1668">
        <v>22.79</v>
      </c>
      <c r="L90" s="1669">
        <v>0</v>
      </c>
      <c r="M90" s="1670">
        <v>29.614000000000001</v>
      </c>
    </row>
    <row r="91" spans="2:13" ht="28.5" customHeight="1">
      <c r="B91" s="1665"/>
      <c r="C91" s="1666"/>
      <c r="D91" s="2005" t="s">
        <v>1087</v>
      </c>
      <c r="E91" s="2003"/>
      <c r="F91" s="1667">
        <v>627.48599999999999</v>
      </c>
      <c r="G91" s="1668">
        <v>201.828</v>
      </c>
      <c r="H91" s="1669">
        <v>27.146999999999998</v>
      </c>
      <c r="I91" s="1670">
        <v>856.46100000000001</v>
      </c>
      <c r="J91" s="1667">
        <v>433.63600000000002</v>
      </c>
      <c r="K91" s="1668">
        <v>130.08699999999999</v>
      </c>
      <c r="L91" s="1669">
        <v>12.337</v>
      </c>
      <c r="M91" s="1670">
        <v>576.05999999999995</v>
      </c>
    </row>
    <row r="92" spans="2:13" ht="28.5" customHeight="1" thickBot="1">
      <c r="B92" s="1665"/>
      <c r="C92" s="2005" t="s">
        <v>1088</v>
      </c>
      <c r="D92" s="2005"/>
      <c r="E92" s="2003"/>
      <c r="F92" s="1696">
        <v>0</v>
      </c>
      <c r="G92" s="1697">
        <v>-345.73099999999999</v>
      </c>
      <c r="H92" s="1698">
        <v>0</v>
      </c>
      <c r="I92" s="1700">
        <v>-345.73099999999999</v>
      </c>
      <c r="J92" s="1696">
        <v>0</v>
      </c>
      <c r="K92" s="1697">
        <v>0</v>
      </c>
      <c r="L92" s="1698">
        <v>0</v>
      </c>
      <c r="M92" s="1700">
        <v>0</v>
      </c>
    </row>
    <row r="93" spans="2:13" ht="15" customHeight="1" thickBot="1">
      <c r="B93" s="2006" t="s">
        <v>1089</v>
      </c>
      <c r="C93" s="2007"/>
      <c r="D93" s="2007"/>
      <c r="E93" s="2008"/>
      <c r="F93" s="1650">
        <v>94.852999999999994</v>
      </c>
      <c r="G93" s="1651">
        <v>35.847999999999999</v>
      </c>
      <c r="H93" s="1652">
        <v>-7.0110000000000001</v>
      </c>
      <c r="I93" s="1653">
        <v>123.69</v>
      </c>
      <c r="J93" s="1650">
        <v>-55.384999999999998</v>
      </c>
      <c r="K93" s="1651">
        <v>49.6</v>
      </c>
      <c r="L93" s="1652">
        <v>-39.747</v>
      </c>
      <c r="M93" s="1653">
        <v>-45.531999999999996</v>
      </c>
    </row>
    <row r="94" spans="2:13" ht="30" customHeight="1">
      <c r="B94" s="1720"/>
      <c r="C94" s="2009" t="s">
        <v>1090</v>
      </c>
      <c r="D94" s="2009"/>
      <c r="E94" s="2010"/>
      <c r="F94" s="1696">
        <v>-19.381</v>
      </c>
      <c r="G94" s="1697">
        <v>-65.734999999999999</v>
      </c>
      <c r="H94" s="1698">
        <v>-7.4329999999999998</v>
      </c>
      <c r="I94" s="1700">
        <v>-92.549000000000007</v>
      </c>
      <c r="J94" s="1696">
        <v>-64.207999999999998</v>
      </c>
      <c r="K94" s="1697">
        <v>-17.859000000000002</v>
      </c>
      <c r="L94" s="1698">
        <v>-52.637999999999998</v>
      </c>
      <c r="M94" s="1700">
        <v>-134.70500000000001</v>
      </c>
    </row>
    <row r="95" spans="2:13" ht="30" customHeight="1" thickBot="1">
      <c r="B95" s="1721"/>
      <c r="C95" s="2011" t="s">
        <v>1091</v>
      </c>
      <c r="D95" s="2012"/>
      <c r="E95" s="2012"/>
      <c r="F95" s="1722">
        <v>114.23399999999999</v>
      </c>
      <c r="G95" s="1723">
        <v>101.583</v>
      </c>
      <c r="H95" s="1724">
        <v>0.42199999999999999</v>
      </c>
      <c r="I95" s="1725">
        <v>216.239</v>
      </c>
      <c r="J95" s="1722">
        <v>8.8230000000000004</v>
      </c>
      <c r="K95" s="1723">
        <v>67.459000000000003</v>
      </c>
      <c r="L95" s="1724">
        <v>12.891</v>
      </c>
      <c r="M95" s="1725">
        <v>89.173000000000002</v>
      </c>
    </row>
    <row r="96" spans="2:13" ht="14.4" thickBot="1">
      <c r="B96" s="1997" t="s">
        <v>1092</v>
      </c>
      <c r="C96" s="1998"/>
      <c r="D96" s="1998"/>
      <c r="E96" s="1998"/>
      <c r="F96" s="1650">
        <v>-3544.8069999999998</v>
      </c>
      <c r="G96" s="1651">
        <v>-1304.0309999999999</v>
      </c>
      <c r="H96" s="1652">
        <v>-338.95400000000001</v>
      </c>
      <c r="I96" s="1653">
        <v>-5187.7920000000004</v>
      </c>
      <c r="J96" s="1650">
        <v>-3629.46</v>
      </c>
      <c r="K96" s="1651">
        <v>-1203.3820000000001</v>
      </c>
      <c r="L96" s="1652">
        <v>-329.517</v>
      </c>
      <c r="M96" s="1653">
        <v>-5162.3590000000004</v>
      </c>
    </row>
    <row r="97" spans="2:13" ht="14.4" thickBot="1">
      <c r="B97" s="1689" t="s">
        <v>1093</v>
      </c>
      <c r="C97" s="1690"/>
      <c r="D97" s="1690"/>
      <c r="E97" s="1691"/>
      <c r="F97" s="1687">
        <v>-707.77800000000002</v>
      </c>
      <c r="G97" s="1651">
        <v>-289.54500000000002</v>
      </c>
      <c r="H97" s="1726">
        <v>-52.314</v>
      </c>
      <c r="I97" s="1653">
        <v>-1049.6369999999999</v>
      </c>
      <c r="J97" s="1650">
        <v>-778.78</v>
      </c>
      <c r="K97" s="1651">
        <v>-256.726</v>
      </c>
      <c r="L97" s="1652">
        <v>-48.911000000000001</v>
      </c>
      <c r="M97" s="1653">
        <v>-1084.4169999999999</v>
      </c>
    </row>
    <row r="98" spans="2:13" ht="14.4" thickBot="1">
      <c r="B98" s="1997" t="s">
        <v>1094</v>
      </c>
      <c r="C98" s="1998"/>
      <c r="D98" s="1998"/>
      <c r="E98" s="1998"/>
      <c r="F98" s="1727">
        <v>-3618.0479999999998</v>
      </c>
      <c r="G98" s="1728">
        <v>-1485.557</v>
      </c>
      <c r="H98" s="1729">
        <v>-297.13</v>
      </c>
      <c r="I98" s="1730">
        <v>-5400.7349999999997</v>
      </c>
      <c r="J98" s="1650">
        <v>-3874.973</v>
      </c>
      <c r="K98" s="1651">
        <v>-1205.277</v>
      </c>
      <c r="L98" s="1726">
        <v>-295.24799999999999</v>
      </c>
      <c r="M98" s="1653">
        <v>-5375.4979999999996</v>
      </c>
    </row>
    <row r="99" spans="2:13">
      <c r="B99" s="1720"/>
      <c r="C99" s="1999" t="s">
        <v>1095</v>
      </c>
      <c r="D99" s="2000"/>
      <c r="E99" s="2000"/>
      <c r="F99" s="1658">
        <v>-2694.346</v>
      </c>
      <c r="G99" s="1659">
        <v>-1235.3209999999999</v>
      </c>
      <c r="H99" s="1660">
        <v>-262.17500000000001</v>
      </c>
      <c r="I99" s="1661">
        <v>-4191.8419999999996</v>
      </c>
      <c r="J99" s="1658">
        <v>-2904.067</v>
      </c>
      <c r="K99" s="1659">
        <v>-977.33100000000002</v>
      </c>
      <c r="L99" s="1660">
        <v>-261.66800000000001</v>
      </c>
      <c r="M99" s="1661">
        <v>-4143.0659999999998</v>
      </c>
    </row>
    <row r="100" spans="2:13">
      <c r="B100" s="1720"/>
      <c r="C100" s="2001" t="s">
        <v>1096</v>
      </c>
      <c r="D100" s="2002"/>
      <c r="E100" s="2002"/>
      <c r="F100" s="1667">
        <v>-533.75199999999995</v>
      </c>
      <c r="G100" s="1668">
        <v>-114.78100000000001</v>
      </c>
      <c r="H100" s="1669">
        <v>-21.943000000000001</v>
      </c>
      <c r="I100" s="1670">
        <v>-670.476</v>
      </c>
      <c r="J100" s="1667">
        <v>-577.548</v>
      </c>
      <c r="K100" s="1668">
        <v>-105.767</v>
      </c>
      <c r="L100" s="1669">
        <v>-23.46</v>
      </c>
      <c r="M100" s="1670">
        <v>-706.77499999999998</v>
      </c>
    </row>
    <row r="101" spans="2:13" ht="26.25" customHeight="1">
      <c r="B101" s="1720"/>
      <c r="C101" s="2003" t="s">
        <v>1097</v>
      </c>
      <c r="D101" s="2004"/>
      <c r="E101" s="2004"/>
      <c r="F101" s="1667">
        <v>0</v>
      </c>
      <c r="G101" s="1668">
        <v>-0.03</v>
      </c>
      <c r="H101" s="1669">
        <v>0</v>
      </c>
      <c r="I101" s="1670">
        <v>-0.03</v>
      </c>
      <c r="J101" s="1667">
        <v>0</v>
      </c>
      <c r="K101" s="1668">
        <v>-0.30399999999999999</v>
      </c>
      <c r="L101" s="1669">
        <v>0</v>
      </c>
      <c r="M101" s="1670">
        <v>-0.30399999999999999</v>
      </c>
    </row>
    <row r="102" spans="2:13">
      <c r="B102" s="1720"/>
      <c r="C102" s="2001" t="s">
        <v>1098</v>
      </c>
      <c r="D102" s="2002"/>
      <c r="E102" s="2002"/>
      <c r="F102" s="1667">
        <v>-129.97999999999999</v>
      </c>
      <c r="G102" s="1668">
        <v>-19.544</v>
      </c>
      <c r="H102" s="1669">
        <v>-1.86</v>
      </c>
      <c r="I102" s="1670">
        <v>-151.38399999999999</v>
      </c>
      <c r="J102" s="1667">
        <v>-139.47200000000001</v>
      </c>
      <c r="K102" s="1668">
        <v>-13.14</v>
      </c>
      <c r="L102" s="1669">
        <v>-1.9630000000000001</v>
      </c>
      <c r="M102" s="1670">
        <v>-154.57499999999999</v>
      </c>
    </row>
    <row r="103" spans="2:13">
      <c r="B103" s="1720"/>
      <c r="C103" s="2001" t="s">
        <v>1099</v>
      </c>
      <c r="D103" s="2002"/>
      <c r="E103" s="2002"/>
      <c r="F103" s="1667">
        <v>-259.90899999999999</v>
      </c>
      <c r="G103" s="1668">
        <v>-105.785</v>
      </c>
      <c r="H103" s="1669">
        <v>-11.151999999999999</v>
      </c>
      <c r="I103" s="1670">
        <v>-376.846</v>
      </c>
      <c r="J103" s="1667">
        <v>-253.886</v>
      </c>
      <c r="K103" s="1668">
        <v>-99.6</v>
      </c>
      <c r="L103" s="1669">
        <v>-8.157</v>
      </c>
      <c r="M103" s="1670">
        <v>-361.64299999999997</v>
      </c>
    </row>
    <row r="104" spans="2:13" ht="14.4" thickBot="1">
      <c r="B104" s="1731"/>
      <c r="C104" s="1985" t="s">
        <v>1100</v>
      </c>
      <c r="D104" s="1986"/>
      <c r="E104" s="1986"/>
      <c r="F104" s="1722">
        <v>-6.0999999999999999E-2</v>
      </c>
      <c r="G104" s="1723">
        <v>-10.096</v>
      </c>
      <c r="H104" s="1724">
        <v>0</v>
      </c>
      <c r="I104" s="1725">
        <v>-10.157</v>
      </c>
      <c r="J104" s="1722">
        <v>0</v>
      </c>
      <c r="K104" s="1723">
        <v>-9.1349999999999998</v>
      </c>
      <c r="L104" s="1724">
        <v>0</v>
      </c>
      <c r="M104" s="1725">
        <v>-9.1349999999999998</v>
      </c>
    </row>
    <row r="105" spans="2:13" s="1738" customFormat="1" thickBot="1">
      <c r="B105" s="1987" t="s">
        <v>1101</v>
      </c>
      <c r="C105" s="1988"/>
      <c r="D105" s="1988"/>
      <c r="E105" s="1989"/>
      <c r="F105" s="1732">
        <v>7722.6600319999998</v>
      </c>
      <c r="G105" s="1732">
        <v>-362.553</v>
      </c>
      <c r="H105" s="1733">
        <v>153.51300000000001</v>
      </c>
      <c r="I105" s="1734">
        <v>7513.6200319999998</v>
      </c>
      <c r="J105" s="1735">
        <v>6790.527</v>
      </c>
      <c r="K105" s="1735">
        <v>969.70900000000006</v>
      </c>
      <c r="L105" s="1736">
        <v>165.12899999999999</v>
      </c>
      <c r="M105" s="1737">
        <v>7925.3649999999998</v>
      </c>
    </row>
    <row r="106" spans="2:13" s="1743" customFormat="1" thickBot="1">
      <c r="B106" s="1990" t="s">
        <v>1102</v>
      </c>
      <c r="C106" s="1991"/>
      <c r="D106" s="1991"/>
      <c r="E106" s="1992"/>
      <c r="F106" s="1739">
        <v>-754.31100000000004</v>
      </c>
      <c r="G106" s="1739">
        <v>-56.39</v>
      </c>
      <c r="H106" s="1740">
        <v>-17.899000000000001</v>
      </c>
      <c r="I106" s="1734">
        <v>-828.6</v>
      </c>
      <c r="J106" s="1741">
        <v>-572.83600000000001</v>
      </c>
      <c r="K106" s="1741">
        <v>-83.373000000000005</v>
      </c>
      <c r="L106" s="1742">
        <v>-16.992999999999999</v>
      </c>
      <c r="M106" s="1737">
        <v>-673.202</v>
      </c>
    </row>
    <row r="107" spans="2:13" s="1743" customFormat="1" thickBot="1">
      <c r="B107" s="1993" t="s">
        <v>1103</v>
      </c>
      <c r="C107" s="1994"/>
      <c r="D107" s="1994"/>
      <c r="E107" s="1995"/>
      <c r="F107" s="1744">
        <v>6968.3490320000001</v>
      </c>
      <c r="G107" s="1744">
        <v>-418.94299999999998</v>
      </c>
      <c r="H107" s="1745">
        <v>135.614</v>
      </c>
      <c r="I107" s="1746">
        <v>6685.0200319999994</v>
      </c>
      <c r="J107" s="1654">
        <v>6217.6909999999998</v>
      </c>
      <c r="K107" s="1654">
        <v>886.33600000000001</v>
      </c>
      <c r="L107" s="1655">
        <v>148.136</v>
      </c>
      <c r="M107" s="1747">
        <v>7252.1629999999996</v>
      </c>
    </row>
    <row r="108" spans="2:13">
      <c r="B108" s="1646"/>
      <c r="C108" s="1646"/>
      <c r="D108" s="1646"/>
      <c r="E108" s="1646"/>
      <c r="F108" s="1646"/>
      <c r="G108" s="1646"/>
      <c r="H108" s="1646"/>
      <c r="I108" s="1646"/>
    </row>
    <row r="109" spans="2:13">
      <c r="B109" s="1646"/>
      <c r="C109" s="1646"/>
      <c r="D109" s="1646"/>
      <c r="E109" s="1646"/>
      <c r="F109" s="1748"/>
      <c r="G109" s="1748"/>
      <c r="H109" s="1748"/>
      <c r="I109" s="1748"/>
    </row>
    <row r="110" spans="2:13">
      <c r="B110" s="1646"/>
      <c r="C110" s="1996"/>
      <c r="D110" s="1996"/>
      <c r="E110" s="1996"/>
      <c r="F110" s="1748"/>
      <c r="G110" s="1748"/>
      <c r="H110" s="1748"/>
      <c r="I110" s="1748"/>
    </row>
    <row r="111" spans="2:13">
      <c r="F111" s="1749"/>
      <c r="G111" s="1749"/>
      <c r="H111" s="1749"/>
      <c r="I111" s="1749"/>
    </row>
    <row r="112" spans="2:13">
      <c r="F112" s="1749"/>
      <c r="G112" s="1749"/>
      <c r="H112" s="1749"/>
      <c r="I112" s="1749"/>
      <c r="J112" s="1749"/>
      <c r="K112" s="1749"/>
      <c r="L112" s="1749"/>
      <c r="M112" s="1749"/>
    </row>
  </sheetData>
  <mergeCells count="107">
    <mergeCell ref="B6:E6"/>
    <mergeCell ref="C7:E7"/>
    <mergeCell ref="D8:E8"/>
    <mergeCell ref="D9:E9"/>
    <mergeCell ref="C10:E10"/>
    <mergeCell ref="D11:E11"/>
    <mergeCell ref="L1:M1"/>
    <mergeCell ref="E2:H2"/>
    <mergeCell ref="K3:M3"/>
    <mergeCell ref="B4:E5"/>
    <mergeCell ref="F4:I4"/>
    <mergeCell ref="J4:M4"/>
    <mergeCell ref="D18:E18"/>
    <mergeCell ref="D19:E19"/>
    <mergeCell ref="C20:E20"/>
    <mergeCell ref="D21:E21"/>
    <mergeCell ref="D22:E22"/>
    <mergeCell ref="C23:E23"/>
    <mergeCell ref="D12:E12"/>
    <mergeCell ref="C13:E13"/>
    <mergeCell ref="C14:E14"/>
    <mergeCell ref="D15:E15"/>
    <mergeCell ref="D16:E16"/>
    <mergeCell ref="D17:E17"/>
    <mergeCell ref="C30:E30"/>
    <mergeCell ref="D31:E31"/>
    <mergeCell ref="D32:E32"/>
    <mergeCell ref="C33:E33"/>
    <mergeCell ref="D34:E34"/>
    <mergeCell ref="D35:E35"/>
    <mergeCell ref="D24:E24"/>
    <mergeCell ref="D25:E25"/>
    <mergeCell ref="D26:E26"/>
    <mergeCell ref="D27:E27"/>
    <mergeCell ref="C28:E28"/>
    <mergeCell ref="B29:E29"/>
    <mergeCell ref="D42:E42"/>
    <mergeCell ref="C43:E43"/>
    <mergeCell ref="D44:E44"/>
    <mergeCell ref="D45:E45"/>
    <mergeCell ref="C46:E46"/>
    <mergeCell ref="D47:E47"/>
    <mergeCell ref="C36:E36"/>
    <mergeCell ref="C37:E37"/>
    <mergeCell ref="D38:E38"/>
    <mergeCell ref="D39:E39"/>
    <mergeCell ref="D40:E40"/>
    <mergeCell ref="D41:E41"/>
    <mergeCell ref="C55:E55"/>
    <mergeCell ref="B56:E56"/>
    <mergeCell ref="C57:E57"/>
    <mergeCell ref="D58:E58"/>
    <mergeCell ref="D59:E59"/>
    <mergeCell ref="C60:E60"/>
    <mergeCell ref="D48:E48"/>
    <mergeCell ref="D49:E49"/>
    <mergeCell ref="D50:E50"/>
    <mergeCell ref="D51:E51"/>
    <mergeCell ref="B52:E52"/>
    <mergeCell ref="C54:E54"/>
    <mergeCell ref="D67:E67"/>
    <mergeCell ref="D68:E68"/>
    <mergeCell ref="C69:E69"/>
    <mergeCell ref="D70:E70"/>
    <mergeCell ref="B71:E71"/>
    <mergeCell ref="C72:E72"/>
    <mergeCell ref="D61:E61"/>
    <mergeCell ref="D62:E62"/>
    <mergeCell ref="C63:E63"/>
    <mergeCell ref="C64:E64"/>
    <mergeCell ref="B65:E65"/>
    <mergeCell ref="C66:E66"/>
    <mergeCell ref="C79:E79"/>
    <mergeCell ref="C80:E80"/>
    <mergeCell ref="C81:E81"/>
    <mergeCell ref="C82:E82"/>
    <mergeCell ref="B83:E83"/>
    <mergeCell ref="C84:E84"/>
    <mergeCell ref="C73:E73"/>
    <mergeCell ref="C74:E74"/>
    <mergeCell ref="B75:E75"/>
    <mergeCell ref="C76:E76"/>
    <mergeCell ref="C77:E77"/>
    <mergeCell ref="C78:E78"/>
    <mergeCell ref="D91:E91"/>
    <mergeCell ref="C92:E92"/>
    <mergeCell ref="B93:E93"/>
    <mergeCell ref="C94:E94"/>
    <mergeCell ref="C95:E95"/>
    <mergeCell ref="B96:E96"/>
    <mergeCell ref="D85:E85"/>
    <mergeCell ref="D86:E86"/>
    <mergeCell ref="D87:E87"/>
    <mergeCell ref="C88:E88"/>
    <mergeCell ref="D89:E89"/>
    <mergeCell ref="D90:E90"/>
    <mergeCell ref="C104:E104"/>
    <mergeCell ref="B105:E105"/>
    <mergeCell ref="B106:E106"/>
    <mergeCell ref="B107:E107"/>
    <mergeCell ref="C110:E110"/>
    <mergeCell ref="B98:E98"/>
    <mergeCell ref="C99:E99"/>
    <mergeCell ref="C100:E100"/>
    <mergeCell ref="C101:E101"/>
    <mergeCell ref="C102:E102"/>
    <mergeCell ref="C103:E103"/>
  </mergeCells>
  <pageMargins left="0.70866141732283472" right="0.70866141732283472" top="0.74803149606299213" bottom="0.74803149606299213" header="0.31496062992125984" footer="0.31496062992125984"/>
  <pageSetup paperSize="9" scale="51" fitToHeight="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24"/>
  <sheetViews>
    <sheetView topLeftCell="A53" workbookViewId="0">
      <selection activeCell="J65" sqref="B1:J65"/>
    </sheetView>
  </sheetViews>
  <sheetFormatPr defaultColWidth="8.109375" defaultRowHeight="13.2"/>
  <cols>
    <col min="1" max="1" width="8.109375" style="725"/>
    <col min="2" max="2" width="8.109375" style="725" bestFit="1" customWidth="1"/>
    <col min="3" max="3" width="21.5546875" style="725" customWidth="1"/>
    <col min="4" max="4" width="40.44140625" style="725" customWidth="1"/>
    <col min="5" max="9" width="12.109375" style="725" bestFit="1" customWidth="1"/>
    <col min="10" max="10" width="12.44140625" style="725" bestFit="1" customWidth="1"/>
    <col min="11" max="11" width="8.109375" style="725"/>
    <col min="12" max="208" width="9.109375" style="725" customWidth="1"/>
    <col min="209" max="16384" width="8.109375" style="725"/>
  </cols>
  <sheetData>
    <row r="1" spans="2:10">
      <c r="B1" s="724"/>
      <c r="C1" s="724"/>
      <c r="D1" s="724"/>
      <c r="E1" s="724"/>
      <c r="F1" s="724"/>
      <c r="G1" s="724"/>
      <c r="H1" s="724"/>
      <c r="I1" s="724"/>
      <c r="J1" s="724"/>
    </row>
    <row r="2" spans="2:10" ht="14.25" customHeight="1">
      <c r="B2" s="724"/>
      <c r="C2" s="724"/>
      <c r="D2" s="724"/>
      <c r="E2" s="724"/>
      <c r="F2" s="724"/>
      <c r="G2" s="724"/>
      <c r="H2" s="724"/>
      <c r="I2" s="2301" t="s">
        <v>403</v>
      </c>
      <c r="J2" s="2301"/>
    </row>
    <row r="3" spans="2:10" ht="13.8">
      <c r="B3" s="724"/>
      <c r="C3" s="724"/>
      <c r="D3" s="724"/>
      <c r="E3" s="724"/>
      <c r="F3" s="724"/>
      <c r="G3" s="724"/>
      <c r="H3" s="724"/>
      <c r="I3" s="726"/>
      <c r="J3" s="726"/>
    </row>
    <row r="4" spans="2:10" ht="14.25" customHeight="1">
      <c r="B4" s="2307" t="s">
        <v>350</v>
      </c>
      <c r="C4" s="2307"/>
      <c r="D4" s="2307"/>
      <c r="E4" s="2307"/>
      <c r="F4" s="2307"/>
      <c r="G4" s="2307"/>
      <c r="H4" s="2307"/>
      <c r="I4" s="2307"/>
      <c r="J4" s="2307"/>
    </row>
    <row r="5" spans="2:10">
      <c r="B5" s="727"/>
      <c r="C5" s="727"/>
      <c r="D5" s="727"/>
      <c r="E5" s="727"/>
      <c r="F5" s="727"/>
      <c r="G5" s="727"/>
      <c r="H5" s="727"/>
      <c r="I5" s="727"/>
      <c r="J5" s="724"/>
    </row>
    <row r="6" spans="2:10" ht="13.5" customHeight="1" thickBot="1">
      <c r="B6" s="724"/>
      <c r="C6" s="724"/>
      <c r="D6" s="724"/>
      <c r="E6" s="724"/>
      <c r="F6" s="724"/>
      <c r="G6" s="724"/>
      <c r="H6" s="724"/>
      <c r="I6" s="2308" t="s">
        <v>2</v>
      </c>
      <c r="J6" s="2308"/>
    </row>
    <row r="7" spans="2:10" ht="26.25" customHeight="1" thickBot="1">
      <c r="B7" s="728" t="s">
        <v>351</v>
      </c>
      <c r="C7" s="2309" t="s">
        <v>283</v>
      </c>
      <c r="D7" s="2310"/>
      <c r="E7" s="729" t="s">
        <v>352</v>
      </c>
      <c r="F7" s="730" t="s">
        <v>353</v>
      </c>
      <c r="G7" s="730" t="s">
        <v>354</v>
      </c>
      <c r="H7" s="730" t="s">
        <v>355</v>
      </c>
      <c r="I7" s="731" t="s">
        <v>356</v>
      </c>
      <c r="J7" s="732" t="s">
        <v>8</v>
      </c>
    </row>
    <row r="8" spans="2:10" ht="15" customHeight="1">
      <c r="B8" s="2302" t="s">
        <v>357</v>
      </c>
      <c r="C8" s="2303"/>
      <c r="D8" s="2304"/>
      <c r="E8" s="733"/>
      <c r="F8" s="734"/>
      <c r="G8" s="734"/>
      <c r="H8" s="734"/>
      <c r="I8" s="735"/>
      <c r="J8" s="736"/>
    </row>
    <row r="9" spans="2:10" ht="15" customHeight="1">
      <c r="B9" s="737">
        <v>1</v>
      </c>
      <c r="C9" s="2295" t="s">
        <v>358</v>
      </c>
      <c r="D9" s="2296"/>
      <c r="E9" s="785">
        <v>49504.228450000002</v>
      </c>
      <c r="F9" s="785">
        <v>0</v>
      </c>
      <c r="G9" s="785">
        <v>0</v>
      </c>
      <c r="H9" s="785">
        <v>0</v>
      </c>
      <c r="I9" s="785">
        <v>0</v>
      </c>
      <c r="J9" s="786">
        <v>49504.228450000002</v>
      </c>
    </row>
    <row r="10" spans="2:10" ht="15" customHeight="1">
      <c r="B10" s="737">
        <v>2</v>
      </c>
      <c r="C10" s="2295" t="s">
        <v>359</v>
      </c>
      <c r="D10" s="2296"/>
      <c r="E10" s="785">
        <v>5.0339999999999998</v>
      </c>
      <c r="F10" s="785">
        <v>39.534999999999997</v>
      </c>
      <c r="G10" s="785">
        <v>0</v>
      </c>
      <c r="H10" s="785">
        <v>0</v>
      </c>
      <c r="I10" s="785">
        <v>0</v>
      </c>
      <c r="J10" s="786">
        <v>44.569000000000003</v>
      </c>
    </row>
    <row r="11" spans="2:10" ht="15" customHeight="1">
      <c r="B11" s="737"/>
      <c r="C11" s="738"/>
      <c r="D11" s="739" t="s">
        <v>360</v>
      </c>
      <c r="E11" s="785">
        <v>0</v>
      </c>
      <c r="F11" s="785">
        <v>0</v>
      </c>
      <c r="G11" s="785">
        <v>0</v>
      </c>
      <c r="H11" s="785">
        <v>0</v>
      </c>
      <c r="I11" s="785">
        <v>0</v>
      </c>
      <c r="J11" s="786">
        <v>0</v>
      </c>
    </row>
    <row r="12" spans="2:10" ht="15" customHeight="1">
      <c r="B12" s="737"/>
      <c r="C12" s="738"/>
      <c r="D12" s="739" t="s">
        <v>361</v>
      </c>
      <c r="E12" s="785">
        <v>0</v>
      </c>
      <c r="F12" s="785">
        <v>0</v>
      </c>
      <c r="G12" s="785">
        <v>0</v>
      </c>
      <c r="H12" s="785">
        <v>0</v>
      </c>
      <c r="I12" s="785">
        <v>0</v>
      </c>
      <c r="J12" s="786">
        <v>0</v>
      </c>
    </row>
    <row r="13" spans="2:10" ht="15" customHeight="1">
      <c r="B13" s="737"/>
      <c r="C13" s="738"/>
      <c r="D13" s="739" t="s">
        <v>362</v>
      </c>
      <c r="E13" s="785">
        <v>5.0339999999999998</v>
      </c>
      <c r="F13" s="785">
        <v>39.534999999999997</v>
      </c>
      <c r="G13" s="785">
        <v>0</v>
      </c>
      <c r="H13" s="785">
        <v>0</v>
      </c>
      <c r="I13" s="785">
        <v>0</v>
      </c>
      <c r="J13" s="786">
        <v>44.569000000000003</v>
      </c>
    </row>
    <row r="14" spans="2:10" ht="15" customHeight="1">
      <c r="B14" s="737">
        <v>3</v>
      </c>
      <c r="C14" s="2295" t="s">
        <v>363</v>
      </c>
      <c r="D14" s="2296"/>
      <c r="E14" s="785">
        <v>5.5789999999999997</v>
      </c>
      <c r="F14" s="785">
        <v>0</v>
      </c>
      <c r="G14" s="785">
        <v>0</v>
      </c>
      <c r="H14" s="785">
        <v>0</v>
      </c>
      <c r="I14" s="785">
        <v>0</v>
      </c>
      <c r="J14" s="786">
        <v>5.5789999999999997</v>
      </c>
    </row>
    <row r="15" spans="2:10" ht="15" customHeight="1">
      <c r="B15" s="737">
        <v>4</v>
      </c>
      <c r="C15" s="2295" t="s">
        <v>364</v>
      </c>
      <c r="D15" s="2296"/>
      <c r="E15" s="785">
        <v>1E-3</v>
      </c>
      <c r="F15" s="785">
        <v>0.26300000000000001</v>
      </c>
      <c r="G15" s="785">
        <v>0.19700000000000001</v>
      </c>
      <c r="H15" s="785">
        <v>0</v>
      </c>
      <c r="I15" s="785">
        <v>0</v>
      </c>
      <c r="J15" s="786">
        <v>0.46100000000000002</v>
      </c>
    </row>
    <row r="16" spans="2:10" ht="30" customHeight="1">
      <c r="B16" s="737">
        <v>5</v>
      </c>
      <c r="C16" s="2295" t="s">
        <v>365</v>
      </c>
      <c r="D16" s="2296"/>
      <c r="E16" s="785">
        <v>0</v>
      </c>
      <c r="F16" s="785">
        <v>0</v>
      </c>
      <c r="G16" s="785">
        <v>0</v>
      </c>
      <c r="H16" s="785">
        <v>0</v>
      </c>
      <c r="I16" s="785">
        <v>0</v>
      </c>
      <c r="J16" s="786">
        <v>0</v>
      </c>
    </row>
    <row r="17" spans="2:10" ht="15" customHeight="1">
      <c r="B17" s="737"/>
      <c r="C17" s="738"/>
      <c r="D17" s="739" t="s">
        <v>360</v>
      </c>
      <c r="E17" s="785">
        <v>0</v>
      </c>
      <c r="F17" s="785">
        <v>0</v>
      </c>
      <c r="G17" s="785">
        <v>0</v>
      </c>
      <c r="H17" s="785">
        <v>0</v>
      </c>
      <c r="I17" s="785">
        <v>0</v>
      </c>
      <c r="J17" s="786">
        <v>0</v>
      </c>
    </row>
    <row r="18" spans="2:10" ht="15" customHeight="1">
      <c r="B18" s="737"/>
      <c r="C18" s="738"/>
      <c r="D18" s="739" t="s">
        <v>361</v>
      </c>
      <c r="E18" s="785">
        <v>0</v>
      </c>
      <c r="F18" s="785">
        <v>0</v>
      </c>
      <c r="G18" s="785">
        <v>0</v>
      </c>
      <c r="H18" s="785">
        <v>0</v>
      </c>
      <c r="I18" s="785">
        <v>0</v>
      </c>
      <c r="J18" s="786">
        <v>0</v>
      </c>
    </row>
    <row r="19" spans="2:10" ht="15" customHeight="1">
      <c r="B19" s="737"/>
      <c r="C19" s="738"/>
      <c r="D19" s="739" t="s">
        <v>362</v>
      </c>
      <c r="E19" s="785">
        <v>0</v>
      </c>
      <c r="F19" s="785">
        <v>0</v>
      </c>
      <c r="G19" s="785">
        <v>0</v>
      </c>
      <c r="H19" s="785">
        <v>0</v>
      </c>
      <c r="I19" s="785">
        <v>0</v>
      </c>
      <c r="J19" s="786">
        <v>0</v>
      </c>
    </row>
    <row r="20" spans="2:10" ht="15" customHeight="1">
      <c r="B20" s="737"/>
      <c r="C20" s="738"/>
      <c r="D20" s="739" t="s">
        <v>366</v>
      </c>
      <c r="E20" s="785">
        <v>0</v>
      </c>
      <c r="F20" s="785">
        <v>0</v>
      </c>
      <c r="G20" s="785">
        <v>0</v>
      </c>
      <c r="H20" s="785">
        <v>0</v>
      </c>
      <c r="I20" s="785">
        <v>0</v>
      </c>
      <c r="J20" s="786">
        <v>0</v>
      </c>
    </row>
    <row r="21" spans="2:10" ht="15" customHeight="1">
      <c r="B21" s="737">
        <v>6</v>
      </c>
      <c r="C21" s="2295" t="s">
        <v>367</v>
      </c>
      <c r="D21" s="2296"/>
      <c r="E21" s="785">
        <v>60.177999999999997</v>
      </c>
      <c r="F21" s="785">
        <v>6218.2389999999996</v>
      </c>
      <c r="G21" s="785">
        <v>3973.27</v>
      </c>
      <c r="H21" s="785">
        <v>4060.0410000000002</v>
      </c>
      <c r="I21" s="785">
        <v>6182.201</v>
      </c>
      <c r="J21" s="786">
        <v>20493.929</v>
      </c>
    </row>
    <row r="22" spans="2:10" ht="15" customHeight="1">
      <c r="B22" s="737"/>
      <c r="C22" s="738"/>
      <c r="D22" s="739" t="s">
        <v>360</v>
      </c>
      <c r="E22" s="785">
        <v>0</v>
      </c>
      <c r="F22" s="785">
        <v>5298.8590000000004</v>
      </c>
      <c r="G22" s="785">
        <v>2773.27</v>
      </c>
      <c r="H22" s="785">
        <v>4038.63</v>
      </c>
      <c r="I22" s="785">
        <v>668.11</v>
      </c>
      <c r="J22" s="786">
        <v>12778.869000000001</v>
      </c>
    </row>
    <row r="23" spans="2:10" ht="15" customHeight="1">
      <c r="B23" s="737"/>
      <c r="C23" s="738"/>
      <c r="D23" s="739" t="s">
        <v>361</v>
      </c>
      <c r="E23" s="785">
        <v>60.177999999999997</v>
      </c>
      <c r="F23" s="785">
        <v>919.38</v>
      </c>
      <c r="G23" s="785">
        <v>1200</v>
      </c>
      <c r="H23" s="785">
        <v>21.411000000000001</v>
      </c>
      <c r="I23" s="785">
        <v>5514.0910000000003</v>
      </c>
      <c r="J23" s="786">
        <v>7715.06</v>
      </c>
    </row>
    <row r="24" spans="2:10" ht="15" customHeight="1">
      <c r="B24" s="737">
        <v>7</v>
      </c>
      <c r="C24" s="2295" t="s">
        <v>368</v>
      </c>
      <c r="D24" s="2296"/>
      <c r="E24" s="785">
        <v>1133.9768000000001</v>
      </c>
      <c r="F24" s="785">
        <v>4942.4287599999998</v>
      </c>
      <c r="G24" s="785">
        <v>3446.1</v>
      </c>
      <c r="H24" s="785">
        <v>1959.7059999999999</v>
      </c>
      <c r="I24" s="785">
        <v>5328.3540000000003</v>
      </c>
      <c r="J24" s="786">
        <v>16810.565559999999</v>
      </c>
    </row>
    <row r="25" spans="2:10" ht="15" customHeight="1">
      <c r="B25" s="737"/>
      <c r="C25" s="738"/>
      <c r="D25" s="739" t="s">
        <v>360</v>
      </c>
      <c r="E25" s="785">
        <v>894.03568999999993</v>
      </c>
      <c r="F25" s="785">
        <v>4722.71</v>
      </c>
      <c r="G25" s="785">
        <v>3346.76</v>
      </c>
      <c r="H25" s="785">
        <v>1946.6</v>
      </c>
      <c r="I25" s="785">
        <v>4452.9399999999996</v>
      </c>
      <c r="J25" s="786">
        <v>15363.045689999999</v>
      </c>
    </row>
    <row r="26" spans="2:10" ht="15" customHeight="1">
      <c r="B26" s="737"/>
      <c r="C26" s="738"/>
      <c r="D26" s="739" t="s">
        <v>361</v>
      </c>
      <c r="E26" s="785">
        <v>153.56189999999998</v>
      </c>
      <c r="F26" s="785">
        <v>107.81</v>
      </c>
      <c r="G26" s="785">
        <v>99.34</v>
      </c>
      <c r="H26" s="785">
        <v>0</v>
      </c>
      <c r="I26" s="785">
        <v>875.41399999999999</v>
      </c>
      <c r="J26" s="786">
        <v>1236.1259</v>
      </c>
    </row>
    <row r="27" spans="2:10" ht="15" customHeight="1">
      <c r="B27" s="737"/>
      <c r="C27" s="738"/>
      <c r="D27" s="739" t="s">
        <v>362</v>
      </c>
      <c r="E27" s="785">
        <v>86.37921</v>
      </c>
      <c r="F27" s="785">
        <v>111.90876</v>
      </c>
      <c r="G27" s="785">
        <v>0</v>
      </c>
      <c r="H27" s="785">
        <v>13.106</v>
      </c>
      <c r="I27" s="785">
        <v>0</v>
      </c>
      <c r="J27" s="786">
        <v>211.39397</v>
      </c>
    </row>
    <row r="28" spans="2:10" ht="15" customHeight="1">
      <c r="B28" s="737"/>
      <c r="C28" s="738"/>
      <c r="D28" s="739" t="s">
        <v>369</v>
      </c>
      <c r="E28" s="785">
        <v>0</v>
      </c>
      <c r="F28" s="785">
        <v>0</v>
      </c>
      <c r="G28" s="785">
        <v>0</v>
      </c>
      <c r="H28" s="785">
        <v>0</v>
      </c>
      <c r="I28" s="785">
        <v>0</v>
      </c>
      <c r="J28" s="786">
        <v>0</v>
      </c>
    </row>
    <row r="29" spans="2:10" ht="15" customHeight="1">
      <c r="B29" s="737">
        <v>8</v>
      </c>
      <c r="C29" s="2295" t="s">
        <v>370</v>
      </c>
      <c r="D29" s="2296"/>
      <c r="E29" s="785">
        <v>52878.64875</v>
      </c>
      <c r="F29" s="785">
        <v>9077.4975799999993</v>
      </c>
      <c r="G29" s="785">
        <v>21726.041140000001</v>
      </c>
      <c r="H29" s="785">
        <v>26177.659469999999</v>
      </c>
      <c r="I29" s="785">
        <v>55512.613899999997</v>
      </c>
      <c r="J29" s="786">
        <v>165372.46084000001</v>
      </c>
    </row>
    <row r="30" spans="2:10" ht="15" customHeight="1">
      <c r="B30" s="737"/>
      <c r="C30" s="738"/>
      <c r="D30" s="739" t="s">
        <v>371</v>
      </c>
      <c r="E30" s="785">
        <v>3092.4894599999998</v>
      </c>
      <c r="F30" s="785">
        <v>4482.9017800000001</v>
      </c>
      <c r="G30" s="785">
        <v>3959.125</v>
      </c>
      <c r="H30" s="785">
        <v>31.457000000000001</v>
      </c>
      <c r="I30" s="785">
        <v>0</v>
      </c>
      <c r="J30" s="786">
        <v>11565.973239999999</v>
      </c>
    </row>
    <row r="31" spans="2:10" ht="15" customHeight="1">
      <c r="B31" s="737"/>
      <c r="C31" s="738"/>
      <c r="D31" s="739" t="s">
        <v>372</v>
      </c>
      <c r="E31" s="785">
        <v>45993.703000000001</v>
      </c>
      <c r="F31" s="785">
        <v>0</v>
      </c>
      <c r="G31" s="785">
        <v>0</v>
      </c>
      <c r="H31" s="785">
        <v>0</v>
      </c>
      <c r="I31" s="785">
        <v>0</v>
      </c>
      <c r="J31" s="786">
        <v>45993.703000000001</v>
      </c>
    </row>
    <row r="32" spans="2:10" ht="15" customHeight="1">
      <c r="B32" s="737"/>
      <c r="C32" s="738"/>
      <c r="D32" s="739" t="s">
        <v>373</v>
      </c>
      <c r="E32" s="785">
        <v>0.56395000000000006</v>
      </c>
      <c r="F32" s="785">
        <v>0</v>
      </c>
      <c r="G32" s="785">
        <v>0.23</v>
      </c>
      <c r="H32" s="785">
        <v>0.35799999999999998</v>
      </c>
      <c r="I32" s="785">
        <v>1.2755699999999999</v>
      </c>
      <c r="J32" s="786">
        <v>2.4275199999999999</v>
      </c>
    </row>
    <row r="33" spans="2:10" ht="15" customHeight="1">
      <c r="B33" s="737"/>
      <c r="C33" s="738"/>
      <c r="D33" s="739" t="s">
        <v>366</v>
      </c>
      <c r="E33" s="785">
        <v>3703.4033399999998</v>
      </c>
      <c r="F33" s="785">
        <v>4567.6988000000001</v>
      </c>
      <c r="G33" s="785">
        <v>17744.595140000001</v>
      </c>
      <c r="H33" s="785">
        <v>26145.84447</v>
      </c>
      <c r="I33" s="785">
        <v>55510.812330000001</v>
      </c>
      <c r="J33" s="786">
        <v>107672.35408</v>
      </c>
    </row>
    <row r="34" spans="2:10" ht="15" customHeight="1">
      <c r="B34" s="737"/>
      <c r="C34" s="738"/>
      <c r="D34" s="739" t="s">
        <v>374</v>
      </c>
      <c r="E34" s="785">
        <v>88.489000000000004</v>
      </c>
      <c r="F34" s="785">
        <v>26.896999999999998</v>
      </c>
      <c r="G34" s="785">
        <v>22.091000000000001</v>
      </c>
      <c r="H34" s="785">
        <v>0</v>
      </c>
      <c r="I34" s="785">
        <v>0.52600000000000002</v>
      </c>
      <c r="J34" s="786">
        <v>138.00299999999999</v>
      </c>
    </row>
    <row r="35" spans="2:10" ht="15" customHeight="1">
      <c r="B35" s="737">
        <v>9</v>
      </c>
      <c r="C35" s="2295" t="s">
        <v>375</v>
      </c>
      <c r="D35" s="2296"/>
      <c r="E35" s="785">
        <v>2408.0211800000002</v>
      </c>
      <c r="F35" s="785">
        <v>630.77942000000007</v>
      </c>
      <c r="G35" s="785">
        <v>292.22692000000001</v>
      </c>
      <c r="H35" s="785">
        <v>247.87879999999998</v>
      </c>
      <c r="I35" s="785">
        <v>220.15359000000001</v>
      </c>
      <c r="J35" s="786">
        <v>3799.0599099999995</v>
      </c>
    </row>
    <row r="36" spans="2:10" ht="15" customHeight="1">
      <c r="B36" s="737">
        <v>10</v>
      </c>
      <c r="C36" s="2295" t="s">
        <v>113</v>
      </c>
      <c r="D36" s="2296"/>
      <c r="E36" s="785">
        <v>162.97349</v>
      </c>
      <c r="F36" s="785">
        <v>16.32272</v>
      </c>
      <c r="G36" s="785">
        <v>1E-3</v>
      </c>
      <c r="H36" s="785">
        <v>0.97199999999999998</v>
      </c>
      <c r="I36" s="785">
        <v>0</v>
      </c>
      <c r="J36" s="786">
        <v>180.26920999999999</v>
      </c>
    </row>
    <row r="37" spans="2:10" ht="15" customHeight="1">
      <c r="B37" s="737">
        <v>11</v>
      </c>
      <c r="C37" s="2295" t="s">
        <v>376</v>
      </c>
      <c r="D37" s="2296"/>
      <c r="E37" s="785">
        <v>5794.3803600000001</v>
      </c>
      <c r="F37" s="785">
        <v>587.40327000000002</v>
      </c>
      <c r="G37" s="785">
        <v>29.417000000000002</v>
      </c>
      <c r="H37" s="785">
        <v>20.193999999999999</v>
      </c>
      <c r="I37" s="785">
        <v>6.12</v>
      </c>
      <c r="J37" s="786">
        <v>6437.5146300000006</v>
      </c>
    </row>
    <row r="38" spans="2:10" ht="15" customHeight="1" thickBot="1">
      <c r="B38" s="740">
        <v>12</v>
      </c>
      <c r="C38" s="2297" t="s">
        <v>377</v>
      </c>
      <c r="D38" s="2298"/>
      <c r="E38" s="787">
        <v>111953.02103</v>
      </c>
      <c r="F38" s="787">
        <v>21512.46875</v>
      </c>
      <c r="G38" s="787">
        <v>29467.253060000003</v>
      </c>
      <c r="H38" s="787">
        <v>32466.451269999998</v>
      </c>
      <c r="I38" s="787">
        <v>67249.442490000001</v>
      </c>
      <c r="J38" s="788">
        <v>262648.63660000003</v>
      </c>
    </row>
    <row r="39" spans="2:10" ht="15" customHeight="1">
      <c r="B39" s="2302" t="s">
        <v>378</v>
      </c>
      <c r="C39" s="2303"/>
      <c r="D39" s="2304"/>
      <c r="E39" s="789"/>
      <c r="F39" s="790"/>
      <c r="G39" s="790"/>
      <c r="H39" s="790"/>
      <c r="I39" s="791"/>
      <c r="J39" s="792"/>
    </row>
    <row r="40" spans="2:10" ht="15" customHeight="1">
      <c r="B40" s="737">
        <v>13</v>
      </c>
      <c r="C40" s="2295" t="s">
        <v>379</v>
      </c>
      <c r="D40" s="2296"/>
      <c r="E40" s="785">
        <v>237336.63206999999</v>
      </c>
      <c r="F40" s="785">
        <v>0.03</v>
      </c>
      <c r="G40" s="785">
        <v>0</v>
      </c>
      <c r="H40" s="785">
        <v>6.3570000000000002</v>
      </c>
      <c r="I40" s="785">
        <v>0</v>
      </c>
      <c r="J40" s="786">
        <v>237343.01906999998</v>
      </c>
    </row>
    <row r="41" spans="2:10" ht="15" customHeight="1">
      <c r="B41" s="737">
        <v>14</v>
      </c>
      <c r="C41" s="2295" t="s">
        <v>380</v>
      </c>
      <c r="D41" s="2296"/>
      <c r="E41" s="785">
        <v>0</v>
      </c>
      <c r="F41" s="785">
        <v>0</v>
      </c>
      <c r="G41" s="785">
        <v>0</v>
      </c>
      <c r="H41" s="785">
        <v>0</v>
      </c>
      <c r="I41" s="785">
        <v>0</v>
      </c>
      <c r="J41" s="786">
        <v>0</v>
      </c>
    </row>
    <row r="42" spans="2:10" ht="15" customHeight="1">
      <c r="B42" s="737"/>
      <c r="C42" s="738"/>
      <c r="D42" s="739" t="s">
        <v>360</v>
      </c>
      <c r="E42" s="785">
        <v>0</v>
      </c>
      <c r="F42" s="785">
        <v>0</v>
      </c>
      <c r="G42" s="785">
        <v>0</v>
      </c>
      <c r="H42" s="785">
        <v>0</v>
      </c>
      <c r="I42" s="785">
        <v>0</v>
      </c>
      <c r="J42" s="786">
        <v>0</v>
      </c>
    </row>
    <row r="43" spans="2:10" ht="15" customHeight="1">
      <c r="B43" s="737"/>
      <c r="C43" s="738"/>
      <c r="D43" s="739" t="s">
        <v>361</v>
      </c>
      <c r="E43" s="785">
        <v>0</v>
      </c>
      <c r="F43" s="785">
        <v>0</v>
      </c>
      <c r="G43" s="785">
        <v>0</v>
      </c>
      <c r="H43" s="785">
        <v>0</v>
      </c>
      <c r="I43" s="785">
        <v>0</v>
      </c>
      <c r="J43" s="786">
        <v>0</v>
      </c>
    </row>
    <row r="44" spans="2:10" ht="15" customHeight="1">
      <c r="B44" s="737"/>
      <c r="C44" s="738"/>
      <c r="D44" s="739" t="s">
        <v>362</v>
      </c>
      <c r="E44" s="785">
        <v>0</v>
      </c>
      <c r="F44" s="785">
        <v>0</v>
      </c>
      <c r="G44" s="785">
        <v>0</v>
      </c>
      <c r="H44" s="785">
        <v>0</v>
      </c>
      <c r="I44" s="785">
        <v>0</v>
      </c>
      <c r="J44" s="786">
        <v>0</v>
      </c>
    </row>
    <row r="45" spans="2:10" ht="15" customHeight="1">
      <c r="B45" s="737"/>
      <c r="C45" s="738"/>
      <c r="D45" s="739" t="s">
        <v>372</v>
      </c>
      <c r="E45" s="785">
        <v>0</v>
      </c>
      <c r="F45" s="785">
        <v>0</v>
      </c>
      <c r="G45" s="785">
        <v>0</v>
      </c>
      <c r="H45" s="785">
        <v>0</v>
      </c>
      <c r="I45" s="785">
        <v>0</v>
      </c>
      <c r="J45" s="786">
        <v>0</v>
      </c>
    </row>
    <row r="46" spans="2:10" ht="15" customHeight="1">
      <c r="B46" s="737"/>
      <c r="C46" s="738"/>
      <c r="D46" s="739" t="s">
        <v>381</v>
      </c>
      <c r="E46" s="785">
        <v>0</v>
      </c>
      <c r="F46" s="785">
        <v>0</v>
      </c>
      <c r="G46" s="785">
        <v>0</v>
      </c>
      <c r="H46" s="785">
        <v>0</v>
      </c>
      <c r="I46" s="785">
        <v>0</v>
      </c>
      <c r="J46" s="786">
        <v>0</v>
      </c>
    </row>
    <row r="47" spans="2:10" ht="15" customHeight="1">
      <c r="B47" s="737"/>
      <c r="C47" s="738"/>
      <c r="D47" s="739" t="s">
        <v>382</v>
      </c>
      <c r="E47" s="785">
        <v>0</v>
      </c>
      <c r="F47" s="785">
        <v>0</v>
      </c>
      <c r="G47" s="785">
        <v>0</v>
      </c>
      <c r="H47" s="785">
        <v>0</v>
      </c>
      <c r="I47" s="785">
        <v>0</v>
      </c>
      <c r="J47" s="786">
        <v>0</v>
      </c>
    </row>
    <row r="48" spans="2:10" ht="15" customHeight="1">
      <c r="B48" s="737">
        <v>15</v>
      </c>
      <c r="C48" s="2295" t="s">
        <v>363</v>
      </c>
      <c r="D48" s="2296"/>
      <c r="E48" s="785">
        <v>5.6680000000000001</v>
      </c>
      <c r="F48" s="785">
        <v>0</v>
      </c>
      <c r="G48" s="785">
        <v>0</v>
      </c>
      <c r="H48" s="785">
        <v>0</v>
      </c>
      <c r="I48" s="785">
        <v>0</v>
      </c>
      <c r="J48" s="786">
        <v>5.6680000000000001</v>
      </c>
    </row>
    <row r="49" spans="2:12" ht="15" customHeight="1">
      <c r="B49" s="737">
        <v>16</v>
      </c>
      <c r="C49" s="2295" t="s">
        <v>364</v>
      </c>
      <c r="D49" s="2296"/>
      <c r="E49" s="785">
        <v>0</v>
      </c>
      <c r="F49" s="785">
        <v>0</v>
      </c>
      <c r="G49" s="785">
        <v>0</v>
      </c>
      <c r="H49" s="785">
        <v>0</v>
      </c>
      <c r="I49" s="785">
        <v>0</v>
      </c>
      <c r="J49" s="786">
        <v>0</v>
      </c>
    </row>
    <row r="50" spans="2:12" ht="15" customHeight="1">
      <c r="B50" s="737">
        <v>17</v>
      </c>
      <c r="C50" s="2295" t="s">
        <v>383</v>
      </c>
      <c r="D50" s="2296"/>
      <c r="E50" s="785">
        <v>37075.631170000001</v>
      </c>
      <c r="F50" s="785">
        <v>13194.575929999999</v>
      </c>
      <c r="G50" s="785">
        <v>27448.4545</v>
      </c>
      <c r="H50" s="785">
        <v>27712.60773</v>
      </c>
      <c r="I50" s="785">
        <v>58101.276310000001</v>
      </c>
      <c r="J50" s="786">
        <v>163532.54564</v>
      </c>
      <c r="L50" s="741"/>
    </row>
    <row r="51" spans="2:12" ht="15" customHeight="1">
      <c r="B51" s="737"/>
      <c r="C51" s="738"/>
      <c r="D51" s="739" t="s">
        <v>384</v>
      </c>
      <c r="E51" s="785">
        <v>24019.454389999999</v>
      </c>
      <c r="F51" s="785">
        <v>0</v>
      </c>
      <c r="G51" s="785">
        <v>0.04</v>
      </c>
      <c r="H51" s="785">
        <v>0.97099999999999997</v>
      </c>
      <c r="I51" s="785">
        <v>1.661</v>
      </c>
      <c r="J51" s="786">
        <v>24022.126390000001</v>
      </c>
      <c r="L51" s="741"/>
    </row>
    <row r="52" spans="2:12" ht="15" customHeight="1">
      <c r="B52" s="737"/>
      <c r="C52" s="738"/>
      <c r="D52" s="739" t="s">
        <v>385</v>
      </c>
      <c r="E52" s="785">
        <v>13056.17678</v>
      </c>
      <c r="F52" s="785">
        <v>13194.575929999999</v>
      </c>
      <c r="G52" s="785">
        <v>27448.414499999999</v>
      </c>
      <c r="H52" s="785">
        <v>27711.636730000002</v>
      </c>
      <c r="I52" s="785">
        <v>58099.615310000001</v>
      </c>
      <c r="J52" s="786">
        <v>139510.41925000001</v>
      </c>
      <c r="L52" s="741"/>
    </row>
    <row r="53" spans="2:12" ht="15" customHeight="1">
      <c r="B53" s="737">
        <v>18</v>
      </c>
      <c r="C53" s="2295" t="s">
        <v>386</v>
      </c>
      <c r="D53" s="2296"/>
      <c r="E53" s="785">
        <v>116.96805999999999</v>
      </c>
      <c r="F53" s="785">
        <v>782.99777000000006</v>
      </c>
      <c r="G53" s="785">
        <v>171.36157</v>
      </c>
      <c r="H53" s="785">
        <v>1847.2093400000001</v>
      </c>
      <c r="I53" s="785">
        <v>2781.1927000000001</v>
      </c>
      <c r="J53" s="786">
        <v>5699.7294400000001</v>
      </c>
    </row>
    <row r="54" spans="2:12" ht="15" customHeight="1">
      <c r="B54" s="737">
        <v>19</v>
      </c>
      <c r="C54" s="2295" t="s">
        <v>387</v>
      </c>
      <c r="D54" s="2296"/>
      <c r="E54" s="785">
        <v>0</v>
      </c>
      <c r="F54" s="785">
        <v>0</v>
      </c>
      <c r="G54" s="785">
        <v>0</v>
      </c>
      <c r="H54" s="785">
        <v>0</v>
      </c>
      <c r="I54" s="785">
        <v>0</v>
      </c>
      <c r="J54" s="786">
        <v>0</v>
      </c>
    </row>
    <row r="55" spans="2:12" ht="15" customHeight="1">
      <c r="B55" s="737">
        <v>20</v>
      </c>
      <c r="C55" s="2295" t="s">
        <v>388</v>
      </c>
      <c r="D55" s="2296"/>
      <c r="E55" s="785">
        <v>312.98386999999997</v>
      </c>
      <c r="F55" s="785">
        <v>585.34205000000009</v>
      </c>
      <c r="G55" s="785">
        <v>577.03678000000002</v>
      </c>
      <c r="H55" s="785">
        <v>173.42833999999999</v>
      </c>
      <c r="I55" s="785">
        <v>753.86387000000002</v>
      </c>
      <c r="J55" s="786">
        <v>2402.6549100000002</v>
      </c>
    </row>
    <row r="56" spans="2:12" ht="15" customHeight="1">
      <c r="B56" s="737">
        <v>21</v>
      </c>
      <c r="C56" s="2295" t="s">
        <v>389</v>
      </c>
      <c r="D56" s="2296"/>
      <c r="E56" s="785">
        <v>31.88411</v>
      </c>
      <c r="F56" s="785">
        <v>0</v>
      </c>
      <c r="G56" s="785">
        <v>1.7010000000000001</v>
      </c>
      <c r="H56" s="785">
        <v>1.165</v>
      </c>
      <c r="I56" s="785">
        <v>0</v>
      </c>
      <c r="J56" s="786">
        <v>34.750109999999999</v>
      </c>
    </row>
    <row r="57" spans="2:12" ht="15" customHeight="1">
      <c r="B57" s="737">
        <v>22</v>
      </c>
      <c r="C57" s="2295" t="s">
        <v>390</v>
      </c>
      <c r="D57" s="2296"/>
      <c r="E57" s="785">
        <v>0</v>
      </c>
      <c r="F57" s="785">
        <v>0</v>
      </c>
      <c r="G57" s="785">
        <v>0</v>
      </c>
      <c r="H57" s="785">
        <v>0</v>
      </c>
      <c r="I57" s="785">
        <v>0</v>
      </c>
      <c r="J57" s="786">
        <v>0</v>
      </c>
    </row>
    <row r="58" spans="2:12" ht="15" customHeight="1">
      <c r="B58" s="737">
        <v>23</v>
      </c>
      <c r="C58" s="2295" t="s">
        <v>391</v>
      </c>
      <c r="D58" s="2296"/>
      <c r="E58" s="785">
        <v>5967.0439900000001</v>
      </c>
      <c r="F58" s="785">
        <v>1300.9983099999999</v>
      </c>
      <c r="G58" s="785">
        <v>1.552</v>
      </c>
      <c r="H58" s="785">
        <v>5.0000000000000001E-3</v>
      </c>
      <c r="I58" s="785">
        <v>0.151</v>
      </c>
      <c r="J58" s="786">
        <v>7269.7503000000006</v>
      </c>
    </row>
    <row r="59" spans="2:12" ht="15" customHeight="1" thickBot="1">
      <c r="B59" s="742">
        <v>24</v>
      </c>
      <c r="C59" s="2305" t="s">
        <v>392</v>
      </c>
      <c r="D59" s="2306"/>
      <c r="E59" s="793">
        <v>280846.81127000006</v>
      </c>
      <c r="F59" s="794">
        <v>15863.94406</v>
      </c>
      <c r="G59" s="794">
        <v>28200.10585</v>
      </c>
      <c r="H59" s="794">
        <v>29740.772410000001</v>
      </c>
      <c r="I59" s="795">
        <v>61636.48388</v>
      </c>
      <c r="J59" s="795">
        <v>416288.11747000011</v>
      </c>
    </row>
    <row r="60" spans="2:12" ht="15" customHeight="1">
      <c r="B60" s="2302" t="s">
        <v>393</v>
      </c>
      <c r="C60" s="2303"/>
      <c r="D60" s="2304"/>
      <c r="E60" s="789"/>
      <c r="F60" s="796"/>
      <c r="G60" s="790"/>
      <c r="H60" s="790"/>
      <c r="I60" s="797"/>
      <c r="J60" s="792"/>
    </row>
    <row r="61" spans="2:12" ht="15" customHeight="1">
      <c r="B61" s="737">
        <v>25</v>
      </c>
      <c r="C61" s="2295" t="s">
        <v>394</v>
      </c>
      <c r="D61" s="2296"/>
      <c r="E61" s="785">
        <v>1235.88122</v>
      </c>
      <c r="F61" s="785">
        <v>449.85179999999997</v>
      </c>
      <c r="G61" s="785">
        <v>881.61471999999992</v>
      </c>
      <c r="H61" s="785">
        <v>281.29232999999999</v>
      </c>
      <c r="I61" s="785">
        <v>819.37386000000004</v>
      </c>
      <c r="J61" s="786">
        <v>3668.0139300000001</v>
      </c>
    </row>
    <row r="62" spans="2:12" ht="15" customHeight="1">
      <c r="B62" s="737">
        <v>26</v>
      </c>
      <c r="C62" s="2295" t="s">
        <v>395</v>
      </c>
      <c r="D62" s="2296"/>
      <c r="E62" s="785">
        <v>28846.49755</v>
      </c>
      <c r="F62" s="785">
        <v>2276.4418700000001</v>
      </c>
      <c r="G62" s="785">
        <v>7624.4510999999993</v>
      </c>
      <c r="H62" s="785">
        <v>7761.3381399999998</v>
      </c>
      <c r="I62" s="785">
        <v>13667.53255</v>
      </c>
      <c r="J62" s="786">
        <v>60176.261210000011</v>
      </c>
    </row>
    <row r="63" spans="2:12" ht="15" customHeight="1" thickBot="1">
      <c r="B63" s="740">
        <v>27</v>
      </c>
      <c r="C63" s="2297" t="s">
        <v>396</v>
      </c>
      <c r="D63" s="2298"/>
      <c r="E63" s="798">
        <v>-27610.616330000001</v>
      </c>
      <c r="F63" s="799">
        <v>-1826.59007</v>
      </c>
      <c r="G63" s="799">
        <v>-6742.8363799999997</v>
      </c>
      <c r="H63" s="799">
        <v>-7480.0458099999996</v>
      </c>
      <c r="I63" s="799">
        <v>-12848.158690000002</v>
      </c>
      <c r="J63" s="800">
        <v>-56508.247280000003</v>
      </c>
    </row>
    <row r="64" spans="2:12" ht="15" customHeight="1">
      <c r="B64" s="743">
        <v>28</v>
      </c>
      <c r="C64" s="2299" t="s">
        <v>397</v>
      </c>
      <c r="D64" s="2300"/>
      <c r="E64" s="801">
        <v>-196504.40657000005</v>
      </c>
      <c r="F64" s="801">
        <v>3821.9346199999991</v>
      </c>
      <c r="G64" s="801">
        <v>-5475.6891699999987</v>
      </c>
      <c r="H64" s="801">
        <v>-4754.3669500000005</v>
      </c>
      <c r="I64" s="801">
        <v>-7235.2000800000096</v>
      </c>
      <c r="J64" s="802">
        <v>-210147.72815000004</v>
      </c>
    </row>
    <row r="65" spans="2:18" ht="15" customHeight="1" thickBot="1">
      <c r="B65" s="744">
        <v>29</v>
      </c>
      <c r="C65" s="2297" t="s">
        <v>398</v>
      </c>
      <c r="D65" s="2298"/>
      <c r="E65" s="799">
        <v>-196504.40657000005</v>
      </c>
      <c r="F65" s="799">
        <v>-192682.47195000004</v>
      </c>
      <c r="G65" s="799">
        <v>-198158.16112000003</v>
      </c>
      <c r="H65" s="799">
        <v>-202912.52807000003</v>
      </c>
      <c r="I65" s="799">
        <v>-210147.72815000004</v>
      </c>
      <c r="J65" s="803"/>
    </row>
    <row r="68" spans="2:18">
      <c r="L68" s="745"/>
      <c r="M68" s="745"/>
      <c r="N68" s="745"/>
      <c r="O68" s="745"/>
      <c r="P68" s="745"/>
      <c r="Q68" s="745"/>
      <c r="R68" s="745"/>
    </row>
    <row r="69" spans="2:18">
      <c r="L69" s="745"/>
      <c r="M69" s="745"/>
      <c r="N69" s="745"/>
      <c r="O69" s="745"/>
      <c r="P69" s="745"/>
      <c r="Q69" s="745"/>
    </row>
    <row r="70" spans="2:18">
      <c r="L70" s="745"/>
      <c r="M70" s="745"/>
      <c r="N70" s="745"/>
      <c r="O70" s="745"/>
      <c r="P70" s="745"/>
      <c r="Q70" s="745"/>
    </row>
    <row r="71" spans="2:18">
      <c r="L71" s="745"/>
      <c r="M71" s="745"/>
      <c r="N71" s="745"/>
      <c r="O71" s="745"/>
      <c r="P71" s="745"/>
      <c r="Q71" s="745"/>
    </row>
    <row r="72" spans="2:18">
      <c r="L72" s="745"/>
      <c r="M72" s="745"/>
      <c r="N72" s="745"/>
      <c r="O72" s="745"/>
      <c r="P72" s="745"/>
      <c r="Q72" s="745"/>
    </row>
    <row r="73" spans="2:18">
      <c r="L73" s="745"/>
      <c r="M73" s="745"/>
      <c r="N73" s="745"/>
      <c r="O73" s="745"/>
      <c r="P73" s="745"/>
      <c r="Q73" s="745"/>
    </row>
    <row r="74" spans="2:18">
      <c r="L74" s="745"/>
      <c r="M74" s="745"/>
      <c r="N74" s="745"/>
      <c r="O74" s="745"/>
      <c r="P74" s="745"/>
      <c r="Q74" s="745"/>
    </row>
    <row r="75" spans="2:18">
      <c r="L75" s="745"/>
      <c r="M75" s="745"/>
      <c r="N75" s="745"/>
      <c r="O75" s="745"/>
      <c r="P75" s="745"/>
      <c r="Q75" s="745"/>
    </row>
    <row r="76" spans="2:18">
      <c r="L76" s="745"/>
      <c r="M76" s="745"/>
      <c r="N76" s="745"/>
      <c r="O76" s="745"/>
      <c r="P76" s="745"/>
      <c r="Q76" s="745"/>
    </row>
    <row r="77" spans="2:18">
      <c r="L77" s="745"/>
      <c r="M77" s="745"/>
      <c r="N77" s="745"/>
      <c r="O77" s="745"/>
      <c r="P77" s="745"/>
      <c r="Q77" s="745"/>
    </row>
    <row r="78" spans="2:18">
      <c r="L78" s="745"/>
      <c r="M78" s="745"/>
      <c r="N78" s="745"/>
      <c r="O78" s="745"/>
      <c r="P78" s="745"/>
      <c r="Q78" s="745"/>
    </row>
    <row r="79" spans="2:18">
      <c r="L79" s="745"/>
      <c r="M79" s="745"/>
      <c r="N79" s="745"/>
      <c r="O79" s="745"/>
      <c r="P79" s="745"/>
      <c r="Q79" s="745"/>
    </row>
    <row r="80" spans="2:18">
      <c r="L80" s="745"/>
      <c r="M80" s="745"/>
      <c r="N80" s="745"/>
      <c r="O80" s="745"/>
      <c r="P80" s="745"/>
      <c r="Q80" s="745"/>
    </row>
    <row r="81" spans="12:17">
      <c r="L81" s="745"/>
      <c r="M81" s="745"/>
      <c r="N81" s="745"/>
      <c r="O81" s="745"/>
      <c r="P81" s="745"/>
      <c r="Q81" s="745"/>
    </row>
    <row r="82" spans="12:17">
      <c r="L82" s="745"/>
      <c r="M82" s="745"/>
      <c r="N82" s="745"/>
      <c r="O82" s="745"/>
      <c r="P82" s="745"/>
      <c r="Q82" s="745"/>
    </row>
    <row r="83" spans="12:17">
      <c r="L83" s="745"/>
      <c r="M83" s="745"/>
      <c r="N83" s="745"/>
      <c r="O83" s="745"/>
      <c r="P83" s="745"/>
      <c r="Q83" s="745"/>
    </row>
    <row r="84" spans="12:17">
      <c r="L84" s="745"/>
      <c r="M84" s="745"/>
      <c r="N84" s="745"/>
      <c r="O84" s="745"/>
      <c r="P84" s="745"/>
      <c r="Q84" s="745"/>
    </row>
    <row r="85" spans="12:17">
      <c r="L85" s="745"/>
      <c r="M85" s="745"/>
      <c r="N85" s="745"/>
      <c r="O85" s="745"/>
      <c r="P85" s="745"/>
      <c r="Q85" s="745"/>
    </row>
    <row r="86" spans="12:17">
      <c r="L86" s="745"/>
      <c r="M86" s="745"/>
      <c r="N86" s="745"/>
      <c r="O86" s="745"/>
      <c r="P86" s="745"/>
      <c r="Q86" s="745"/>
    </row>
    <row r="87" spans="12:17">
      <c r="L87" s="745"/>
      <c r="M87" s="745"/>
      <c r="N87" s="745"/>
      <c r="O87" s="745"/>
      <c r="P87" s="745"/>
      <c r="Q87" s="745"/>
    </row>
    <row r="88" spans="12:17">
      <c r="L88" s="745"/>
      <c r="M88" s="745"/>
      <c r="N88" s="745"/>
      <c r="O88" s="745"/>
      <c r="P88" s="745"/>
      <c r="Q88" s="745"/>
    </row>
    <row r="89" spans="12:17">
      <c r="L89" s="745"/>
      <c r="M89" s="745"/>
      <c r="N89" s="745"/>
      <c r="O89" s="745"/>
      <c r="P89" s="745"/>
      <c r="Q89" s="745"/>
    </row>
    <row r="90" spans="12:17">
      <c r="L90" s="745"/>
      <c r="M90" s="745"/>
      <c r="N90" s="745"/>
      <c r="O90" s="745"/>
      <c r="P90" s="745"/>
      <c r="Q90" s="745"/>
    </row>
    <row r="91" spans="12:17">
      <c r="L91" s="745"/>
      <c r="M91" s="745"/>
      <c r="N91" s="745"/>
      <c r="O91" s="745"/>
      <c r="P91" s="745"/>
      <c r="Q91" s="745"/>
    </row>
    <row r="92" spans="12:17">
      <c r="L92" s="745"/>
      <c r="M92" s="745"/>
      <c r="N92" s="745"/>
      <c r="O92" s="745"/>
      <c r="P92" s="745"/>
      <c r="Q92" s="745"/>
    </row>
    <row r="93" spans="12:17">
      <c r="L93" s="745"/>
      <c r="M93" s="745"/>
      <c r="N93" s="745"/>
      <c r="O93" s="745"/>
      <c r="P93" s="745"/>
      <c r="Q93" s="745"/>
    </row>
    <row r="94" spans="12:17">
      <c r="L94" s="745"/>
      <c r="M94" s="745"/>
      <c r="N94" s="745"/>
      <c r="O94" s="745"/>
      <c r="P94" s="745"/>
      <c r="Q94" s="745"/>
    </row>
    <row r="95" spans="12:17">
      <c r="L95" s="745"/>
      <c r="M95" s="745"/>
      <c r="N95" s="745"/>
      <c r="O95" s="745"/>
      <c r="P95" s="745"/>
      <c r="Q95" s="745"/>
    </row>
    <row r="96" spans="12:17">
      <c r="L96" s="745"/>
      <c r="M96" s="745"/>
      <c r="N96" s="745"/>
      <c r="O96" s="745"/>
      <c r="P96" s="745"/>
      <c r="Q96" s="745"/>
    </row>
    <row r="97" spans="12:17">
      <c r="L97" s="745"/>
      <c r="M97" s="745"/>
      <c r="N97" s="745"/>
      <c r="O97" s="745"/>
      <c r="P97" s="745"/>
      <c r="Q97" s="745"/>
    </row>
    <row r="98" spans="12:17">
      <c r="L98" s="745"/>
      <c r="M98" s="745"/>
      <c r="N98" s="745"/>
      <c r="O98" s="745"/>
      <c r="P98" s="745"/>
      <c r="Q98" s="745"/>
    </row>
    <row r="99" spans="12:17">
      <c r="L99" s="745"/>
      <c r="M99" s="745"/>
      <c r="N99" s="745"/>
      <c r="O99" s="745"/>
      <c r="P99" s="745"/>
      <c r="Q99" s="745"/>
    </row>
    <row r="100" spans="12:17">
      <c r="L100" s="745"/>
      <c r="M100" s="745"/>
      <c r="N100" s="745"/>
      <c r="O100" s="745"/>
      <c r="P100" s="745"/>
      <c r="Q100" s="745"/>
    </row>
    <row r="101" spans="12:17">
      <c r="L101" s="745"/>
      <c r="M101" s="745"/>
      <c r="N101" s="745"/>
      <c r="O101" s="745"/>
      <c r="P101" s="745"/>
      <c r="Q101" s="745"/>
    </row>
    <row r="102" spans="12:17">
      <c r="L102" s="745"/>
      <c r="M102" s="745"/>
      <c r="N102" s="745"/>
      <c r="O102" s="745"/>
      <c r="P102" s="745"/>
      <c r="Q102" s="745"/>
    </row>
    <row r="103" spans="12:17">
      <c r="L103" s="745"/>
      <c r="M103" s="745"/>
      <c r="N103" s="745"/>
      <c r="O103" s="745"/>
      <c r="P103" s="745"/>
      <c r="Q103" s="745"/>
    </row>
    <row r="104" spans="12:17">
      <c r="L104" s="745"/>
      <c r="M104" s="745"/>
      <c r="N104" s="745"/>
      <c r="O104" s="745"/>
      <c r="P104" s="745"/>
      <c r="Q104" s="745"/>
    </row>
    <row r="105" spans="12:17">
      <c r="L105" s="745"/>
      <c r="M105" s="745"/>
      <c r="N105" s="745"/>
      <c r="O105" s="745"/>
      <c r="P105" s="745"/>
      <c r="Q105" s="745"/>
    </row>
    <row r="106" spans="12:17">
      <c r="L106" s="745"/>
      <c r="M106" s="745"/>
      <c r="N106" s="745"/>
      <c r="O106" s="745"/>
      <c r="P106" s="745"/>
      <c r="Q106" s="745"/>
    </row>
    <row r="107" spans="12:17">
      <c r="L107" s="745"/>
      <c r="M107" s="745"/>
      <c r="N107" s="745"/>
      <c r="O107" s="745"/>
      <c r="P107" s="745"/>
      <c r="Q107" s="745"/>
    </row>
    <row r="108" spans="12:17">
      <c r="L108" s="745"/>
      <c r="M108" s="745"/>
      <c r="N108" s="745"/>
      <c r="O108" s="745"/>
      <c r="P108" s="745"/>
      <c r="Q108" s="745"/>
    </row>
    <row r="109" spans="12:17">
      <c r="L109" s="745"/>
      <c r="M109" s="745"/>
      <c r="N109" s="745"/>
      <c r="O109" s="745"/>
      <c r="P109" s="745"/>
      <c r="Q109" s="745"/>
    </row>
    <row r="110" spans="12:17">
      <c r="L110" s="745"/>
      <c r="M110" s="745"/>
      <c r="N110" s="745"/>
      <c r="O110" s="745"/>
      <c r="P110" s="745"/>
      <c r="Q110" s="745"/>
    </row>
    <row r="111" spans="12:17">
      <c r="L111" s="745"/>
      <c r="M111" s="745"/>
      <c r="N111" s="745"/>
      <c r="O111" s="745"/>
      <c r="P111" s="745"/>
      <c r="Q111" s="745"/>
    </row>
    <row r="112" spans="12:17">
      <c r="L112" s="745"/>
      <c r="M112" s="745"/>
      <c r="N112" s="745"/>
      <c r="O112" s="745"/>
      <c r="P112" s="745"/>
      <c r="Q112" s="745"/>
    </row>
    <row r="113" spans="12:17">
      <c r="L113" s="745"/>
      <c r="M113" s="745"/>
      <c r="N113" s="745"/>
      <c r="O113" s="745"/>
      <c r="P113" s="745"/>
      <c r="Q113" s="745"/>
    </row>
    <row r="114" spans="12:17">
      <c r="L114" s="745"/>
      <c r="M114" s="745"/>
      <c r="N114" s="745"/>
      <c r="O114" s="745"/>
      <c r="P114" s="745"/>
      <c r="Q114" s="745"/>
    </row>
    <row r="115" spans="12:17">
      <c r="L115" s="745"/>
      <c r="M115" s="745"/>
      <c r="N115" s="745"/>
      <c r="O115" s="745"/>
      <c r="P115" s="745"/>
      <c r="Q115" s="745"/>
    </row>
    <row r="116" spans="12:17">
      <c r="L116" s="745"/>
      <c r="M116" s="745"/>
      <c r="N116" s="745"/>
      <c r="O116" s="745"/>
      <c r="P116" s="745"/>
      <c r="Q116" s="745"/>
    </row>
    <row r="117" spans="12:17">
      <c r="L117" s="745"/>
      <c r="M117" s="745"/>
      <c r="N117" s="745"/>
      <c r="O117" s="745"/>
      <c r="P117" s="745"/>
      <c r="Q117" s="745"/>
    </row>
    <row r="118" spans="12:17">
      <c r="L118" s="745"/>
      <c r="M118" s="745"/>
      <c r="N118" s="745"/>
      <c r="O118" s="745"/>
      <c r="P118" s="745"/>
      <c r="Q118" s="745"/>
    </row>
    <row r="119" spans="12:17">
      <c r="L119" s="745"/>
      <c r="M119" s="745"/>
      <c r="N119" s="745"/>
      <c r="O119" s="745"/>
      <c r="P119" s="745"/>
      <c r="Q119" s="745"/>
    </row>
    <row r="120" spans="12:17">
      <c r="L120" s="745"/>
      <c r="M120" s="745"/>
      <c r="N120" s="745"/>
      <c r="O120" s="745"/>
      <c r="P120" s="745"/>
      <c r="Q120" s="745"/>
    </row>
    <row r="121" spans="12:17">
      <c r="L121" s="745"/>
      <c r="M121" s="745"/>
      <c r="N121" s="745"/>
      <c r="O121" s="745"/>
      <c r="P121" s="745"/>
      <c r="Q121" s="745"/>
    </row>
    <row r="122" spans="12:17">
      <c r="L122" s="745"/>
      <c r="M122" s="745"/>
      <c r="N122" s="745"/>
      <c r="O122" s="745"/>
      <c r="P122" s="745"/>
      <c r="Q122" s="745"/>
    </row>
    <row r="123" spans="12:17">
      <c r="L123" s="745"/>
      <c r="M123" s="745"/>
      <c r="N123" s="745"/>
      <c r="O123" s="745"/>
      <c r="P123" s="745"/>
      <c r="Q123" s="745"/>
    </row>
    <row r="124" spans="12:17">
      <c r="L124" s="745"/>
      <c r="M124" s="745"/>
      <c r="N124" s="745"/>
      <c r="O124" s="745"/>
      <c r="P124" s="745"/>
      <c r="Q124" s="745"/>
    </row>
  </sheetData>
  <mergeCells count="36">
    <mergeCell ref="C29:D29"/>
    <mergeCell ref="B4:J4"/>
    <mergeCell ref="I6:J6"/>
    <mergeCell ref="C7:D7"/>
    <mergeCell ref="B8:D8"/>
    <mergeCell ref="C9:D9"/>
    <mergeCell ref="C10:D10"/>
    <mergeCell ref="C59:D59"/>
    <mergeCell ref="B60:D60"/>
    <mergeCell ref="C41:D41"/>
    <mergeCell ref="C48:D48"/>
    <mergeCell ref="C49:D49"/>
    <mergeCell ref="C50:D50"/>
    <mergeCell ref="C53:D53"/>
    <mergeCell ref="C54:D54"/>
    <mergeCell ref="I2:J2"/>
    <mergeCell ref="C55:D55"/>
    <mergeCell ref="C56:D56"/>
    <mergeCell ref="C57:D57"/>
    <mergeCell ref="C58:D58"/>
    <mergeCell ref="C35:D35"/>
    <mergeCell ref="C36:D36"/>
    <mergeCell ref="C37:D37"/>
    <mergeCell ref="C38:D38"/>
    <mergeCell ref="B39:D39"/>
    <mergeCell ref="C40:D40"/>
    <mergeCell ref="C14:D14"/>
    <mergeCell ref="C15:D15"/>
    <mergeCell ref="C16:D16"/>
    <mergeCell ref="C21:D21"/>
    <mergeCell ref="C24:D24"/>
    <mergeCell ref="C61:D61"/>
    <mergeCell ref="C62:D62"/>
    <mergeCell ref="C63:D63"/>
    <mergeCell ref="C64:D64"/>
    <mergeCell ref="C65:D65"/>
  </mergeCells>
  <pageMargins left="0.7" right="0.7" top="0.75" bottom="0.75" header="0.3" footer="0.3"/>
  <pageSetup paperSize="9" scale="61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66"/>
  <sheetViews>
    <sheetView topLeftCell="A52" workbookViewId="0">
      <selection activeCell="J66" sqref="J66"/>
    </sheetView>
  </sheetViews>
  <sheetFormatPr defaultColWidth="8.109375" defaultRowHeight="13.2"/>
  <cols>
    <col min="1" max="1" width="8.109375" style="747"/>
    <col min="2" max="2" width="8.109375" style="747" customWidth="1"/>
    <col min="3" max="3" width="19.6640625" style="747" customWidth="1"/>
    <col min="4" max="4" width="42.33203125" style="747" customWidth="1"/>
    <col min="5" max="5" width="11.5546875" style="747" customWidth="1"/>
    <col min="6" max="6" width="11.33203125" style="747" bestFit="1" customWidth="1"/>
    <col min="7" max="7" width="11.6640625" style="747" customWidth="1"/>
    <col min="8" max="8" width="11.88671875" style="747" customWidth="1"/>
    <col min="9" max="9" width="13.109375" style="747" customWidth="1"/>
    <col min="10" max="10" width="13.6640625" style="747" customWidth="1"/>
    <col min="11" max="215" width="9.109375" style="747" customWidth="1"/>
    <col min="216" max="16384" width="8.109375" style="747"/>
  </cols>
  <sheetData>
    <row r="1" spans="2:10">
      <c r="B1" s="746"/>
      <c r="C1" s="746"/>
      <c r="D1" s="746"/>
      <c r="E1" s="746"/>
      <c r="F1" s="746"/>
      <c r="G1" s="746"/>
      <c r="H1" s="746"/>
      <c r="I1" s="746"/>
      <c r="J1" s="746"/>
    </row>
    <row r="2" spans="2:10" ht="15" customHeight="1">
      <c r="B2" s="746"/>
      <c r="C2" s="746"/>
      <c r="D2" s="746"/>
      <c r="E2" s="746"/>
      <c r="F2" s="746"/>
      <c r="G2" s="746"/>
      <c r="H2" s="746"/>
      <c r="I2" s="2315" t="s">
        <v>404</v>
      </c>
      <c r="J2" s="2315"/>
    </row>
    <row r="3" spans="2:10" ht="13.8">
      <c r="B3" s="746"/>
      <c r="C3" s="746"/>
      <c r="D3" s="746"/>
      <c r="E3" s="746"/>
      <c r="F3" s="746"/>
      <c r="G3" s="746"/>
      <c r="H3" s="746"/>
      <c r="I3" s="748"/>
      <c r="J3" s="748"/>
    </row>
    <row r="4" spans="2:10" ht="14.25" customHeight="1">
      <c r="B4" s="2325" t="s">
        <v>399</v>
      </c>
      <c r="C4" s="2325"/>
      <c r="D4" s="2325"/>
      <c r="E4" s="2325"/>
      <c r="F4" s="2325"/>
      <c r="G4" s="2325"/>
      <c r="H4" s="2325"/>
      <c r="I4" s="2325"/>
      <c r="J4" s="2325"/>
    </row>
    <row r="5" spans="2:10">
      <c r="B5" s="749"/>
      <c r="C5" s="749"/>
      <c r="D5" s="749"/>
      <c r="E5" s="749"/>
      <c r="F5" s="749"/>
      <c r="G5" s="749"/>
      <c r="H5" s="749"/>
      <c r="I5" s="749"/>
      <c r="J5" s="746"/>
    </row>
    <row r="6" spans="2:10" ht="13.5" customHeight="1" thickBot="1">
      <c r="B6" s="746"/>
      <c r="C6" s="746"/>
      <c r="D6" s="746"/>
      <c r="E6" s="746"/>
      <c r="F6" s="746"/>
      <c r="G6" s="746"/>
      <c r="H6" s="746"/>
      <c r="I6" s="2326" t="s">
        <v>2</v>
      </c>
      <c r="J6" s="2326"/>
    </row>
    <row r="7" spans="2:10" ht="36" customHeight="1" thickBot="1">
      <c r="B7" s="2327" t="s">
        <v>351</v>
      </c>
      <c r="C7" s="2329" t="s">
        <v>283</v>
      </c>
      <c r="D7" s="2330"/>
      <c r="E7" s="2333" t="s">
        <v>400</v>
      </c>
      <c r="F7" s="2333"/>
      <c r="G7" s="2333"/>
      <c r="H7" s="2334" t="s">
        <v>401</v>
      </c>
      <c r="I7" s="2333"/>
      <c r="J7" s="2335"/>
    </row>
    <row r="8" spans="2:10" ht="27" thickBot="1">
      <c r="B8" s="2328"/>
      <c r="C8" s="2331"/>
      <c r="D8" s="2332"/>
      <c r="E8" s="750" t="s">
        <v>352</v>
      </c>
      <c r="F8" s="751" t="s">
        <v>353</v>
      </c>
      <c r="G8" s="752" t="s">
        <v>354</v>
      </c>
      <c r="H8" s="750" t="s">
        <v>352</v>
      </c>
      <c r="I8" s="751" t="s">
        <v>353</v>
      </c>
      <c r="J8" s="752" t="s">
        <v>354</v>
      </c>
    </row>
    <row r="9" spans="2:10" ht="15" customHeight="1">
      <c r="B9" s="2320" t="s">
        <v>357</v>
      </c>
      <c r="C9" s="2323"/>
      <c r="D9" s="2324"/>
      <c r="E9" s="753"/>
      <c r="F9" s="754"/>
      <c r="G9" s="755"/>
      <c r="H9" s="756"/>
      <c r="I9" s="757"/>
      <c r="J9" s="758"/>
    </row>
    <row r="10" spans="2:10" ht="15" customHeight="1">
      <c r="B10" s="759">
        <v>1</v>
      </c>
      <c r="C10" s="2316" t="s">
        <v>358</v>
      </c>
      <c r="D10" s="2317"/>
      <c r="E10" s="769">
        <v>48147.573450000004</v>
      </c>
      <c r="F10" s="769">
        <v>0</v>
      </c>
      <c r="G10" s="770">
        <v>0</v>
      </c>
      <c r="H10" s="771">
        <v>0</v>
      </c>
      <c r="I10" s="769">
        <v>0</v>
      </c>
      <c r="J10" s="772">
        <v>0</v>
      </c>
    </row>
    <row r="11" spans="2:10" ht="15" customHeight="1">
      <c r="B11" s="759">
        <v>2</v>
      </c>
      <c r="C11" s="2316" t="s">
        <v>359</v>
      </c>
      <c r="D11" s="2317"/>
      <c r="E11" s="769">
        <v>5.0339999999999998</v>
      </c>
      <c r="F11" s="769">
        <v>0</v>
      </c>
      <c r="G11" s="770">
        <v>0</v>
      </c>
      <c r="H11" s="771">
        <v>0</v>
      </c>
      <c r="I11" s="769">
        <v>0</v>
      </c>
      <c r="J11" s="772">
        <v>0</v>
      </c>
    </row>
    <row r="12" spans="2:10" ht="15" customHeight="1">
      <c r="B12" s="759"/>
      <c r="C12" s="760"/>
      <c r="D12" s="761" t="s">
        <v>360</v>
      </c>
      <c r="E12" s="769">
        <v>0</v>
      </c>
      <c r="F12" s="769">
        <v>0</v>
      </c>
      <c r="G12" s="770">
        <v>0</v>
      </c>
      <c r="H12" s="771">
        <v>0</v>
      </c>
      <c r="I12" s="769">
        <v>0</v>
      </c>
      <c r="J12" s="772">
        <v>0</v>
      </c>
    </row>
    <row r="13" spans="2:10" ht="15" customHeight="1">
      <c r="B13" s="759"/>
      <c r="C13" s="760"/>
      <c r="D13" s="761" t="s">
        <v>361</v>
      </c>
      <c r="E13" s="769">
        <v>0</v>
      </c>
      <c r="F13" s="769">
        <v>0</v>
      </c>
      <c r="G13" s="770">
        <v>0</v>
      </c>
      <c r="H13" s="771">
        <v>0</v>
      </c>
      <c r="I13" s="769">
        <v>0</v>
      </c>
      <c r="J13" s="772">
        <v>0</v>
      </c>
    </row>
    <row r="14" spans="2:10" ht="15" customHeight="1">
      <c r="B14" s="759"/>
      <c r="C14" s="760"/>
      <c r="D14" s="761" t="s">
        <v>362</v>
      </c>
      <c r="E14" s="769">
        <v>5.0339999999999998</v>
      </c>
      <c r="F14" s="769">
        <v>0</v>
      </c>
      <c r="G14" s="770">
        <v>0</v>
      </c>
      <c r="H14" s="771">
        <v>0</v>
      </c>
      <c r="I14" s="769">
        <v>0</v>
      </c>
      <c r="J14" s="772">
        <v>0</v>
      </c>
    </row>
    <row r="15" spans="2:10" ht="15" customHeight="1">
      <c r="B15" s="759">
        <v>3</v>
      </c>
      <c r="C15" s="2316" t="s">
        <v>363</v>
      </c>
      <c r="D15" s="2317"/>
      <c r="E15" s="769">
        <v>5.5789999999999997</v>
      </c>
      <c r="F15" s="769">
        <v>0</v>
      </c>
      <c r="G15" s="770">
        <v>0</v>
      </c>
      <c r="H15" s="771">
        <v>0</v>
      </c>
      <c r="I15" s="769">
        <v>0</v>
      </c>
      <c r="J15" s="772">
        <v>0</v>
      </c>
    </row>
    <row r="16" spans="2:10" ht="15" customHeight="1">
      <c r="B16" s="759">
        <v>4</v>
      </c>
      <c r="C16" s="2316" t="s">
        <v>364</v>
      </c>
      <c r="D16" s="2317"/>
      <c r="E16" s="769">
        <v>1E-3</v>
      </c>
      <c r="F16" s="769">
        <v>0.26300000000000001</v>
      </c>
      <c r="G16" s="770">
        <v>0.19700000000000001</v>
      </c>
      <c r="H16" s="771">
        <v>0</v>
      </c>
      <c r="I16" s="769">
        <v>0</v>
      </c>
      <c r="J16" s="772">
        <v>0</v>
      </c>
    </row>
    <row r="17" spans="2:10" ht="30" customHeight="1">
      <c r="B17" s="759">
        <v>5</v>
      </c>
      <c r="C17" s="2316" t="s">
        <v>365</v>
      </c>
      <c r="D17" s="2317"/>
      <c r="E17" s="769">
        <v>0</v>
      </c>
      <c r="F17" s="769">
        <v>0</v>
      </c>
      <c r="G17" s="770">
        <v>0</v>
      </c>
      <c r="H17" s="771">
        <v>0</v>
      </c>
      <c r="I17" s="769">
        <v>0</v>
      </c>
      <c r="J17" s="772">
        <v>0</v>
      </c>
    </row>
    <row r="18" spans="2:10" ht="15" customHeight="1">
      <c r="B18" s="759"/>
      <c r="C18" s="760"/>
      <c r="D18" s="761" t="s">
        <v>360</v>
      </c>
      <c r="E18" s="769">
        <v>0</v>
      </c>
      <c r="F18" s="769">
        <v>0</v>
      </c>
      <c r="G18" s="770">
        <v>0</v>
      </c>
      <c r="H18" s="771">
        <v>0</v>
      </c>
      <c r="I18" s="769">
        <v>0</v>
      </c>
      <c r="J18" s="772">
        <v>0</v>
      </c>
    </row>
    <row r="19" spans="2:10" ht="15" customHeight="1">
      <c r="B19" s="759"/>
      <c r="C19" s="760"/>
      <c r="D19" s="761" t="s">
        <v>361</v>
      </c>
      <c r="E19" s="769">
        <v>0</v>
      </c>
      <c r="F19" s="769">
        <v>0</v>
      </c>
      <c r="G19" s="770">
        <v>0</v>
      </c>
      <c r="H19" s="771">
        <v>0</v>
      </c>
      <c r="I19" s="769">
        <v>0</v>
      </c>
      <c r="J19" s="772">
        <v>0</v>
      </c>
    </row>
    <row r="20" spans="2:10" ht="15" customHeight="1">
      <c r="B20" s="759"/>
      <c r="C20" s="760"/>
      <c r="D20" s="761" t="s">
        <v>362</v>
      </c>
      <c r="E20" s="769">
        <v>0</v>
      </c>
      <c r="F20" s="769">
        <v>0</v>
      </c>
      <c r="G20" s="770">
        <v>0</v>
      </c>
      <c r="H20" s="771">
        <v>0</v>
      </c>
      <c r="I20" s="769">
        <v>0</v>
      </c>
      <c r="J20" s="772">
        <v>0</v>
      </c>
    </row>
    <row r="21" spans="2:10" ht="15" customHeight="1">
      <c r="B21" s="759"/>
      <c r="C21" s="760"/>
      <c r="D21" s="761" t="s">
        <v>366</v>
      </c>
      <c r="E21" s="769">
        <v>0</v>
      </c>
      <c r="F21" s="769">
        <v>0</v>
      </c>
      <c r="G21" s="770">
        <v>0</v>
      </c>
      <c r="H21" s="771">
        <v>0</v>
      </c>
      <c r="I21" s="769">
        <v>0</v>
      </c>
      <c r="J21" s="772">
        <v>0</v>
      </c>
    </row>
    <row r="22" spans="2:10" ht="15" customHeight="1">
      <c r="B22" s="759">
        <v>6</v>
      </c>
      <c r="C22" s="2316" t="s">
        <v>367</v>
      </c>
      <c r="D22" s="2317"/>
      <c r="E22" s="769">
        <v>60.177999999999997</v>
      </c>
      <c r="F22" s="769">
        <v>6218.2389999999996</v>
      </c>
      <c r="G22" s="770">
        <v>3973.27</v>
      </c>
      <c r="H22" s="771">
        <v>0</v>
      </c>
      <c r="I22" s="769">
        <v>-98</v>
      </c>
      <c r="J22" s="772">
        <v>-1142.6655499999999</v>
      </c>
    </row>
    <row r="23" spans="2:10" ht="15" customHeight="1">
      <c r="B23" s="759"/>
      <c r="C23" s="760"/>
      <c r="D23" s="761" t="s">
        <v>360</v>
      </c>
      <c r="E23" s="769">
        <v>0</v>
      </c>
      <c r="F23" s="769">
        <v>5298.8590000000004</v>
      </c>
      <c r="G23" s="770">
        <v>2773.27</v>
      </c>
      <c r="H23" s="771">
        <v>0</v>
      </c>
      <c r="I23" s="769">
        <v>63</v>
      </c>
      <c r="J23" s="772">
        <v>7.3344499999999995</v>
      </c>
    </row>
    <row r="24" spans="2:10" ht="15" customHeight="1">
      <c r="B24" s="759"/>
      <c r="C24" s="760"/>
      <c r="D24" s="761" t="s">
        <v>361</v>
      </c>
      <c r="E24" s="769">
        <v>60.177999999999997</v>
      </c>
      <c r="F24" s="769">
        <v>919.38</v>
      </c>
      <c r="G24" s="770">
        <v>1200</v>
      </c>
      <c r="H24" s="771">
        <v>0</v>
      </c>
      <c r="I24" s="769">
        <v>-161</v>
      </c>
      <c r="J24" s="772">
        <v>-1150</v>
      </c>
    </row>
    <row r="25" spans="2:10" ht="15" customHeight="1">
      <c r="B25" s="759">
        <v>7</v>
      </c>
      <c r="C25" s="2316" t="s">
        <v>368</v>
      </c>
      <c r="D25" s="2317"/>
      <c r="E25" s="769">
        <v>251.80520999999999</v>
      </c>
      <c r="F25" s="769">
        <v>5637.5156900000002</v>
      </c>
      <c r="G25" s="770">
        <v>3446.1</v>
      </c>
      <c r="H25" s="771">
        <v>139.0205</v>
      </c>
      <c r="I25" s="769">
        <v>-1742.7674999999999</v>
      </c>
      <c r="J25" s="772">
        <v>2995.56</v>
      </c>
    </row>
    <row r="26" spans="2:10" ht="15" customHeight="1">
      <c r="B26" s="759"/>
      <c r="C26" s="760"/>
      <c r="D26" s="761" t="s">
        <v>360</v>
      </c>
      <c r="E26" s="769">
        <v>60</v>
      </c>
      <c r="F26" s="769">
        <v>5556.7456900000006</v>
      </c>
      <c r="G26" s="770">
        <v>3346.76</v>
      </c>
      <c r="H26" s="771">
        <v>20.6875</v>
      </c>
      <c r="I26" s="769">
        <v>-1742.7674999999999</v>
      </c>
      <c r="J26" s="772">
        <v>2995.56</v>
      </c>
    </row>
    <row r="27" spans="2:10" ht="15" customHeight="1">
      <c r="B27" s="759"/>
      <c r="C27" s="760"/>
      <c r="D27" s="761" t="s">
        <v>361</v>
      </c>
      <c r="E27" s="769">
        <v>132.83199999999999</v>
      </c>
      <c r="F27" s="769">
        <v>80.77</v>
      </c>
      <c r="G27" s="770">
        <v>99.34</v>
      </c>
      <c r="H27" s="771">
        <v>118.333</v>
      </c>
      <c r="I27" s="769">
        <v>0</v>
      </c>
      <c r="J27" s="772">
        <v>0</v>
      </c>
    </row>
    <row r="28" spans="2:10" ht="15" customHeight="1">
      <c r="B28" s="759"/>
      <c r="C28" s="760"/>
      <c r="D28" s="761" t="s">
        <v>362</v>
      </c>
      <c r="E28" s="769">
        <v>58.973210000000002</v>
      </c>
      <c r="F28" s="769">
        <v>0</v>
      </c>
      <c r="G28" s="770">
        <v>0</v>
      </c>
      <c r="H28" s="771">
        <v>0</v>
      </c>
      <c r="I28" s="769">
        <v>0</v>
      </c>
      <c r="J28" s="772">
        <v>0</v>
      </c>
    </row>
    <row r="29" spans="2:10" ht="15" customHeight="1">
      <c r="B29" s="759"/>
      <c r="C29" s="760"/>
      <c r="D29" s="761" t="s">
        <v>369</v>
      </c>
      <c r="E29" s="769">
        <v>0</v>
      </c>
      <c r="F29" s="769">
        <v>0</v>
      </c>
      <c r="G29" s="770">
        <v>0</v>
      </c>
      <c r="H29" s="771">
        <v>0</v>
      </c>
      <c r="I29" s="769">
        <v>0</v>
      </c>
      <c r="J29" s="772">
        <v>0</v>
      </c>
    </row>
    <row r="30" spans="2:10" ht="15" customHeight="1">
      <c r="B30" s="759">
        <v>8</v>
      </c>
      <c r="C30" s="2316" t="s">
        <v>370</v>
      </c>
      <c r="D30" s="2317"/>
      <c r="E30" s="769">
        <v>50092.855630000005</v>
      </c>
      <c r="F30" s="769">
        <v>8862.3966500000006</v>
      </c>
      <c r="G30" s="770">
        <v>19745.878519999998</v>
      </c>
      <c r="H30" s="771">
        <v>118.19239</v>
      </c>
      <c r="I30" s="769">
        <v>-2704.3961800000002</v>
      </c>
      <c r="J30" s="772">
        <v>-5195.7121699999998</v>
      </c>
    </row>
    <row r="31" spans="2:10" ht="15" customHeight="1">
      <c r="B31" s="759"/>
      <c r="C31" s="760"/>
      <c r="D31" s="761" t="s">
        <v>371</v>
      </c>
      <c r="E31" s="769">
        <v>2680.56</v>
      </c>
      <c r="F31" s="769">
        <v>4326.4667800000007</v>
      </c>
      <c r="G31" s="770">
        <v>3959.125</v>
      </c>
      <c r="H31" s="771">
        <v>0</v>
      </c>
      <c r="I31" s="769">
        <v>0</v>
      </c>
      <c r="J31" s="772">
        <v>0</v>
      </c>
    </row>
    <row r="32" spans="2:10" ht="15" customHeight="1">
      <c r="B32" s="759"/>
      <c r="C32" s="760"/>
      <c r="D32" s="761" t="s">
        <v>372</v>
      </c>
      <c r="E32" s="769">
        <v>43986.516000000003</v>
      </c>
      <c r="F32" s="769">
        <v>80</v>
      </c>
      <c r="G32" s="770">
        <v>16</v>
      </c>
      <c r="H32" s="771">
        <v>0</v>
      </c>
      <c r="I32" s="769">
        <v>0</v>
      </c>
      <c r="J32" s="772">
        <v>0</v>
      </c>
    </row>
    <row r="33" spans="2:22" ht="15" customHeight="1">
      <c r="B33" s="759"/>
      <c r="C33" s="760"/>
      <c r="D33" s="761" t="s">
        <v>373</v>
      </c>
      <c r="E33" s="769">
        <v>2.50536</v>
      </c>
      <c r="F33" s="769">
        <v>0.12847</v>
      </c>
      <c r="G33" s="770">
        <v>0.24709</v>
      </c>
      <c r="H33" s="771">
        <v>0</v>
      </c>
      <c r="I33" s="769">
        <v>0</v>
      </c>
      <c r="J33" s="772">
        <v>0</v>
      </c>
    </row>
    <row r="34" spans="2:22" ht="15" customHeight="1">
      <c r="B34" s="759"/>
      <c r="C34" s="760"/>
      <c r="D34" s="761" t="s">
        <v>366</v>
      </c>
      <c r="E34" s="769">
        <v>3393.5262699999998</v>
      </c>
      <c r="F34" s="769">
        <v>4426.8444</v>
      </c>
      <c r="G34" s="770">
        <v>15748.415429999999</v>
      </c>
      <c r="H34" s="771">
        <v>118.19239</v>
      </c>
      <c r="I34" s="769">
        <v>-2704.3961800000002</v>
      </c>
      <c r="J34" s="772">
        <v>-5195.7121699999998</v>
      </c>
    </row>
    <row r="35" spans="2:22" ht="15" customHeight="1">
      <c r="B35" s="759"/>
      <c r="C35" s="760"/>
      <c r="D35" s="761" t="s">
        <v>374</v>
      </c>
      <c r="E35" s="769">
        <v>29.748000000000001</v>
      </c>
      <c r="F35" s="769">
        <v>28.957000000000001</v>
      </c>
      <c r="G35" s="770">
        <v>22.091000000000001</v>
      </c>
      <c r="H35" s="771">
        <v>0</v>
      </c>
      <c r="I35" s="769">
        <v>0</v>
      </c>
      <c r="J35" s="772">
        <v>0</v>
      </c>
    </row>
    <row r="36" spans="2:22" ht="15" customHeight="1">
      <c r="B36" s="759">
        <v>9</v>
      </c>
      <c r="C36" s="2316" t="s">
        <v>375</v>
      </c>
      <c r="D36" s="2317"/>
      <c r="E36" s="769">
        <v>2075.7799199999999</v>
      </c>
      <c r="F36" s="769">
        <v>757.90188000000001</v>
      </c>
      <c r="G36" s="770">
        <v>518.66224999999997</v>
      </c>
      <c r="H36" s="771">
        <v>12.421059999999999</v>
      </c>
      <c r="I36" s="769">
        <v>17.58229</v>
      </c>
      <c r="J36" s="772">
        <v>91.301520000000011</v>
      </c>
    </row>
    <row r="37" spans="2:22" ht="15" customHeight="1">
      <c r="B37" s="759">
        <v>10</v>
      </c>
      <c r="C37" s="2316" t="s">
        <v>113</v>
      </c>
      <c r="D37" s="2317"/>
      <c r="E37" s="769">
        <v>156.40849</v>
      </c>
      <c r="F37" s="769">
        <v>18.90372</v>
      </c>
      <c r="G37" s="770">
        <v>4.3929999999999998</v>
      </c>
      <c r="H37" s="771">
        <v>1.768</v>
      </c>
      <c r="I37" s="769">
        <v>4.867</v>
      </c>
      <c r="J37" s="772">
        <v>12.474</v>
      </c>
    </row>
    <row r="38" spans="2:22" ht="15" customHeight="1">
      <c r="B38" s="759">
        <v>11</v>
      </c>
      <c r="C38" s="2316" t="s">
        <v>376</v>
      </c>
      <c r="D38" s="2317"/>
      <c r="E38" s="769">
        <v>5420.1186100000004</v>
      </c>
      <c r="F38" s="769">
        <v>568.45414000000005</v>
      </c>
      <c r="G38" s="770">
        <v>29.669</v>
      </c>
      <c r="H38" s="771">
        <v>0</v>
      </c>
      <c r="I38" s="769">
        <v>0</v>
      </c>
      <c r="J38" s="772">
        <v>0</v>
      </c>
      <c r="K38" s="746"/>
      <c r="L38" s="762"/>
      <c r="M38" s="746"/>
      <c r="N38" s="746"/>
      <c r="O38" s="763"/>
      <c r="P38" s="746"/>
      <c r="Q38" s="746"/>
      <c r="R38" s="746"/>
      <c r="S38" s="746"/>
      <c r="T38" s="746"/>
      <c r="U38" s="746"/>
      <c r="V38" s="746"/>
    </row>
    <row r="39" spans="2:22" ht="15" customHeight="1" thickBot="1">
      <c r="B39" s="764">
        <v>12</v>
      </c>
      <c r="C39" s="2313" t="s">
        <v>377</v>
      </c>
      <c r="D39" s="2314"/>
      <c r="E39" s="773">
        <v>106215.33331</v>
      </c>
      <c r="F39" s="774">
        <v>22063.674080000001</v>
      </c>
      <c r="G39" s="775">
        <v>27718.16977</v>
      </c>
      <c r="H39" s="773">
        <v>271.40195</v>
      </c>
      <c r="I39" s="774">
        <v>-4522.7143900000001</v>
      </c>
      <c r="J39" s="775">
        <v>-3239.0421999999999</v>
      </c>
      <c r="K39" s="746"/>
      <c r="L39" s="762"/>
      <c r="M39" s="746"/>
      <c r="N39" s="746"/>
      <c r="O39" s="763"/>
      <c r="P39" s="746"/>
      <c r="Q39" s="746"/>
      <c r="R39" s="746"/>
      <c r="S39" s="746"/>
      <c r="T39" s="746"/>
      <c r="U39" s="746"/>
      <c r="V39" s="746"/>
    </row>
    <row r="40" spans="2:22" ht="15" customHeight="1">
      <c r="B40" s="2320" t="s">
        <v>378</v>
      </c>
      <c r="C40" s="2323"/>
      <c r="D40" s="2324"/>
      <c r="E40" s="776"/>
      <c r="F40" s="777"/>
      <c r="G40" s="778"/>
      <c r="H40" s="776"/>
      <c r="I40" s="779"/>
      <c r="J40" s="778"/>
      <c r="K40" s="746"/>
      <c r="L40" s="746"/>
      <c r="M40" s="746"/>
      <c r="N40" s="746"/>
      <c r="O40" s="763"/>
      <c r="P40" s="746"/>
      <c r="Q40" s="746"/>
      <c r="R40" s="746"/>
      <c r="S40" s="746"/>
      <c r="T40" s="746"/>
      <c r="U40" s="746"/>
      <c r="V40" s="746"/>
    </row>
    <row r="41" spans="2:22" ht="15" customHeight="1">
      <c r="B41" s="759">
        <v>13</v>
      </c>
      <c r="C41" s="2316" t="s">
        <v>379</v>
      </c>
      <c r="D41" s="2317"/>
      <c r="E41" s="769">
        <v>23987.798289999999</v>
      </c>
      <c r="F41" s="769">
        <v>8687.3160000000007</v>
      </c>
      <c r="G41" s="770">
        <v>4044.1200099999996</v>
      </c>
      <c r="H41" s="771">
        <v>839.37354000000005</v>
      </c>
      <c r="I41" s="769">
        <v>-7035.8724000000002</v>
      </c>
      <c r="J41" s="772">
        <v>1642.8162600000001</v>
      </c>
      <c r="K41" s="746"/>
      <c r="L41" s="762"/>
      <c r="M41" s="746"/>
      <c r="N41" s="746"/>
      <c r="O41" s="763"/>
      <c r="P41" s="746"/>
      <c r="Q41" s="746"/>
      <c r="R41" s="746"/>
      <c r="S41" s="746"/>
      <c r="T41" s="746"/>
      <c r="U41" s="746"/>
      <c r="V41" s="746"/>
    </row>
    <row r="42" spans="2:22" ht="15" customHeight="1">
      <c r="B42" s="759">
        <v>14</v>
      </c>
      <c r="C42" s="2316" t="s">
        <v>380</v>
      </c>
      <c r="D42" s="2317"/>
      <c r="E42" s="769">
        <v>0</v>
      </c>
      <c r="F42" s="769">
        <v>0</v>
      </c>
      <c r="G42" s="770">
        <v>0</v>
      </c>
      <c r="H42" s="771">
        <v>0</v>
      </c>
      <c r="I42" s="769">
        <v>0</v>
      </c>
      <c r="J42" s="772">
        <v>0</v>
      </c>
      <c r="K42" s="746"/>
      <c r="L42" s="746"/>
      <c r="M42" s="746"/>
      <c r="N42" s="746"/>
      <c r="O42" s="746"/>
      <c r="P42" s="746"/>
      <c r="Q42" s="746"/>
      <c r="R42" s="746"/>
      <c r="S42" s="746"/>
      <c r="T42" s="746"/>
      <c r="U42" s="746"/>
      <c r="V42" s="746"/>
    </row>
    <row r="43" spans="2:22" ht="15" customHeight="1">
      <c r="B43" s="759"/>
      <c r="C43" s="760"/>
      <c r="D43" s="761" t="s">
        <v>360</v>
      </c>
      <c r="E43" s="769">
        <v>0</v>
      </c>
      <c r="F43" s="769">
        <v>0</v>
      </c>
      <c r="G43" s="770">
        <v>0</v>
      </c>
      <c r="H43" s="771">
        <v>0</v>
      </c>
      <c r="I43" s="769">
        <v>0</v>
      </c>
      <c r="J43" s="772">
        <v>0</v>
      </c>
      <c r="K43" s="746"/>
      <c r="L43" s="746"/>
      <c r="M43" s="746"/>
      <c r="N43" s="746"/>
      <c r="O43" s="746"/>
      <c r="P43" s="746"/>
      <c r="Q43" s="746"/>
      <c r="R43" s="746"/>
      <c r="S43" s="746"/>
      <c r="T43" s="746"/>
      <c r="U43" s="746"/>
      <c r="V43" s="746"/>
    </row>
    <row r="44" spans="2:22" ht="15" customHeight="1">
      <c r="B44" s="759"/>
      <c r="C44" s="760"/>
      <c r="D44" s="761" t="s">
        <v>361</v>
      </c>
      <c r="E44" s="769">
        <v>0</v>
      </c>
      <c r="F44" s="769">
        <v>0</v>
      </c>
      <c r="G44" s="770">
        <v>0</v>
      </c>
      <c r="H44" s="771">
        <v>0</v>
      </c>
      <c r="I44" s="769">
        <v>0</v>
      </c>
      <c r="J44" s="772">
        <v>0</v>
      </c>
      <c r="K44" s="746"/>
      <c r="L44" s="746"/>
      <c r="M44" s="746"/>
      <c r="N44" s="746"/>
      <c r="O44" s="746"/>
      <c r="P44" s="746"/>
      <c r="Q44" s="746"/>
      <c r="R44" s="746"/>
      <c r="S44" s="746"/>
      <c r="T44" s="746"/>
      <c r="U44" s="746"/>
      <c r="V44" s="746"/>
    </row>
    <row r="45" spans="2:22" ht="15" customHeight="1">
      <c r="B45" s="759"/>
      <c r="C45" s="760"/>
      <c r="D45" s="761" t="s">
        <v>362</v>
      </c>
      <c r="E45" s="769">
        <v>0</v>
      </c>
      <c r="F45" s="769">
        <v>0</v>
      </c>
      <c r="G45" s="770">
        <v>0</v>
      </c>
      <c r="H45" s="771">
        <v>0</v>
      </c>
      <c r="I45" s="769">
        <v>0</v>
      </c>
      <c r="J45" s="772">
        <v>0</v>
      </c>
      <c r="K45" s="746"/>
      <c r="L45" s="746"/>
      <c r="M45" s="746"/>
      <c r="N45" s="746"/>
      <c r="O45" s="746"/>
      <c r="P45" s="746"/>
      <c r="Q45" s="746"/>
      <c r="R45" s="746"/>
      <c r="S45" s="746"/>
      <c r="T45" s="746"/>
      <c r="U45" s="746"/>
      <c r="V45" s="746"/>
    </row>
    <row r="46" spans="2:22" ht="15" customHeight="1">
      <c r="B46" s="759"/>
      <c r="C46" s="760"/>
      <c r="D46" s="761" t="s">
        <v>372</v>
      </c>
      <c r="E46" s="769">
        <v>0</v>
      </c>
      <c r="F46" s="769">
        <v>0</v>
      </c>
      <c r="G46" s="770">
        <v>0</v>
      </c>
      <c r="H46" s="771">
        <v>0</v>
      </c>
      <c r="I46" s="769">
        <v>0</v>
      </c>
      <c r="J46" s="772">
        <v>0</v>
      </c>
      <c r="K46" s="746"/>
      <c r="L46" s="746"/>
      <c r="M46" s="746"/>
      <c r="N46" s="746"/>
      <c r="O46" s="746"/>
      <c r="P46" s="746"/>
      <c r="Q46" s="746"/>
      <c r="R46" s="746"/>
      <c r="S46" s="746"/>
      <c r="T46" s="746"/>
      <c r="U46" s="746"/>
      <c r="V46" s="746"/>
    </row>
    <row r="47" spans="2:22" ht="15" customHeight="1">
      <c r="B47" s="759"/>
      <c r="C47" s="760"/>
      <c r="D47" s="761" t="s">
        <v>381</v>
      </c>
      <c r="E47" s="769">
        <v>0</v>
      </c>
      <c r="F47" s="769">
        <v>0</v>
      </c>
      <c r="G47" s="770">
        <v>0</v>
      </c>
      <c r="H47" s="771">
        <v>0</v>
      </c>
      <c r="I47" s="769">
        <v>0</v>
      </c>
      <c r="J47" s="772">
        <v>0</v>
      </c>
      <c r="K47" s="746"/>
      <c r="L47" s="746"/>
      <c r="M47" s="746"/>
      <c r="N47" s="746"/>
      <c r="O47" s="746"/>
      <c r="P47" s="746"/>
      <c r="Q47" s="746"/>
      <c r="R47" s="746"/>
      <c r="S47" s="746"/>
      <c r="T47" s="746"/>
      <c r="U47" s="746"/>
      <c r="V47" s="746"/>
    </row>
    <row r="48" spans="2:22" ht="15" customHeight="1">
      <c r="B48" s="759"/>
      <c r="C48" s="760"/>
      <c r="D48" s="761" t="s">
        <v>382</v>
      </c>
      <c r="E48" s="769">
        <v>0</v>
      </c>
      <c r="F48" s="769">
        <v>0</v>
      </c>
      <c r="G48" s="770">
        <v>0</v>
      </c>
      <c r="H48" s="771">
        <v>0</v>
      </c>
      <c r="I48" s="769">
        <v>0</v>
      </c>
      <c r="J48" s="772">
        <v>0</v>
      </c>
      <c r="K48" s="746"/>
      <c r="L48" s="746"/>
      <c r="M48" s="746"/>
      <c r="N48" s="746"/>
      <c r="O48" s="746"/>
      <c r="P48" s="746"/>
      <c r="Q48" s="746"/>
      <c r="R48" s="746"/>
      <c r="S48" s="746"/>
      <c r="T48" s="746"/>
      <c r="U48" s="746"/>
      <c r="V48" s="746"/>
    </row>
    <row r="49" spans="2:22" ht="15" customHeight="1">
      <c r="B49" s="759">
        <v>15</v>
      </c>
      <c r="C49" s="2316" t="s">
        <v>363</v>
      </c>
      <c r="D49" s="2317"/>
      <c r="E49" s="769">
        <v>5.6680000000000001</v>
      </c>
      <c r="F49" s="769">
        <v>0</v>
      </c>
      <c r="G49" s="770">
        <v>0</v>
      </c>
      <c r="H49" s="771">
        <v>0</v>
      </c>
      <c r="I49" s="769">
        <v>0</v>
      </c>
      <c r="J49" s="772">
        <v>0</v>
      </c>
      <c r="K49" s="746"/>
      <c r="L49" s="746"/>
      <c r="M49" s="746"/>
      <c r="N49" s="746"/>
      <c r="O49" s="746"/>
      <c r="P49" s="746"/>
      <c r="Q49" s="746"/>
      <c r="R49" s="746"/>
      <c r="S49" s="746"/>
      <c r="T49" s="746"/>
      <c r="U49" s="746"/>
      <c r="V49" s="746"/>
    </row>
    <row r="50" spans="2:22" ht="15" customHeight="1">
      <c r="B50" s="759">
        <v>16</v>
      </c>
      <c r="C50" s="2316" t="s">
        <v>364</v>
      </c>
      <c r="D50" s="2317"/>
      <c r="E50" s="769">
        <v>0</v>
      </c>
      <c r="F50" s="769">
        <v>0</v>
      </c>
      <c r="G50" s="770">
        <v>0</v>
      </c>
      <c r="H50" s="771">
        <v>0</v>
      </c>
      <c r="I50" s="769">
        <v>0</v>
      </c>
      <c r="J50" s="772">
        <v>0</v>
      </c>
      <c r="K50" s="746"/>
      <c r="L50" s="746"/>
      <c r="M50" s="746"/>
      <c r="N50" s="746"/>
      <c r="O50" s="746"/>
      <c r="P50" s="746"/>
      <c r="Q50" s="746"/>
      <c r="R50" s="746"/>
      <c r="S50" s="746"/>
      <c r="T50" s="746"/>
      <c r="U50" s="746"/>
      <c r="V50" s="746"/>
    </row>
    <row r="51" spans="2:22" ht="15" customHeight="1">
      <c r="B51" s="759">
        <v>17</v>
      </c>
      <c r="C51" s="2316" t="s">
        <v>383</v>
      </c>
      <c r="D51" s="2317"/>
      <c r="E51" s="769">
        <v>4076.2008300000002</v>
      </c>
      <c r="F51" s="769">
        <v>2614.3808499999996</v>
      </c>
      <c r="G51" s="770">
        <v>4415.1374900000001</v>
      </c>
      <c r="H51" s="771">
        <v>271.11542000000003</v>
      </c>
      <c r="I51" s="769">
        <v>-3899.9349500000003</v>
      </c>
      <c r="J51" s="772">
        <v>1367.7908399999999</v>
      </c>
      <c r="K51" s="746"/>
      <c r="L51" s="762"/>
      <c r="M51" s="746"/>
      <c r="N51" s="746"/>
      <c r="O51" s="763"/>
      <c r="P51" s="746"/>
      <c r="Q51" s="746"/>
      <c r="R51" s="746"/>
      <c r="S51" s="746"/>
      <c r="T51" s="746"/>
      <c r="U51" s="746"/>
      <c r="V51" s="746"/>
    </row>
    <row r="52" spans="2:22" ht="15" customHeight="1">
      <c r="B52" s="759"/>
      <c r="C52" s="760"/>
      <c r="D52" s="761" t="s">
        <v>384</v>
      </c>
      <c r="E52" s="769">
        <v>1409.6618999999998</v>
      </c>
      <c r="F52" s="769">
        <v>506.00723999999997</v>
      </c>
      <c r="G52" s="770">
        <v>716.14828</v>
      </c>
      <c r="H52" s="771">
        <v>781.67004000000009</v>
      </c>
      <c r="I52" s="769">
        <v>-412.779</v>
      </c>
      <c r="J52" s="772">
        <v>501.54199999999997</v>
      </c>
      <c r="K52" s="746"/>
      <c r="L52" s="762"/>
      <c r="M52" s="746"/>
      <c r="N52" s="746"/>
      <c r="O52" s="763"/>
      <c r="P52" s="746"/>
      <c r="Q52" s="746"/>
      <c r="R52" s="746"/>
      <c r="S52" s="746"/>
      <c r="T52" s="746"/>
      <c r="U52" s="746"/>
      <c r="V52" s="746"/>
    </row>
    <row r="53" spans="2:22" ht="15" customHeight="1">
      <c r="B53" s="759"/>
      <c r="C53" s="760"/>
      <c r="D53" s="761" t="s">
        <v>385</v>
      </c>
      <c r="E53" s="769">
        <v>2666.5389300000002</v>
      </c>
      <c r="F53" s="769">
        <v>2108.3736099999996</v>
      </c>
      <c r="G53" s="770">
        <v>3698.9892100000002</v>
      </c>
      <c r="H53" s="771">
        <v>-510.55462</v>
      </c>
      <c r="I53" s="769">
        <v>-3487.1559500000003</v>
      </c>
      <c r="J53" s="772">
        <v>866.24883999999997</v>
      </c>
      <c r="K53" s="746"/>
      <c r="L53" s="762"/>
      <c r="M53" s="746"/>
      <c r="N53" s="746"/>
      <c r="O53" s="763"/>
      <c r="P53" s="746"/>
      <c r="Q53" s="746"/>
      <c r="R53" s="746"/>
      <c r="S53" s="746"/>
      <c r="T53" s="746"/>
      <c r="U53" s="746"/>
      <c r="V53" s="746"/>
    </row>
    <row r="54" spans="2:22" ht="15" customHeight="1">
      <c r="B54" s="759">
        <v>18</v>
      </c>
      <c r="C54" s="2316" t="s">
        <v>386</v>
      </c>
      <c r="D54" s="2317"/>
      <c r="E54" s="769">
        <v>89.427890000000005</v>
      </c>
      <c r="F54" s="769">
        <v>765.1938100000001</v>
      </c>
      <c r="G54" s="770">
        <v>171.26743999999999</v>
      </c>
      <c r="H54" s="771">
        <v>42.741</v>
      </c>
      <c r="I54" s="769">
        <v>1173.58565</v>
      </c>
      <c r="J54" s="772">
        <v>161.57485999999997</v>
      </c>
      <c r="K54" s="746"/>
      <c r="L54" s="746"/>
      <c r="M54" s="746"/>
      <c r="N54" s="746"/>
      <c r="O54" s="746"/>
      <c r="P54" s="746"/>
      <c r="Q54" s="746"/>
      <c r="R54" s="746"/>
      <c r="S54" s="746"/>
      <c r="T54" s="746"/>
      <c r="U54" s="746"/>
      <c r="V54" s="746"/>
    </row>
    <row r="55" spans="2:22" ht="15" customHeight="1">
      <c r="B55" s="759">
        <v>19</v>
      </c>
      <c r="C55" s="2316" t="s">
        <v>387</v>
      </c>
      <c r="D55" s="2317"/>
      <c r="E55" s="769">
        <v>0</v>
      </c>
      <c r="F55" s="769">
        <v>0</v>
      </c>
      <c r="G55" s="770">
        <v>0</v>
      </c>
      <c r="H55" s="771">
        <v>0</v>
      </c>
      <c r="I55" s="769">
        <v>0</v>
      </c>
      <c r="J55" s="772">
        <v>0</v>
      </c>
      <c r="K55" s="746"/>
      <c r="L55" s="746"/>
      <c r="M55" s="746"/>
      <c r="N55" s="746"/>
      <c r="O55" s="746"/>
      <c r="P55" s="746"/>
      <c r="Q55" s="746"/>
      <c r="R55" s="746"/>
      <c r="S55" s="746"/>
      <c r="T55" s="746"/>
      <c r="U55" s="746"/>
      <c r="V55" s="746"/>
    </row>
    <row r="56" spans="2:22" ht="15" customHeight="1">
      <c r="B56" s="759">
        <v>20</v>
      </c>
      <c r="C56" s="2316" t="s">
        <v>388</v>
      </c>
      <c r="D56" s="2317"/>
      <c r="E56" s="769">
        <v>153.63314000000003</v>
      </c>
      <c r="F56" s="769">
        <v>582.17005000000006</v>
      </c>
      <c r="G56" s="770">
        <v>577.03678000000002</v>
      </c>
      <c r="H56" s="771">
        <v>6.5100000000000002E-3</v>
      </c>
      <c r="I56" s="769">
        <v>-6.4445399999999999</v>
      </c>
      <c r="J56" s="772">
        <v>-0.5131</v>
      </c>
      <c r="K56" s="746"/>
      <c r="L56" s="746"/>
      <c r="M56" s="746"/>
      <c r="N56" s="746"/>
      <c r="O56" s="765"/>
      <c r="P56" s="746"/>
      <c r="Q56" s="746"/>
      <c r="R56" s="746"/>
      <c r="S56" s="746"/>
      <c r="T56" s="746"/>
      <c r="U56" s="746"/>
      <c r="V56" s="746"/>
    </row>
    <row r="57" spans="2:22" ht="15" customHeight="1">
      <c r="B57" s="759">
        <v>21</v>
      </c>
      <c r="C57" s="2316" t="s">
        <v>389</v>
      </c>
      <c r="D57" s="2317"/>
      <c r="E57" s="769">
        <v>31.665110000000002</v>
      </c>
      <c r="F57" s="769">
        <v>0.13300000000000001</v>
      </c>
      <c r="G57" s="770">
        <v>1.7010000000000001</v>
      </c>
      <c r="H57" s="771">
        <v>0</v>
      </c>
      <c r="I57" s="769">
        <v>0</v>
      </c>
      <c r="J57" s="772">
        <v>0</v>
      </c>
      <c r="K57" s="746"/>
      <c r="L57" s="746"/>
      <c r="M57" s="746"/>
      <c r="N57" s="746"/>
      <c r="O57" s="765"/>
      <c r="P57" s="746"/>
      <c r="Q57" s="746"/>
      <c r="R57" s="746"/>
      <c r="S57" s="746"/>
      <c r="T57" s="746"/>
      <c r="U57" s="746"/>
      <c r="V57" s="746"/>
    </row>
    <row r="58" spans="2:22" ht="15" customHeight="1">
      <c r="B58" s="759">
        <v>22</v>
      </c>
      <c r="C58" s="2316" t="s">
        <v>390</v>
      </c>
      <c r="D58" s="2317"/>
      <c r="E58" s="769">
        <v>0</v>
      </c>
      <c r="F58" s="769">
        <v>0</v>
      </c>
      <c r="G58" s="770">
        <v>0</v>
      </c>
      <c r="H58" s="771">
        <v>0</v>
      </c>
      <c r="I58" s="769">
        <v>0</v>
      </c>
      <c r="J58" s="772">
        <v>0</v>
      </c>
      <c r="K58" s="746"/>
      <c r="L58" s="746"/>
      <c r="M58" s="746"/>
      <c r="N58" s="746"/>
      <c r="O58" s="765"/>
      <c r="P58" s="746"/>
      <c r="Q58" s="746"/>
      <c r="R58" s="746"/>
      <c r="S58" s="746"/>
      <c r="T58" s="746"/>
      <c r="U58" s="746"/>
      <c r="V58" s="746"/>
    </row>
    <row r="59" spans="2:22" ht="15" customHeight="1">
      <c r="B59" s="759">
        <v>23</v>
      </c>
      <c r="C59" s="2316" t="s">
        <v>391</v>
      </c>
      <c r="D59" s="2317"/>
      <c r="E59" s="769">
        <v>5513.2228800000003</v>
      </c>
      <c r="F59" s="769">
        <v>1309.77748</v>
      </c>
      <c r="G59" s="770">
        <v>7.7830000000000004</v>
      </c>
      <c r="H59" s="771">
        <v>3.8420000000000001</v>
      </c>
      <c r="I59" s="769">
        <v>0</v>
      </c>
      <c r="J59" s="772">
        <v>0</v>
      </c>
      <c r="K59" s="746"/>
      <c r="L59" s="746"/>
      <c r="M59" s="746"/>
      <c r="N59" s="746"/>
      <c r="O59" s="746"/>
      <c r="P59" s="746"/>
      <c r="Q59" s="746"/>
      <c r="R59" s="746"/>
      <c r="S59" s="746"/>
      <c r="T59" s="746"/>
      <c r="U59" s="746"/>
      <c r="V59" s="746"/>
    </row>
    <row r="60" spans="2:22" ht="25.8" customHeight="1" thickBot="1">
      <c r="B60" s="766">
        <v>24</v>
      </c>
      <c r="C60" s="2318" t="s">
        <v>392</v>
      </c>
      <c r="D60" s="2319"/>
      <c r="E60" s="773">
        <v>33857.616139999998</v>
      </c>
      <c r="F60" s="774">
        <v>13958.971190000002</v>
      </c>
      <c r="G60" s="780">
        <v>9217.0457199999983</v>
      </c>
      <c r="H60" s="773">
        <v>1157.0784699999999</v>
      </c>
      <c r="I60" s="774">
        <v>-9768.6662400000005</v>
      </c>
      <c r="J60" s="775">
        <v>3171.6688599999993</v>
      </c>
      <c r="K60" s="746"/>
      <c r="L60" s="746"/>
      <c r="M60" s="746"/>
      <c r="N60" s="746"/>
      <c r="O60" s="746"/>
      <c r="P60" s="746"/>
      <c r="Q60" s="746"/>
      <c r="R60" s="746"/>
      <c r="S60" s="746"/>
      <c r="T60" s="746"/>
      <c r="U60" s="746"/>
      <c r="V60" s="746"/>
    </row>
    <row r="61" spans="2:22" ht="15" customHeight="1">
      <c r="B61" s="2320" t="s">
        <v>393</v>
      </c>
      <c r="C61" s="2321"/>
      <c r="D61" s="2322"/>
      <c r="E61" s="776"/>
      <c r="F61" s="777"/>
      <c r="G61" s="778"/>
      <c r="H61" s="776"/>
      <c r="I61" s="777"/>
      <c r="J61" s="778"/>
      <c r="K61" s="746"/>
      <c r="L61" s="746"/>
      <c r="M61" s="746"/>
      <c r="N61" s="746"/>
      <c r="O61" s="746"/>
      <c r="P61" s="746"/>
      <c r="Q61" s="746"/>
      <c r="R61" s="746"/>
      <c r="S61" s="746"/>
      <c r="T61" s="746"/>
      <c r="U61" s="746"/>
      <c r="V61" s="746"/>
    </row>
    <row r="62" spans="2:22" ht="15" customHeight="1">
      <c r="B62" s="759">
        <v>25</v>
      </c>
      <c r="C62" s="2316" t="s">
        <v>394</v>
      </c>
      <c r="D62" s="2317"/>
      <c r="E62" s="769">
        <v>1174.37095</v>
      </c>
      <c r="F62" s="769">
        <v>397.90548999999999</v>
      </c>
      <c r="G62" s="770">
        <v>337.69024000000002</v>
      </c>
      <c r="H62" s="771">
        <v>0</v>
      </c>
      <c r="I62" s="769">
        <v>0</v>
      </c>
      <c r="J62" s="772">
        <v>0</v>
      </c>
    </row>
    <row r="63" spans="2:22" ht="15" customHeight="1">
      <c r="B63" s="759">
        <v>26</v>
      </c>
      <c r="C63" s="2316" t="s">
        <v>395</v>
      </c>
      <c r="D63" s="2317"/>
      <c r="E63" s="769">
        <v>8586.6288100000002</v>
      </c>
      <c r="F63" s="769">
        <v>1457.06547</v>
      </c>
      <c r="G63" s="770">
        <v>3081.0959900000003</v>
      </c>
      <c r="H63" s="771">
        <v>78.148030000000006</v>
      </c>
      <c r="I63" s="769">
        <v>21.8781</v>
      </c>
      <c r="J63" s="772">
        <v>-275.71827000000002</v>
      </c>
    </row>
    <row r="64" spans="2:22" ht="15" customHeight="1" thickBot="1">
      <c r="B64" s="764">
        <v>27</v>
      </c>
      <c r="C64" s="2313" t="s">
        <v>396</v>
      </c>
      <c r="D64" s="2314"/>
      <c r="E64" s="773">
        <v>-7412.2578600000006</v>
      </c>
      <c r="F64" s="774">
        <v>-1059.1599799999999</v>
      </c>
      <c r="G64" s="780">
        <v>-2743.4057499999999</v>
      </c>
      <c r="H64" s="773">
        <v>-78.148030000000006</v>
      </c>
      <c r="I64" s="774">
        <v>-21.8781</v>
      </c>
      <c r="J64" s="775">
        <v>275.71827000000002</v>
      </c>
    </row>
    <row r="65" spans="2:10" ht="15" customHeight="1">
      <c r="B65" s="767">
        <v>28</v>
      </c>
      <c r="C65" s="2311" t="s">
        <v>397</v>
      </c>
      <c r="D65" s="2312"/>
      <c r="E65" s="781">
        <v>64945.459310000006</v>
      </c>
      <c r="F65" s="781">
        <v>7045.5429100000001</v>
      </c>
      <c r="G65" s="782">
        <v>15757.7183</v>
      </c>
      <c r="H65" s="783">
        <v>-963.82455000000004</v>
      </c>
      <c r="I65" s="781">
        <v>5224.0737500000014</v>
      </c>
      <c r="J65" s="784">
        <v>-6134.9927899999993</v>
      </c>
    </row>
    <row r="66" spans="2:10" ht="15" customHeight="1" thickBot="1">
      <c r="B66" s="768">
        <v>29</v>
      </c>
      <c r="C66" s="2313" t="s">
        <v>398</v>
      </c>
      <c r="D66" s="2314"/>
      <c r="E66" s="773">
        <v>64945.459310000006</v>
      </c>
      <c r="F66" s="774">
        <v>71991.002219999995</v>
      </c>
      <c r="G66" s="780">
        <v>87748.720520000003</v>
      </c>
      <c r="H66" s="773">
        <v>-963.82455000000004</v>
      </c>
      <c r="I66" s="774">
        <v>4260.2492000000011</v>
      </c>
      <c r="J66" s="775">
        <v>-1874.743589999998</v>
      </c>
    </row>
  </sheetData>
  <mergeCells count="39">
    <mergeCell ref="B4:J4"/>
    <mergeCell ref="I6:J6"/>
    <mergeCell ref="B7:B8"/>
    <mergeCell ref="C7:D8"/>
    <mergeCell ref="E7:G7"/>
    <mergeCell ref="H7:J7"/>
    <mergeCell ref="C38:D38"/>
    <mergeCell ref="B9:D9"/>
    <mergeCell ref="C10:D10"/>
    <mergeCell ref="C11:D11"/>
    <mergeCell ref="C15:D15"/>
    <mergeCell ref="C16:D16"/>
    <mergeCell ref="C17:D17"/>
    <mergeCell ref="C22:D22"/>
    <mergeCell ref="C25:D25"/>
    <mergeCell ref="C30:D30"/>
    <mergeCell ref="C36:D36"/>
    <mergeCell ref="C37:D37"/>
    <mergeCell ref="B40:D40"/>
    <mergeCell ref="C41:D41"/>
    <mergeCell ref="C42:D42"/>
    <mergeCell ref="C49:D49"/>
    <mergeCell ref="C50:D50"/>
    <mergeCell ref="C65:D65"/>
    <mergeCell ref="C66:D66"/>
    <mergeCell ref="I2:J2"/>
    <mergeCell ref="C59:D59"/>
    <mergeCell ref="C60:D60"/>
    <mergeCell ref="B61:D61"/>
    <mergeCell ref="C62:D62"/>
    <mergeCell ref="C63:D63"/>
    <mergeCell ref="C64:D64"/>
    <mergeCell ref="C51:D51"/>
    <mergeCell ref="C54:D54"/>
    <mergeCell ref="C55:D55"/>
    <mergeCell ref="C56:D56"/>
    <mergeCell ref="C57:D57"/>
    <mergeCell ref="C58:D58"/>
    <mergeCell ref="C39:D39"/>
  </mergeCells>
  <pageMargins left="0.7" right="0.7" top="0.75" bottom="0.75" header="0.3" footer="0.3"/>
  <pageSetup paperSize="9" scale="5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7"/>
  <sheetViews>
    <sheetView workbookViewId="0">
      <selection activeCell="F10" sqref="F10"/>
    </sheetView>
  </sheetViews>
  <sheetFormatPr defaultColWidth="9.109375" defaultRowHeight="13.2"/>
  <cols>
    <col min="1" max="1" width="4" style="1440" customWidth="1"/>
    <col min="2" max="2" width="9.109375" style="1440"/>
    <col min="3" max="3" width="49.5546875" style="1440" customWidth="1"/>
    <col min="4" max="4" width="16.109375" style="1440" customWidth="1"/>
    <col min="5" max="5" width="12.33203125" style="1440" customWidth="1"/>
    <col min="6" max="6" width="14.88671875" style="1440" bestFit="1" customWidth="1"/>
    <col min="7" max="7" width="13.109375" style="1440" customWidth="1"/>
    <col min="8" max="8" width="15.88671875" style="1440" customWidth="1"/>
    <col min="9" max="9" width="16.44140625" style="1440" customWidth="1"/>
    <col min="10" max="16384" width="9.109375" style="1440"/>
  </cols>
  <sheetData>
    <row r="1" spans="2:11">
      <c r="B1" s="1438"/>
      <c r="C1" s="1439"/>
      <c r="D1" s="1439"/>
      <c r="E1" s="1439"/>
      <c r="F1" s="1439"/>
      <c r="G1" s="1439"/>
      <c r="H1" s="1439"/>
      <c r="I1" s="1389" t="s">
        <v>631</v>
      </c>
    </row>
    <row r="2" spans="2:11">
      <c r="B2" s="1438"/>
      <c r="C2" s="1439"/>
      <c r="D2" s="1439"/>
      <c r="E2" s="1439"/>
      <c r="F2" s="1439"/>
      <c r="G2" s="1439"/>
      <c r="H2" s="1439"/>
    </row>
    <row r="3" spans="2:11">
      <c r="B3" s="2336" t="s">
        <v>632</v>
      </c>
      <c r="C3" s="2336"/>
      <c r="D3" s="2336"/>
      <c r="E3" s="2336"/>
      <c r="F3" s="2336"/>
      <c r="G3" s="2336"/>
      <c r="H3" s="2336"/>
      <c r="I3" s="2336"/>
    </row>
    <row r="4" spans="2:11" ht="13.8" thickBot="1">
      <c r="B4" s="1441"/>
      <c r="C4" s="1441"/>
      <c r="D4" s="1441"/>
      <c r="E4" s="1441"/>
      <c r="F4" s="1441"/>
      <c r="G4" s="1441"/>
      <c r="H4" s="2337"/>
      <c r="I4" s="2337"/>
    </row>
    <row r="5" spans="2:11" ht="13.8" thickBot="1">
      <c r="B5" s="2338" t="s">
        <v>633</v>
      </c>
      <c r="C5" s="2339"/>
      <c r="D5" s="2339"/>
      <c r="E5" s="2339"/>
      <c r="F5" s="2339"/>
      <c r="G5" s="2339"/>
      <c r="H5" s="2339"/>
      <c r="I5" s="2340"/>
    </row>
    <row r="6" spans="2:11" ht="13.8" thickBot="1">
      <c r="B6" s="2341" t="s">
        <v>634</v>
      </c>
      <c r="C6" s="2341" t="s">
        <v>635</v>
      </c>
      <c r="D6" s="2343">
        <v>43830</v>
      </c>
      <c r="E6" s="2340"/>
      <c r="F6" s="2343">
        <v>44196</v>
      </c>
      <c r="G6" s="2340"/>
      <c r="H6" s="2339" t="s">
        <v>636</v>
      </c>
      <c r="I6" s="2340"/>
    </row>
    <row r="7" spans="2:11" ht="40.200000000000003" thickBot="1">
      <c r="B7" s="2342"/>
      <c r="C7" s="2342"/>
      <c r="D7" s="1390" t="s">
        <v>637</v>
      </c>
      <c r="E7" s="1391" t="s">
        <v>638</v>
      </c>
      <c r="F7" s="1390" t="s">
        <v>637</v>
      </c>
      <c r="G7" s="1391" t="s">
        <v>638</v>
      </c>
      <c r="H7" s="1390" t="s">
        <v>637</v>
      </c>
      <c r="I7" s="1391" t="s">
        <v>638</v>
      </c>
    </row>
    <row r="8" spans="2:11" ht="26.4">
      <c r="B8" s="1392">
        <v>1</v>
      </c>
      <c r="C8" s="1393" t="s">
        <v>358</v>
      </c>
      <c r="D8" s="1442">
        <v>36284.053469999999</v>
      </c>
      <c r="E8" s="1394">
        <f>D8/$D$44</f>
        <v>0.16879492242446961</v>
      </c>
      <c r="F8" s="1443">
        <v>43754.215770000003</v>
      </c>
      <c r="G8" s="1394">
        <f t="shared" ref="G8:G44" si="0">F8/$F$44</f>
        <v>0.18397924057345463</v>
      </c>
      <c r="H8" s="1442">
        <f>F8-D8</f>
        <v>7470.1623000000036</v>
      </c>
      <c r="I8" s="1395">
        <f>H8/$H$44</f>
        <v>0.32674883446520986</v>
      </c>
      <c r="J8" s="1444"/>
      <c r="K8" s="1445"/>
    </row>
    <row r="9" spans="2:11">
      <c r="B9" s="1396">
        <v>2</v>
      </c>
      <c r="C9" s="1397" t="s">
        <v>359</v>
      </c>
      <c r="D9" s="1442">
        <v>163.98599999999999</v>
      </c>
      <c r="E9" s="1398">
        <f t="shared" ref="E9:E44" si="1">D9/$D$44</f>
        <v>7.6286967693907641E-4</v>
      </c>
      <c r="F9" s="1446">
        <v>2.698</v>
      </c>
      <c r="G9" s="1398">
        <f t="shared" si="0"/>
        <v>1.1344643763619227E-5</v>
      </c>
      <c r="H9" s="1442">
        <f t="shared" ref="H9:H44" si="2">F9-D9</f>
        <v>-161.28799999999998</v>
      </c>
      <c r="I9" s="1399">
        <f t="shared" ref="I9:I43" si="3">H9/$H$44</f>
        <v>-7.0548220904416955E-3</v>
      </c>
      <c r="J9" s="1444"/>
      <c r="K9" s="1445"/>
    </row>
    <row r="10" spans="2:11">
      <c r="B10" s="1396">
        <v>3</v>
      </c>
      <c r="C10" s="1397" t="s">
        <v>363</v>
      </c>
      <c r="D10" s="1442">
        <v>0.28899999999999998</v>
      </c>
      <c r="E10" s="1398">
        <f t="shared" si="1"/>
        <v>1.3444399926542087E-6</v>
      </c>
      <c r="F10" s="1446">
        <v>0.66400000000000003</v>
      </c>
      <c r="G10" s="1398">
        <f t="shared" si="0"/>
        <v>2.7920101775549176E-6</v>
      </c>
      <c r="H10" s="1442">
        <f t="shared" si="2"/>
        <v>0.37500000000000006</v>
      </c>
      <c r="I10" s="1399">
        <f t="shared" si="3"/>
        <v>1.6402697559121796E-5</v>
      </c>
      <c r="J10" s="1444"/>
      <c r="K10" s="1445"/>
    </row>
    <row r="11" spans="2:11" ht="26.4">
      <c r="B11" s="1396">
        <v>4</v>
      </c>
      <c r="C11" s="1397" t="s">
        <v>364</v>
      </c>
      <c r="D11" s="1442">
        <v>0</v>
      </c>
      <c r="E11" s="1398">
        <f t="shared" si="1"/>
        <v>0</v>
      </c>
      <c r="F11" s="1446">
        <v>0.46</v>
      </c>
      <c r="G11" s="1398">
        <f t="shared" si="0"/>
        <v>1.9342239181856355E-6</v>
      </c>
      <c r="H11" s="1442">
        <f t="shared" si="2"/>
        <v>0.46</v>
      </c>
      <c r="I11" s="1399">
        <f t="shared" si="3"/>
        <v>2.01206423391894E-5</v>
      </c>
      <c r="J11" s="1444"/>
      <c r="K11" s="1445"/>
    </row>
    <row r="12" spans="2:11" ht="39.6">
      <c r="B12" s="1396">
        <v>5</v>
      </c>
      <c r="C12" s="1397" t="s">
        <v>639</v>
      </c>
      <c r="D12" s="1442">
        <v>0</v>
      </c>
      <c r="E12" s="1398">
        <f t="shared" si="1"/>
        <v>0</v>
      </c>
      <c r="F12" s="1446">
        <v>0</v>
      </c>
      <c r="G12" s="1398">
        <f t="shared" si="0"/>
        <v>0</v>
      </c>
      <c r="H12" s="1442">
        <f t="shared" si="2"/>
        <v>0</v>
      </c>
      <c r="I12" s="1399">
        <f t="shared" si="3"/>
        <v>0</v>
      </c>
      <c r="J12" s="1444"/>
      <c r="K12" s="1445"/>
    </row>
    <row r="13" spans="2:11" ht="26.4">
      <c r="B13" s="1396">
        <v>6</v>
      </c>
      <c r="C13" s="1397" t="s">
        <v>367</v>
      </c>
      <c r="D13" s="1442">
        <v>9523.2366700000002</v>
      </c>
      <c r="E13" s="1398">
        <f t="shared" si="1"/>
        <v>4.4302492175290975E-2</v>
      </c>
      <c r="F13" s="1446">
        <v>18515.638999999999</v>
      </c>
      <c r="G13" s="1398">
        <f t="shared" si="0"/>
        <v>7.7855199596284258E-2</v>
      </c>
      <c r="H13" s="1442">
        <f t="shared" si="2"/>
        <v>8992.402329999999</v>
      </c>
      <c r="I13" s="1399">
        <f t="shared" si="3"/>
        <v>0.39333241533048563</v>
      </c>
      <c r="J13" s="1444"/>
      <c r="K13" s="1445"/>
    </row>
    <row r="14" spans="2:11">
      <c r="B14" s="1400" t="s">
        <v>640</v>
      </c>
      <c r="C14" s="1401" t="s">
        <v>641</v>
      </c>
      <c r="D14" s="1447">
        <v>5812.8019999999997</v>
      </c>
      <c r="E14" s="1402">
        <f t="shared" si="1"/>
        <v>2.7041396118271176E-2</v>
      </c>
      <c r="F14" s="1448">
        <v>13657.413</v>
      </c>
      <c r="G14" s="1402">
        <f t="shared" si="0"/>
        <v>5.7427162793781385E-2</v>
      </c>
      <c r="H14" s="1447">
        <f t="shared" si="2"/>
        <v>7844.6110000000008</v>
      </c>
      <c r="I14" s="1403">
        <f t="shared" si="3"/>
        <v>0.34312741787189333</v>
      </c>
      <c r="J14" s="1444"/>
      <c r="K14" s="1445"/>
    </row>
    <row r="15" spans="2:11">
      <c r="B15" s="1400" t="s">
        <v>642</v>
      </c>
      <c r="C15" s="1401" t="s">
        <v>643</v>
      </c>
      <c r="D15" s="1447">
        <v>3710.4346700000001</v>
      </c>
      <c r="E15" s="1402">
        <f t="shared" si="1"/>
        <v>1.7261096057019799E-2</v>
      </c>
      <c r="F15" s="1448">
        <v>4858.2259999999997</v>
      </c>
      <c r="G15" s="1402">
        <f t="shared" si="0"/>
        <v>2.0428036802502884E-2</v>
      </c>
      <c r="H15" s="1447">
        <f t="shared" si="2"/>
        <v>1147.7913299999996</v>
      </c>
      <c r="I15" s="1403">
        <f t="shared" si="3"/>
        <v>5.0204997458592401E-2</v>
      </c>
      <c r="J15" s="1444"/>
      <c r="K15" s="1445"/>
    </row>
    <row r="16" spans="2:11">
      <c r="B16" s="1396">
        <v>7</v>
      </c>
      <c r="C16" s="1397" t="s">
        <v>368</v>
      </c>
      <c r="D16" s="1442">
        <v>3477.8440000000001</v>
      </c>
      <c r="E16" s="1398">
        <f t="shared" si="1"/>
        <v>1.6179074608347697E-2</v>
      </c>
      <c r="F16" s="1446">
        <v>6958.0843499999992</v>
      </c>
      <c r="G16" s="1398">
        <f t="shared" si="0"/>
        <v>2.9257593857659019E-2</v>
      </c>
      <c r="H16" s="1442">
        <f t="shared" si="2"/>
        <v>3480.2403499999991</v>
      </c>
      <c r="I16" s="1399">
        <f t="shared" si="3"/>
        <v>0.15222754638427244</v>
      </c>
      <c r="J16" s="1444"/>
      <c r="K16" s="1445"/>
    </row>
    <row r="17" spans="2:11">
      <c r="B17" s="1400" t="s">
        <v>644</v>
      </c>
      <c r="C17" s="1401" t="s">
        <v>641</v>
      </c>
      <c r="D17" s="1447">
        <v>3238.7668599999997</v>
      </c>
      <c r="E17" s="1402">
        <f t="shared" si="1"/>
        <v>1.5066877832066072E-2</v>
      </c>
      <c r="F17" s="1448">
        <v>6716.4073499999995</v>
      </c>
      <c r="G17" s="1402">
        <f t="shared" si="0"/>
        <v>2.824138204488652E-2</v>
      </c>
      <c r="H17" s="1447">
        <f t="shared" si="2"/>
        <v>3477.6404899999998</v>
      </c>
      <c r="I17" s="1403">
        <f t="shared" si="3"/>
        <v>0.15211382713820298</v>
      </c>
      <c r="J17" s="1444"/>
      <c r="K17" s="1445"/>
    </row>
    <row r="18" spans="2:11">
      <c r="B18" s="1400" t="s">
        <v>645</v>
      </c>
      <c r="C18" s="1401" t="s">
        <v>643</v>
      </c>
      <c r="D18" s="1447">
        <v>239.07714000000001</v>
      </c>
      <c r="E18" s="1402">
        <f t="shared" si="1"/>
        <v>1.1121967762816238E-3</v>
      </c>
      <c r="F18" s="1448">
        <v>241.67699999999999</v>
      </c>
      <c r="G18" s="1402">
        <f t="shared" si="0"/>
        <v>1.0162118127724996E-3</v>
      </c>
      <c r="H18" s="1447">
        <f t="shared" si="2"/>
        <v>2.5998599999999783</v>
      </c>
      <c r="I18" s="1403">
        <f t="shared" si="3"/>
        <v>1.1371924606948808E-4</v>
      </c>
      <c r="J18" s="1444"/>
      <c r="K18" s="1445"/>
    </row>
    <row r="19" spans="2:11">
      <c r="B19" s="1396">
        <v>8</v>
      </c>
      <c r="C19" s="1397" t="s">
        <v>646</v>
      </c>
      <c r="D19" s="1442">
        <v>67782.740579999998</v>
      </c>
      <c r="E19" s="1398">
        <f t="shared" si="1"/>
        <v>0.31532812196352022</v>
      </c>
      <c r="F19" s="1446">
        <v>63922.803440000003</v>
      </c>
      <c r="G19" s="1398">
        <f t="shared" si="0"/>
        <v>0.26878481593723269</v>
      </c>
      <c r="H19" s="1442">
        <f t="shared" si="2"/>
        <v>-3859.9371399999945</v>
      </c>
      <c r="I19" s="1399">
        <f t="shared" si="3"/>
        <v>-0.16883568401237725</v>
      </c>
      <c r="J19" s="1444"/>
      <c r="K19" s="1445"/>
    </row>
    <row r="20" spans="2:11">
      <c r="B20" s="1400" t="s">
        <v>647</v>
      </c>
      <c r="C20" s="1401" t="s">
        <v>372</v>
      </c>
      <c r="D20" s="1447">
        <v>19112.489160000001</v>
      </c>
      <c r="E20" s="1402">
        <f t="shared" si="1"/>
        <v>8.8912092684685279E-2</v>
      </c>
      <c r="F20" s="1448">
        <v>13435.390240000001</v>
      </c>
      <c r="G20" s="1402">
        <f t="shared" si="0"/>
        <v>5.6493593809490969E-2</v>
      </c>
      <c r="H20" s="1447">
        <f t="shared" si="2"/>
        <v>-5677.0989200000004</v>
      </c>
      <c r="I20" s="1403">
        <f t="shared" si="3"/>
        <v>-0.24831929759460528</v>
      </c>
      <c r="J20" s="1444"/>
      <c r="K20" s="1445"/>
    </row>
    <row r="21" spans="2:11">
      <c r="B21" s="1400" t="s">
        <v>648</v>
      </c>
      <c r="C21" s="1401" t="s">
        <v>373</v>
      </c>
      <c r="D21" s="1447">
        <v>20.126000000000001</v>
      </c>
      <c r="E21" s="1402">
        <f t="shared" si="1"/>
        <v>9.3626987170098989E-5</v>
      </c>
      <c r="F21" s="1448">
        <v>13.856</v>
      </c>
      <c r="G21" s="1402">
        <f t="shared" si="0"/>
        <v>5.826218828343514E-5</v>
      </c>
      <c r="H21" s="1447">
        <f t="shared" si="2"/>
        <v>-6.2700000000000014</v>
      </c>
      <c r="I21" s="1403">
        <f t="shared" si="3"/>
        <v>-2.7425310318851645E-4</v>
      </c>
      <c r="J21" s="1444"/>
      <c r="K21" s="1445"/>
    </row>
    <row r="22" spans="2:11">
      <c r="B22" s="1400" t="s">
        <v>649</v>
      </c>
      <c r="C22" s="1401" t="s">
        <v>366</v>
      </c>
      <c r="D22" s="1447">
        <v>50188.8338</v>
      </c>
      <c r="E22" s="1402">
        <f t="shared" si="1"/>
        <v>0.2334805375273194</v>
      </c>
      <c r="F22" s="1448">
        <v>51503.001960000001</v>
      </c>
      <c r="G22" s="1402">
        <f t="shared" si="0"/>
        <v>0.21656160488998624</v>
      </c>
      <c r="H22" s="1447">
        <f t="shared" si="2"/>
        <v>1314.1681600000011</v>
      </c>
      <c r="I22" s="1403">
        <f t="shared" si="3"/>
        <v>5.7482407654153592E-2</v>
      </c>
      <c r="J22" s="1444"/>
      <c r="K22" s="1445"/>
    </row>
    <row r="23" spans="2:11">
      <c r="B23" s="1400" t="s">
        <v>650</v>
      </c>
      <c r="C23" s="1401" t="s">
        <v>374</v>
      </c>
      <c r="D23" s="1447">
        <v>14.19256</v>
      </c>
      <c r="E23" s="1402">
        <f t="shared" si="1"/>
        <v>6.602437806970387E-5</v>
      </c>
      <c r="F23" s="1448">
        <v>15.6394</v>
      </c>
      <c r="G23" s="1402">
        <f t="shared" si="0"/>
        <v>6.5761090317548751E-5</v>
      </c>
      <c r="H23" s="1447">
        <f t="shared" si="2"/>
        <v>1.4468399999999999</v>
      </c>
      <c r="I23" s="1403">
        <f t="shared" si="3"/>
        <v>6.3285543830506061E-5</v>
      </c>
      <c r="J23" s="1444"/>
      <c r="K23" s="1445"/>
    </row>
    <row r="24" spans="2:11">
      <c r="B24" s="1400" t="s">
        <v>651</v>
      </c>
      <c r="C24" s="1401" t="s">
        <v>652</v>
      </c>
      <c r="D24" s="1447">
        <v>-1552.90094</v>
      </c>
      <c r="E24" s="1402">
        <f t="shared" si="1"/>
        <v>-7.2241596137242693E-3</v>
      </c>
      <c r="F24" s="1448">
        <v>-1045.0841600000001</v>
      </c>
      <c r="G24" s="1402">
        <f t="shared" si="0"/>
        <v>-4.3944060408455301E-3</v>
      </c>
      <c r="H24" s="1447">
        <f t="shared" si="2"/>
        <v>507.81677999999988</v>
      </c>
      <c r="I24" s="1403">
        <f t="shared" si="3"/>
        <v>2.2212173487432232E-2</v>
      </c>
      <c r="J24" s="1444"/>
      <c r="K24" s="1445"/>
    </row>
    <row r="25" spans="2:11">
      <c r="B25" s="1396">
        <v>9</v>
      </c>
      <c r="C25" s="1404" t="s">
        <v>653</v>
      </c>
      <c r="D25" s="1442">
        <v>92080.245779999997</v>
      </c>
      <c r="E25" s="1398">
        <f t="shared" si="1"/>
        <v>0.4283611244292766</v>
      </c>
      <c r="F25" s="1446">
        <v>96311.393540000005</v>
      </c>
      <c r="G25" s="1398">
        <f t="shared" si="0"/>
        <v>0.40497348038882069</v>
      </c>
      <c r="H25" s="1442">
        <f t="shared" si="2"/>
        <v>4231.1477600000071</v>
      </c>
      <c r="I25" s="1399">
        <f>H25/$H$44</f>
        <v>0.18507263209396205</v>
      </c>
      <c r="J25" s="1444"/>
      <c r="K25" s="1445"/>
    </row>
    <row r="26" spans="2:11">
      <c r="B26" s="1400" t="s">
        <v>654</v>
      </c>
      <c r="C26" s="1401" t="s">
        <v>372</v>
      </c>
      <c r="D26" s="1447">
        <v>0</v>
      </c>
      <c r="E26" s="1402">
        <f t="shared" si="1"/>
        <v>0</v>
      </c>
      <c r="F26" s="1448">
        <v>0</v>
      </c>
      <c r="G26" s="1402">
        <f t="shared" si="0"/>
        <v>0</v>
      </c>
      <c r="H26" s="1447">
        <f t="shared" si="2"/>
        <v>0</v>
      </c>
      <c r="I26" s="1403">
        <f t="shared" si="3"/>
        <v>0</v>
      </c>
      <c r="J26" s="1444"/>
      <c r="K26" s="1445"/>
    </row>
    <row r="27" spans="2:11">
      <c r="B27" s="1400" t="s">
        <v>655</v>
      </c>
      <c r="C27" s="1401" t="s">
        <v>373</v>
      </c>
      <c r="D27" s="1447">
        <v>0.86099999999999999</v>
      </c>
      <c r="E27" s="1402">
        <f t="shared" si="1"/>
        <v>4.0054077289801864E-6</v>
      </c>
      <c r="F27" s="1448">
        <v>0</v>
      </c>
      <c r="G27" s="1402">
        <f t="shared" si="0"/>
        <v>0</v>
      </c>
      <c r="H27" s="1447">
        <f t="shared" si="2"/>
        <v>-0.86099999999999999</v>
      </c>
      <c r="I27" s="1403">
        <f t="shared" si="3"/>
        <v>-3.7660593595743639E-5</v>
      </c>
      <c r="J27" s="1444"/>
      <c r="K27" s="1445"/>
    </row>
    <row r="28" spans="2:11">
      <c r="B28" s="1400" t="s">
        <v>656</v>
      </c>
      <c r="C28" s="1401" t="s">
        <v>366</v>
      </c>
      <c r="D28" s="1447">
        <v>93653.47451</v>
      </c>
      <c r="E28" s="1402">
        <f t="shared" si="1"/>
        <v>0.43567984976562468</v>
      </c>
      <c r="F28" s="1448">
        <v>98161.49298000001</v>
      </c>
      <c r="G28" s="1402">
        <f t="shared" si="0"/>
        <v>0.41275284253636385</v>
      </c>
      <c r="H28" s="1447">
        <f t="shared" si="2"/>
        <v>4508.01847000001</v>
      </c>
      <c r="I28" s="1403">
        <f t="shared" si="3"/>
        <v>0.19718310281158702</v>
      </c>
      <c r="J28" s="1444"/>
      <c r="K28" s="1445"/>
    </row>
    <row r="29" spans="2:11">
      <c r="B29" s="1400" t="s">
        <v>657</v>
      </c>
      <c r="C29" s="1401" t="s">
        <v>374</v>
      </c>
      <c r="D29" s="1447">
        <v>19.122</v>
      </c>
      <c r="E29" s="1402">
        <f t="shared" si="1"/>
        <v>8.8956337507037299E-5</v>
      </c>
      <c r="F29" s="1448">
        <v>0</v>
      </c>
      <c r="G29" s="1402">
        <f t="shared" si="0"/>
        <v>0</v>
      </c>
      <c r="H29" s="1447">
        <f t="shared" si="2"/>
        <v>-19.122</v>
      </c>
      <c r="I29" s="1403">
        <f t="shared" si="3"/>
        <v>-8.3640635393473855E-4</v>
      </c>
      <c r="J29" s="1444"/>
      <c r="K29" s="1445"/>
    </row>
    <row r="30" spans="2:11">
      <c r="B30" s="1400" t="s">
        <v>658</v>
      </c>
      <c r="C30" s="1401" t="s">
        <v>652</v>
      </c>
      <c r="D30" s="1447">
        <v>-1593.21173</v>
      </c>
      <c r="E30" s="1402">
        <f t="shared" si="1"/>
        <v>-7.4116870815840808E-3</v>
      </c>
      <c r="F30" s="1448">
        <v>-1850.09944</v>
      </c>
      <c r="G30" s="1402">
        <f t="shared" si="0"/>
        <v>-7.7793621475431519E-3</v>
      </c>
      <c r="H30" s="1447">
        <f t="shared" si="2"/>
        <v>-256.88770999999997</v>
      </c>
      <c r="I30" s="1403">
        <f t="shared" si="3"/>
        <v>-1.1236403770094364E-2</v>
      </c>
      <c r="J30" s="1444"/>
      <c r="K30" s="1445"/>
    </row>
    <row r="31" spans="2:11">
      <c r="B31" s="1396">
        <v>10</v>
      </c>
      <c r="C31" s="1397" t="s">
        <v>659</v>
      </c>
      <c r="D31" s="1442">
        <v>329.80031000000002</v>
      </c>
      <c r="E31" s="1398">
        <f t="shared" si="1"/>
        <v>1.5342447278676671E-3</v>
      </c>
      <c r="F31" s="1446">
        <v>672.86013000000003</v>
      </c>
      <c r="G31" s="1398">
        <f t="shared" si="0"/>
        <v>2.8292655587815133E-3</v>
      </c>
      <c r="H31" s="1442">
        <f t="shared" si="2"/>
        <v>343.05982</v>
      </c>
      <c r="I31" s="1399">
        <f t="shared" si="3"/>
        <v>1.5005617259058033E-2</v>
      </c>
      <c r="J31" s="1444"/>
      <c r="K31" s="1445"/>
    </row>
    <row r="32" spans="2:11">
      <c r="B32" s="1400" t="s">
        <v>660</v>
      </c>
      <c r="C32" s="1401" t="s">
        <v>661</v>
      </c>
      <c r="D32" s="1447">
        <v>470.21143000000001</v>
      </c>
      <c r="E32" s="1402">
        <f t="shared" si="1"/>
        <v>2.1874430847582181E-3</v>
      </c>
      <c r="F32" s="1448">
        <v>733.72871999999995</v>
      </c>
      <c r="G32" s="1402">
        <f t="shared" si="0"/>
        <v>3.0852079123559369E-3</v>
      </c>
      <c r="H32" s="1447">
        <f t="shared" si="2"/>
        <v>263.51728999999995</v>
      </c>
      <c r="I32" s="1403">
        <f t="shared" si="3"/>
        <v>1.1526385091918371E-2</v>
      </c>
      <c r="J32" s="1444"/>
      <c r="K32" s="1445"/>
    </row>
    <row r="33" spans="2:11">
      <c r="B33" s="1400" t="s">
        <v>662</v>
      </c>
      <c r="C33" s="1401" t="s">
        <v>652</v>
      </c>
      <c r="D33" s="1447">
        <v>-140.41111999999998</v>
      </c>
      <c r="E33" s="1402">
        <f t="shared" si="1"/>
        <v>-6.5319835689055087E-4</v>
      </c>
      <c r="F33" s="1448">
        <v>-60.868589999999998</v>
      </c>
      <c r="G33" s="1402">
        <f t="shared" si="0"/>
        <v>-2.5594235357442386E-4</v>
      </c>
      <c r="H33" s="1447">
        <f t="shared" si="2"/>
        <v>79.542529999999985</v>
      </c>
      <c r="I33" s="1403">
        <f t="shared" si="3"/>
        <v>3.4792321671396581E-3</v>
      </c>
      <c r="J33" s="1444"/>
      <c r="K33" s="1445"/>
    </row>
    <row r="34" spans="2:11" ht="26.4">
      <c r="B34" s="1396">
        <v>11</v>
      </c>
      <c r="C34" s="1397" t="s">
        <v>663</v>
      </c>
      <c r="D34" s="1442">
        <v>277.58022999999997</v>
      </c>
      <c r="E34" s="1398">
        <f t="shared" si="1"/>
        <v>1.2913147487271749E-3</v>
      </c>
      <c r="F34" s="1446">
        <v>1021.5258400000001</v>
      </c>
      <c r="G34" s="1398">
        <f t="shared" si="0"/>
        <v>4.2953472016797238E-3</v>
      </c>
      <c r="H34" s="1442">
        <f t="shared" si="2"/>
        <v>743.94561000000022</v>
      </c>
      <c r="I34" s="1399">
        <f t="shared" si="3"/>
        <v>3.2540572910043676E-2</v>
      </c>
      <c r="J34" s="1444"/>
      <c r="K34" s="1445"/>
    </row>
    <row r="35" spans="2:11">
      <c r="B35" s="1400" t="s">
        <v>664</v>
      </c>
      <c r="C35" s="1401" t="s">
        <v>661</v>
      </c>
      <c r="D35" s="1447">
        <v>359.04944</v>
      </c>
      <c r="E35" s="1402">
        <f t="shared" si="1"/>
        <v>1.6703128943809612E-3</v>
      </c>
      <c r="F35" s="1448">
        <v>1106.12654</v>
      </c>
      <c r="G35" s="1402">
        <f t="shared" si="0"/>
        <v>4.6510791526259134E-3</v>
      </c>
      <c r="H35" s="1447">
        <f t="shared" si="2"/>
        <v>747.07709999999997</v>
      </c>
      <c r="I35" s="1403">
        <f t="shared" si="3"/>
        <v>3.2677545932388766E-2</v>
      </c>
      <c r="J35" s="1444"/>
      <c r="K35" s="1445"/>
    </row>
    <row r="36" spans="2:11">
      <c r="B36" s="1400" t="s">
        <v>665</v>
      </c>
      <c r="C36" s="1401" t="s">
        <v>652</v>
      </c>
      <c r="D36" s="1447">
        <v>-81.469210000000004</v>
      </c>
      <c r="E36" s="1402">
        <f t="shared" si="1"/>
        <v>-3.7899814565378614E-4</v>
      </c>
      <c r="F36" s="1448">
        <v>-84.600700000000003</v>
      </c>
      <c r="G36" s="1402">
        <f t="shared" si="0"/>
        <v>-3.557319509461902E-4</v>
      </c>
      <c r="H36" s="1447">
        <f t="shared" si="2"/>
        <v>-3.1314899999999994</v>
      </c>
      <c r="I36" s="1403">
        <f t="shared" si="3"/>
        <v>-1.369730223451048E-4</v>
      </c>
      <c r="J36" s="1444"/>
      <c r="K36" s="1445"/>
    </row>
    <row r="37" spans="2:11">
      <c r="B37" s="1396">
        <v>12</v>
      </c>
      <c r="C37" s="1397" t="s">
        <v>666</v>
      </c>
      <c r="D37" s="1442">
        <v>4.2068300000000001</v>
      </c>
      <c r="E37" s="1398">
        <f t="shared" si="1"/>
        <v>1.9570347731133236E-5</v>
      </c>
      <c r="F37" s="1446">
        <v>5.4476900000000006</v>
      </c>
      <c r="G37" s="1398">
        <f t="shared" si="0"/>
        <v>2.2906635427958054E-5</v>
      </c>
      <c r="H37" s="1442">
        <f t="shared" si="2"/>
        <v>1.2408600000000005</v>
      </c>
      <c r="I37" s="1399">
        <f t="shared" si="3"/>
        <v>5.4275870115231675E-5</v>
      </c>
      <c r="J37" s="1444"/>
      <c r="K37" s="1445"/>
    </row>
    <row r="38" spans="2:11">
      <c r="B38" s="1400" t="s">
        <v>667</v>
      </c>
      <c r="C38" s="1401" t="s">
        <v>668</v>
      </c>
      <c r="D38" s="1447">
        <v>4.4278399999999998</v>
      </c>
      <c r="E38" s="1402">
        <f t="shared" si="1"/>
        <v>2.0598495422401425E-5</v>
      </c>
      <c r="F38" s="1448">
        <v>5.6186900000000009</v>
      </c>
      <c r="G38" s="1402">
        <f t="shared" si="0"/>
        <v>2.3625662145370545E-5</v>
      </c>
      <c r="H38" s="1447">
        <f t="shared" si="2"/>
        <v>1.1908500000000011</v>
      </c>
      <c r="I38" s="1403">
        <f t="shared" si="3"/>
        <v>5.2088406368747219E-5</v>
      </c>
      <c r="J38" s="1444"/>
      <c r="K38" s="1445"/>
    </row>
    <row r="39" spans="2:11">
      <c r="B39" s="1400" t="s">
        <v>669</v>
      </c>
      <c r="C39" s="1401" t="s">
        <v>652</v>
      </c>
      <c r="D39" s="1447">
        <v>-0.22100999999999998</v>
      </c>
      <c r="E39" s="1402">
        <f t="shared" si="1"/>
        <v>-1.0281476912681891E-6</v>
      </c>
      <c r="F39" s="1448">
        <v>-0.17100000000000001</v>
      </c>
      <c r="G39" s="1402">
        <f t="shared" si="0"/>
        <v>-7.1902671741248625E-7</v>
      </c>
      <c r="H39" s="1447">
        <f t="shared" si="2"/>
        <v>5.0009999999999971E-2</v>
      </c>
      <c r="I39" s="1403">
        <f t="shared" si="3"/>
        <v>2.187463746484481E-6</v>
      </c>
      <c r="J39" s="1444"/>
      <c r="K39" s="1445"/>
    </row>
    <row r="40" spans="2:11">
      <c r="B40" s="1396">
        <v>13</v>
      </c>
      <c r="C40" s="1397" t="s">
        <v>670</v>
      </c>
      <c r="D40" s="1442">
        <v>0</v>
      </c>
      <c r="E40" s="1398">
        <f t="shared" si="1"/>
        <v>0</v>
      </c>
      <c r="F40" s="1446">
        <v>0</v>
      </c>
      <c r="G40" s="1398">
        <f t="shared" si="0"/>
        <v>0</v>
      </c>
      <c r="H40" s="1442">
        <f t="shared" si="2"/>
        <v>0</v>
      </c>
      <c r="I40" s="1399">
        <f t="shared" si="3"/>
        <v>0</v>
      </c>
      <c r="J40" s="1444"/>
      <c r="K40" s="1445"/>
    </row>
    <row r="41" spans="2:11">
      <c r="B41" s="1396">
        <v>14</v>
      </c>
      <c r="C41" s="1397" t="s">
        <v>376</v>
      </c>
      <c r="D41" s="1442">
        <v>1510.5076000000001</v>
      </c>
      <c r="E41" s="1398">
        <f t="shared" si="1"/>
        <v>7.0269440368447289E-3</v>
      </c>
      <c r="F41" s="1446">
        <v>1276.53602</v>
      </c>
      <c r="G41" s="1398">
        <f t="shared" si="0"/>
        <v>5.3676228311076019E-3</v>
      </c>
      <c r="H41" s="1442">
        <f t="shared" si="2"/>
        <v>-233.97158000000013</v>
      </c>
      <c r="I41" s="1399">
        <f t="shared" si="3"/>
        <v>-1.0234040171119658E-2</v>
      </c>
      <c r="J41" s="1444"/>
      <c r="K41" s="1445"/>
    </row>
    <row r="42" spans="2:11">
      <c r="B42" s="1405">
        <v>15</v>
      </c>
      <c r="C42" s="1406" t="s">
        <v>671</v>
      </c>
      <c r="D42" s="1407">
        <v>211434.49046999999</v>
      </c>
      <c r="E42" s="1408">
        <f t="shared" si="1"/>
        <v>0.9836020235790075</v>
      </c>
      <c r="F42" s="1407">
        <v>232442.32777999993</v>
      </c>
      <c r="G42" s="1408">
        <f t="shared" si="0"/>
        <v>0.97738154345830708</v>
      </c>
      <c r="H42" s="1449">
        <f t="shared" si="2"/>
        <v>21007.837309999944</v>
      </c>
      <c r="I42" s="1408">
        <f t="shared" si="3"/>
        <v>0.91889387137910361</v>
      </c>
      <c r="J42" s="1444"/>
      <c r="K42" s="1445"/>
    </row>
    <row r="43" spans="2:11">
      <c r="B43" s="1396">
        <v>16</v>
      </c>
      <c r="C43" s="1397" t="s">
        <v>394</v>
      </c>
      <c r="D43" s="1442">
        <v>3524.8989999999999</v>
      </c>
      <c r="E43" s="1398">
        <f t="shared" si="1"/>
        <v>1.6397976420992482E-2</v>
      </c>
      <c r="F43" s="1450">
        <v>5379.4054399999995</v>
      </c>
      <c r="G43" s="1398">
        <f t="shared" si="0"/>
        <v>2.2619510147099831E-2</v>
      </c>
      <c r="H43" s="1442">
        <f t="shared" si="2"/>
        <v>1854.5064399999997</v>
      </c>
      <c r="I43" s="1399">
        <f t="shared" si="3"/>
        <v>8.1117088684703048E-2</v>
      </c>
      <c r="J43" s="1444"/>
    </row>
    <row r="44" spans="2:11" ht="40.200000000000003" thickBot="1">
      <c r="B44" s="1409">
        <v>17</v>
      </c>
      <c r="C44" s="1410" t="s">
        <v>672</v>
      </c>
      <c r="D44" s="1411">
        <v>214959.38946999999</v>
      </c>
      <c r="E44" s="1412">
        <f t="shared" si="1"/>
        <v>1</v>
      </c>
      <c r="F44" s="1411">
        <v>237821.48264999993</v>
      </c>
      <c r="G44" s="1412">
        <f t="shared" si="0"/>
        <v>1</v>
      </c>
      <c r="H44" s="1451">
        <f t="shared" si="2"/>
        <v>22862.093179999938</v>
      </c>
      <c r="I44" s="1412">
        <f>H44/$H$44</f>
        <v>1</v>
      </c>
      <c r="J44" s="1444"/>
    </row>
    <row r="45" spans="2:11">
      <c r="B45" s="1441"/>
      <c r="C45" s="1452"/>
      <c r="D45" s="1452"/>
      <c r="E45" s="1452"/>
      <c r="F45" s="1452"/>
      <c r="G45" s="1452"/>
      <c r="H45" s="1439"/>
      <c r="I45" s="1439"/>
    </row>
    <row r="46" spans="2:11">
      <c r="B46" s="1441"/>
      <c r="C46" s="1452"/>
      <c r="D46" s="1452"/>
      <c r="E46" s="1452"/>
      <c r="F46" s="1452"/>
      <c r="G46" s="1452"/>
      <c r="H46" s="1453"/>
      <c r="I46" s="1439"/>
    </row>
    <row r="47" spans="2:11">
      <c r="B47" s="1441"/>
      <c r="C47" s="1452"/>
      <c r="D47" s="1452"/>
      <c r="E47" s="1452"/>
      <c r="F47" s="1452"/>
      <c r="G47" s="1452"/>
      <c r="H47" s="1439"/>
      <c r="I47" s="1439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1"/>
  <sheetViews>
    <sheetView workbookViewId="0">
      <selection activeCell="G11" sqref="G11"/>
    </sheetView>
  </sheetViews>
  <sheetFormatPr defaultColWidth="9.109375" defaultRowHeight="13.2"/>
  <cols>
    <col min="1" max="1" width="4.33203125" style="1454" customWidth="1"/>
    <col min="2" max="2" width="10" style="1454" bestFit="1" customWidth="1"/>
    <col min="3" max="3" width="48.33203125" style="1454" customWidth="1"/>
    <col min="4" max="4" width="14.6640625" style="1454" customWidth="1"/>
    <col min="5" max="5" width="11.5546875" style="1454" customWidth="1"/>
    <col min="6" max="6" width="15.109375" style="1454" customWidth="1"/>
    <col min="7" max="7" width="11.5546875" style="1454" bestFit="1" customWidth="1"/>
    <col min="8" max="8" width="15.109375" style="1454" customWidth="1"/>
    <col min="9" max="9" width="11.5546875" style="1454" customWidth="1"/>
    <col min="10" max="16384" width="9.109375" style="1454"/>
  </cols>
  <sheetData>
    <row r="1" spans="2:15">
      <c r="I1" s="1413" t="s">
        <v>673</v>
      </c>
    </row>
    <row r="3" spans="2:15">
      <c r="B3" s="2344" t="s">
        <v>674</v>
      </c>
      <c r="C3" s="2344"/>
      <c r="D3" s="2344"/>
      <c r="E3" s="2344"/>
      <c r="F3" s="2344"/>
      <c r="G3" s="2344"/>
      <c r="H3" s="2344"/>
      <c r="I3" s="2344"/>
    </row>
    <row r="4" spans="2:15" ht="13.8" thickBot="1">
      <c r="B4" s="1455"/>
      <c r="C4" s="1455"/>
      <c r="D4" s="1455"/>
      <c r="E4" s="1455"/>
      <c r="F4" s="1455"/>
      <c r="G4" s="1455"/>
      <c r="H4" s="2345"/>
      <c r="I4" s="2345"/>
    </row>
    <row r="5" spans="2:15" ht="13.8" thickBot="1">
      <c r="B5" s="2346" t="s">
        <v>675</v>
      </c>
      <c r="C5" s="2347"/>
      <c r="D5" s="2347"/>
      <c r="E5" s="2347"/>
      <c r="F5" s="2347"/>
      <c r="G5" s="2347"/>
      <c r="H5" s="2347"/>
      <c r="I5" s="2348"/>
    </row>
    <row r="6" spans="2:15" ht="13.8" thickBot="1">
      <c r="B6" s="2349" t="s">
        <v>634</v>
      </c>
      <c r="C6" s="2349" t="s">
        <v>635</v>
      </c>
      <c r="D6" s="2351">
        <v>43830</v>
      </c>
      <c r="E6" s="2348"/>
      <c r="F6" s="2351">
        <v>44196</v>
      </c>
      <c r="G6" s="2348"/>
      <c r="H6" s="2347" t="s">
        <v>636</v>
      </c>
      <c r="I6" s="2348"/>
    </row>
    <row r="7" spans="2:15" ht="40.200000000000003" thickBot="1">
      <c r="B7" s="2350"/>
      <c r="C7" s="2350"/>
      <c r="D7" s="1414" t="s">
        <v>637</v>
      </c>
      <c r="E7" s="1415" t="s">
        <v>638</v>
      </c>
      <c r="F7" s="1414" t="s">
        <v>637</v>
      </c>
      <c r="G7" s="1415" t="s">
        <v>638</v>
      </c>
      <c r="H7" s="1414" t="s">
        <v>637</v>
      </c>
      <c r="I7" s="1415" t="s">
        <v>638</v>
      </c>
      <c r="L7" s="1456"/>
      <c r="M7" s="1456"/>
      <c r="N7" s="1456"/>
      <c r="O7" s="1456"/>
    </row>
    <row r="8" spans="2:15">
      <c r="B8" s="1416">
        <v>1</v>
      </c>
      <c r="C8" s="1417" t="s">
        <v>676</v>
      </c>
      <c r="D8" s="1418">
        <v>66163.032510000005</v>
      </c>
      <c r="E8" s="1419">
        <v>0.29789880408644892</v>
      </c>
      <c r="F8" s="1420">
        <v>81296.472359999985</v>
      </c>
      <c r="G8" s="1395">
        <f t="shared" ref="G8:G37" si="0">F8/$F$37</f>
        <v>0.35197418918648737</v>
      </c>
      <c r="H8" s="1421">
        <f>F8-D8</f>
        <v>15133.439849999981</v>
      </c>
      <c r="I8" s="1395">
        <f>H8/$H$37</f>
        <v>0.76380350321908985</v>
      </c>
      <c r="J8" s="1456"/>
      <c r="L8" s="1456"/>
      <c r="M8" s="1456"/>
      <c r="N8" s="1456"/>
      <c r="O8" s="1456"/>
    </row>
    <row r="9" spans="2:15" ht="26.4">
      <c r="B9" s="1422">
        <v>2</v>
      </c>
      <c r="C9" s="1423" t="s">
        <v>677</v>
      </c>
      <c r="D9" s="1424">
        <v>0</v>
      </c>
      <c r="E9" s="1399">
        <v>0</v>
      </c>
      <c r="F9" s="1424">
        <v>0</v>
      </c>
      <c r="G9" s="1399">
        <f t="shared" si="0"/>
        <v>0</v>
      </c>
      <c r="H9" s="1425">
        <f t="shared" ref="H9:H37" si="1">F9-D9</f>
        <v>0</v>
      </c>
      <c r="I9" s="1399">
        <f>H9/$H$37</f>
        <v>0</v>
      </c>
      <c r="J9" s="1456"/>
      <c r="L9" s="1456"/>
      <c r="M9" s="1456"/>
      <c r="N9" s="1456"/>
      <c r="O9" s="1456"/>
    </row>
    <row r="10" spans="2:15">
      <c r="B10" s="1422">
        <v>3</v>
      </c>
      <c r="C10" s="1423" t="s">
        <v>363</v>
      </c>
      <c r="D10" s="1424">
        <v>0.52700000000000002</v>
      </c>
      <c r="E10" s="1399">
        <v>1.1782828131007737E-5</v>
      </c>
      <c r="F10" s="1424">
        <v>6.2930000000000001</v>
      </c>
      <c r="G10" s="1399">
        <f t="shared" si="0"/>
        <v>2.7245629585772663E-5</v>
      </c>
      <c r="H10" s="1425">
        <f t="shared" si="1"/>
        <v>5.766</v>
      </c>
      <c r="I10" s="1399">
        <f>H10/$H$37</f>
        <v>2.9101718070801189E-4</v>
      </c>
      <c r="J10" s="1456"/>
      <c r="L10" s="1456"/>
      <c r="M10" s="1456"/>
      <c r="N10" s="1456"/>
      <c r="O10" s="1456"/>
    </row>
    <row r="11" spans="2:15" ht="26.4">
      <c r="B11" s="1422">
        <v>4</v>
      </c>
      <c r="C11" s="1423" t="s">
        <v>364</v>
      </c>
      <c r="D11" s="1424">
        <v>0.66600000000000004</v>
      </c>
      <c r="E11" s="1399">
        <v>8.160830086461109E-7</v>
      </c>
      <c r="F11" s="1424">
        <v>0</v>
      </c>
      <c r="G11" s="1399">
        <f t="shared" si="0"/>
        <v>0</v>
      </c>
      <c r="H11" s="1425">
        <f t="shared" si="1"/>
        <v>-0.66600000000000004</v>
      </c>
      <c r="I11" s="1399">
        <f t="shared" ref="I11:I36" si="2">H11/$H$37</f>
        <v>-3.3613847095306265E-5</v>
      </c>
      <c r="J11" s="1456"/>
      <c r="L11" s="1456"/>
      <c r="M11" s="1456"/>
      <c r="N11" s="1456"/>
      <c r="O11" s="1456"/>
    </row>
    <row r="12" spans="2:15">
      <c r="B12" s="1422">
        <v>5</v>
      </c>
      <c r="C12" s="1423" t="s">
        <v>678</v>
      </c>
      <c r="D12" s="1424">
        <v>109165.86595000001</v>
      </c>
      <c r="E12" s="1399">
        <v>0.53456770296918477</v>
      </c>
      <c r="F12" s="1424">
        <v>109815.59754</v>
      </c>
      <c r="G12" s="1399">
        <f t="shared" si="0"/>
        <v>0.47544813178374828</v>
      </c>
      <c r="H12" s="1425">
        <f t="shared" si="1"/>
        <v>649.73158999999578</v>
      </c>
      <c r="I12" s="1399">
        <f>H12/$H$37</f>
        <v>3.2792760239114233E-2</v>
      </c>
      <c r="J12" s="1456"/>
      <c r="L12" s="1456"/>
      <c r="M12" s="1456"/>
      <c r="N12" s="1456"/>
      <c r="O12" s="1456"/>
    </row>
    <row r="13" spans="2:15">
      <c r="B13" s="1426" t="s">
        <v>679</v>
      </c>
      <c r="C13" s="1427" t="s">
        <v>680</v>
      </c>
      <c r="D13" s="1428">
        <v>927.28002000000004</v>
      </c>
      <c r="E13" s="1429">
        <v>8.3717645225952052E-3</v>
      </c>
      <c r="F13" s="1428">
        <v>1326.9622899999999</v>
      </c>
      <c r="G13" s="1403">
        <f t="shared" si="0"/>
        <v>5.7451013868788561E-3</v>
      </c>
      <c r="H13" s="1430">
        <f t="shared" si="1"/>
        <v>399.6822699999999</v>
      </c>
      <c r="I13" s="1403">
        <f>H13/$H$37</f>
        <v>2.0172460526253617E-2</v>
      </c>
      <c r="J13" s="1456"/>
      <c r="L13" s="1456"/>
      <c r="M13" s="1457"/>
      <c r="N13" s="1456"/>
      <c r="O13" s="1456"/>
    </row>
    <row r="14" spans="2:15">
      <c r="B14" s="1426" t="s">
        <v>681</v>
      </c>
      <c r="C14" s="1427" t="s">
        <v>682</v>
      </c>
      <c r="D14" s="1428">
        <v>5084.5026600000001</v>
      </c>
      <c r="E14" s="1429">
        <v>2.8971884093385015E-2</v>
      </c>
      <c r="F14" s="1428">
        <v>5845.4410699999999</v>
      </c>
      <c r="G14" s="1403">
        <f t="shared" si="0"/>
        <v>2.5307917075906978E-2</v>
      </c>
      <c r="H14" s="1430">
        <f t="shared" si="1"/>
        <v>760.93840999999975</v>
      </c>
      <c r="I14" s="1403">
        <f>H14/$H$37</f>
        <v>3.8405506550578762E-2</v>
      </c>
      <c r="J14" s="1456"/>
      <c r="L14" s="1456"/>
      <c r="M14" s="1456"/>
      <c r="N14" s="1456"/>
      <c r="O14" s="1456"/>
    </row>
    <row r="15" spans="2:15">
      <c r="B15" s="1426" t="s">
        <v>683</v>
      </c>
      <c r="C15" s="1427" t="s">
        <v>684</v>
      </c>
      <c r="D15" s="1428">
        <v>93485.988729999983</v>
      </c>
      <c r="E15" s="1429">
        <v>0.4623322685500017</v>
      </c>
      <c r="F15" s="1428">
        <v>92975.823380000016</v>
      </c>
      <c r="G15" s="1403">
        <f t="shared" si="0"/>
        <v>0.40254009919652028</v>
      </c>
      <c r="H15" s="1430">
        <f t="shared" si="1"/>
        <v>-510.16534999996657</v>
      </c>
      <c r="I15" s="1403">
        <f>H15/$H$37</f>
        <v>-2.5748678781114531E-2</v>
      </c>
      <c r="J15" s="1456"/>
      <c r="L15" s="1456"/>
      <c r="M15" s="1456"/>
      <c r="N15" s="1456"/>
      <c r="O15" s="1456"/>
    </row>
    <row r="16" spans="2:15">
      <c r="B16" s="1426" t="s">
        <v>685</v>
      </c>
      <c r="C16" s="1427" t="s">
        <v>686</v>
      </c>
      <c r="D16" s="1428">
        <v>9642.0425799999994</v>
      </c>
      <c r="E16" s="1429">
        <v>3.4751096115041999E-2</v>
      </c>
      <c r="F16" s="1428">
        <v>9642.1249900000003</v>
      </c>
      <c r="G16" s="1403">
        <f t="shared" si="0"/>
        <v>4.1745712044694412E-2</v>
      </c>
      <c r="H16" s="1430">
        <f t="shared" si="1"/>
        <v>8.2410000000891159E-2</v>
      </c>
      <c r="I16" s="1403">
        <f t="shared" si="2"/>
        <v>4.1593350437749914E-6</v>
      </c>
      <c r="J16" s="1456"/>
      <c r="L16" s="1456"/>
      <c r="M16" s="1456"/>
      <c r="N16" s="1456"/>
      <c r="O16" s="1456"/>
    </row>
    <row r="17" spans="2:15">
      <c r="B17" s="1426" t="s">
        <v>687</v>
      </c>
      <c r="C17" s="1427" t="s">
        <v>688</v>
      </c>
      <c r="D17" s="1428">
        <v>26.051959999999998</v>
      </c>
      <c r="E17" s="1429">
        <v>1.4068968816092787E-4</v>
      </c>
      <c r="F17" s="1428">
        <v>25.245810000000002</v>
      </c>
      <c r="G17" s="1403">
        <f t="shared" si="0"/>
        <v>1.0930207974778252E-4</v>
      </c>
      <c r="H17" s="1430">
        <f t="shared" si="1"/>
        <v>-0.80614999999999526</v>
      </c>
      <c r="I17" s="1403">
        <f t="shared" si="2"/>
        <v>-4.0687391645466944E-5</v>
      </c>
      <c r="J17" s="1456"/>
      <c r="L17" s="1456"/>
      <c r="M17" s="1456"/>
      <c r="N17" s="1456"/>
      <c r="O17" s="1456"/>
    </row>
    <row r="18" spans="2:15">
      <c r="B18" s="1422">
        <v>6</v>
      </c>
      <c r="C18" s="1423" t="s">
        <v>689</v>
      </c>
      <c r="D18" s="1424">
        <v>431.58572999999996</v>
      </c>
      <c r="E18" s="1399">
        <v>5.0173772746272141E-3</v>
      </c>
      <c r="F18" s="1424">
        <v>814.17894999999999</v>
      </c>
      <c r="G18" s="1399">
        <f t="shared" si="0"/>
        <v>3.5249989016738156E-3</v>
      </c>
      <c r="H18" s="1425">
        <f>F18-D18</f>
        <v>382.59322000000003</v>
      </c>
      <c r="I18" s="1399">
        <f t="shared" si="2"/>
        <v>1.9309954950121427E-2</v>
      </c>
      <c r="J18" s="1456"/>
      <c r="L18" s="1456"/>
      <c r="M18" s="1456"/>
      <c r="N18" s="1456"/>
      <c r="O18" s="1456"/>
    </row>
    <row r="19" spans="2:15">
      <c r="B19" s="1426" t="s">
        <v>640</v>
      </c>
      <c r="C19" s="1427" t="s">
        <v>680</v>
      </c>
      <c r="D19" s="1428">
        <v>154.85239999999999</v>
      </c>
      <c r="E19" s="1429">
        <v>1.2109815464904151E-3</v>
      </c>
      <c r="F19" s="1428">
        <v>373.23907000000003</v>
      </c>
      <c r="G19" s="1403">
        <f t="shared" si="0"/>
        <v>1.6159436593291396E-3</v>
      </c>
      <c r="H19" s="1430">
        <f t="shared" si="1"/>
        <v>218.38667000000004</v>
      </c>
      <c r="I19" s="1403">
        <f t="shared" si="2"/>
        <v>1.1022246445995658E-2</v>
      </c>
      <c r="J19" s="1456"/>
      <c r="L19" s="1456"/>
      <c r="M19" s="1456"/>
      <c r="N19" s="1456"/>
      <c r="O19" s="1456"/>
    </row>
    <row r="20" spans="2:15">
      <c r="B20" s="1426" t="s">
        <v>642</v>
      </c>
      <c r="C20" s="1427" t="s">
        <v>682</v>
      </c>
      <c r="D20" s="1428">
        <v>228.59332999999998</v>
      </c>
      <c r="E20" s="1429">
        <v>3.5169633252864147E-3</v>
      </c>
      <c r="F20" s="1428">
        <v>392.75887999999998</v>
      </c>
      <c r="G20" s="1403">
        <f t="shared" si="0"/>
        <v>1.7004549437474867E-3</v>
      </c>
      <c r="H20" s="1430">
        <f t="shared" si="1"/>
        <v>164.16555</v>
      </c>
      <c r="I20" s="1403">
        <f t="shared" si="2"/>
        <v>8.2856391832084909E-3</v>
      </c>
      <c r="J20" s="1456"/>
      <c r="K20" s="1456"/>
      <c r="L20" s="1456"/>
      <c r="M20" s="1456"/>
      <c r="N20" s="1456"/>
      <c r="O20" s="1456"/>
    </row>
    <row r="21" spans="2:15">
      <c r="B21" s="1426" t="s">
        <v>690</v>
      </c>
      <c r="C21" s="1427" t="s">
        <v>684</v>
      </c>
      <c r="D21" s="1428">
        <v>0</v>
      </c>
      <c r="E21" s="1429">
        <v>0</v>
      </c>
      <c r="F21" s="1428">
        <v>0</v>
      </c>
      <c r="G21" s="1403">
        <f t="shared" si="0"/>
        <v>0</v>
      </c>
      <c r="H21" s="1430">
        <f t="shared" si="1"/>
        <v>0</v>
      </c>
      <c r="I21" s="1403">
        <f t="shared" si="2"/>
        <v>0</v>
      </c>
      <c r="J21" s="1456"/>
      <c r="L21" s="1456"/>
      <c r="M21" s="1456"/>
      <c r="N21" s="1456"/>
      <c r="O21" s="1456"/>
    </row>
    <row r="22" spans="2:15">
      <c r="B22" s="1426" t="s">
        <v>691</v>
      </c>
      <c r="C22" s="1427" t="s">
        <v>686</v>
      </c>
      <c r="D22" s="1428">
        <v>0</v>
      </c>
      <c r="E22" s="1429">
        <v>0</v>
      </c>
      <c r="F22" s="1428">
        <v>0</v>
      </c>
      <c r="G22" s="1403">
        <f t="shared" si="0"/>
        <v>0</v>
      </c>
      <c r="H22" s="1430">
        <f t="shared" si="1"/>
        <v>0</v>
      </c>
      <c r="I22" s="1403">
        <f t="shared" si="2"/>
        <v>0</v>
      </c>
      <c r="J22" s="1456"/>
      <c r="L22" s="1456"/>
      <c r="M22" s="1456"/>
      <c r="N22" s="1456"/>
      <c r="O22" s="1456"/>
    </row>
    <row r="23" spans="2:15">
      <c r="B23" s="1426" t="s">
        <v>692</v>
      </c>
      <c r="C23" s="1427" t="s">
        <v>688</v>
      </c>
      <c r="D23" s="1428">
        <v>48.14</v>
      </c>
      <c r="E23" s="1429">
        <v>2.8943240285038456E-4</v>
      </c>
      <c r="F23" s="1428">
        <v>48.180999999999997</v>
      </c>
      <c r="G23" s="1403">
        <f t="shared" si="0"/>
        <v>2.0860029859718935E-4</v>
      </c>
      <c r="H23" s="1430">
        <f t="shared" si="1"/>
        <v>4.0999999999996817E-2</v>
      </c>
      <c r="I23" s="1403">
        <f t="shared" si="2"/>
        <v>2.069320917278453E-6</v>
      </c>
      <c r="J23" s="1456"/>
      <c r="L23" s="1456"/>
      <c r="M23" s="1456"/>
      <c r="N23" s="1456"/>
      <c r="O23" s="1456"/>
    </row>
    <row r="24" spans="2:15">
      <c r="B24" s="1422">
        <v>7</v>
      </c>
      <c r="C24" s="1431" t="s">
        <v>693</v>
      </c>
      <c r="D24" s="1424">
        <v>22261.417849999994</v>
      </c>
      <c r="E24" s="1399">
        <v>9.8912967478285679E-2</v>
      </c>
      <c r="F24" s="1424">
        <v>24542.478030000002</v>
      </c>
      <c r="G24" s="1399">
        <f t="shared" si="0"/>
        <v>0.10625699436236194</v>
      </c>
      <c r="H24" s="1425">
        <f t="shared" si="1"/>
        <v>2281.0601800000077</v>
      </c>
      <c r="I24" s="1399">
        <f t="shared" si="2"/>
        <v>0.11512794009866673</v>
      </c>
      <c r="J24" s="1456"/>
      <c r="L24" s="1456"/>
      <c r="M24" s="1456"/>
      <c r="N24" s="1456"/>
      <c r="O24" s="1456"/>
    </row>
    <row r="25" spans="2:15">
      <c r="B25" s="1426" t="s">
        <v>644</v>
      </c>
      <c r="C25" s="1427" t="s">
        <v>641</v>
      </c>
      <c r="D25" s="1428">
        <v>21782.030309999998</v>
      </c>
      <c r="E25" s="1429">
        <v>9.5454666819186462E-2</v>
      </c>
      <c r="F25" s="1428">
        <v>24191.714800000002</v>
      </c>
      <c r="G25" s="1403">
        <f t="shared" si="0"/>
        <v>0.10473836015977347</v>
      </c>
      <c r="H25" s="1430">
        <f t="shared" si="1"/>
        <v>2409.6844900000033</v>
      </c>
      <c r="I25" s="1403">
        <f t="shared" si="2"/>
        <v>0.12161976876094768</v>
      </c>
      <c r="J25" s="1456"/>
      <c r="L25" s="1456"/>
      <c r="M25" s="1456"/>
      <c r="N25" s="1456"/>
      <c r="O25" s="1456"/>
    </row>
    <row r="26" spans="2:15">
      <c r="B26" s="1426" t="s">
        <v>645</v>
      </c>
      <c r="C26" s="1427" t="s">
        <v>643</v>
      </c>
      <c r="D26" s="1428">
        <v>479.38754</v>
      </c>
      <c r="E26" s="1429">
        <v>3.4583006590992258E-3</v>
      </c>
      <c r="F26" s="1428">
        <v>350.76322999999996</v>
      </c>
      <c r="G26" s="1403">
        <f t="shared" si="0"/>
        <v>1.5186342025884604E-3</v>
      </c>
      <c r="H26" s="1430">
        <f t="shared" si="1"/>
        <v>-128.62431000000004</v>
      </c>
      <c r="I26" s="1403">
        <f t="shared" si="2"/>
        <v>-6.4918286622811915E-3</v>
      </c>
      <c r="J26" s="1456"/>
      <c r="L26" s="1456"/>
      <c r="M26" s="1456"/>
      <c r="N26" s="1456"/>
      <c r="O26" s="1456"/>
    </row>
    <row r="27" spans="2:15">
      <c r="B27" s="1422">
        <v>8</v>
      </c>
      <c r="C27" s="1423" t="s">
        <v>387</v>
      </c>
      <c r="D27" s="1424">
        <v>0</v>
      </c>
      <c r="E27" s="1399">
        <v>0</v>
      </c>
      <c r="F27" s="1424">
        <v>0</v>
      </c>
      <c r="G27" s="1399">
        <f t="shared" si="0"/>
        <v>0</v>
      </c>
      <c r="H27" s="1425">
        <f t="shared" si="1"/>
        <v>0</v>
      </c>
      <c r="I27" s="1399">
        <f t="shared" si="2"/>
        <v>0</v>
      </c>
      <c r="J27" s="1456"/>
      <c r="L27" s="1456"/>
      <c r="M27" s="1456"/>
      <c r="N27" s="1456"/>
      <c r="O27" s="1456"/>
    </row>
    <row r="28" spans="2:15">
      <c r="B28" s="1422">
        <v>9</v>
      </c>
      <c r="C28" s="1423" t="s">
        <v>694</v>
      </c>
      <c r="D28" s="1424">
        <v>458.37467000000004</v>
      </c>
      <c r="E28" s="1399">
        <v>2.1410470704561059E-3</v>
      </c>
      <c r="F28" s="1424">
        <v>408.53242</v>
      </c>
      <c r="G28" s="1399">
        <f t="shared" si="0"/>
        <v>1.7687467009533297E-3</v>
      </c>
      <c r="H28" s="1425">
        <f t="shared" si="1"/>
        <v>-49.842250000000035</v>
      </c>
      <c r="I28" s="1399">
        <f t="shared" si="2"/>
        <v>-2.5156002558348795E-3</v>
      </c>
      <c r="J28" s="1456"/>
    </row>
    <row r="29" spans="2:15" ht="26.4">
      <c r="B29" s="1422">
        <v>10</v>
      </c>
      <c r="C29" s="1423" t="s">
        <v>695</v>
      </c>
      <c r="D29" s="1424">
        <v>8.5765200000000004</v>
      </c>
      <c r="E29" s="1399">
        <v>4.6746695624585694E-5</v>
      </c>
      <c r="F29" s="1424">
        <v>10.39752</v>
      </c>
      <c r="G29" s="1399">
        <f t="shared" si="0"/>
        <v>4.5016205073996979E-5</v>
      </c>
      <c r="H29" s="1425">
        <f t="shared" si="1"/>
        <v>1.8209999999999997</v>
      </c>
      <c r="I29" s="1399">
        <f t="shared" si="2"/>
        <v>9.1908131472301336E-5</v>
      </c>
      <c r="J29" s="1456"/>
    </row>
    <row r="30" spans="2:15">
      <c r="B30" s="1422">
        <v>11</v>
      </c>
      <c r="C30" s="1423" t="s">
        <v>696</v>
      </c>
      <c r="D30" s="1424">
        <v>4.3317700000000006</v>
      </c>
      <c r="E30" s="1399">
        <v>5.3611263490152866E-5</v>
      </c>
      <c r="F30" s="1424">
        <v>7.2888400000000004</v>
      </c>
      <c r="G30" s="1399">
        <f t="shared" si="0"/>
        <v>3.1557132488473422E-5</v>
      </c>
      <c r="H30" s="1425">
        <f t="shared" si="1"/>
        <v>2.9570699999999999</v>
      </c>
      <c r="I30" s="1399">
        <f t="shared" si="2"/>
        <v>1.4924699524041633E-4</v>
      </c>
      <c r="J30" s="1456"/>
    </row>
    <row r="31" spans="2:15">
      <c r="B31" s="1422">
        <v>12</v>
      </c>
      <c r="C31" s="1423" t="s">
        <v>697</v>
      </c>
      <c r="D31" s="1424">
        <v>7.2999999999999995E-2</v>
      </c>
      <c r="E31" s="1399">
        <v>1.2090118646609049E-6</v>
      </c>
      <c r="F31" s="1424">
        <v>0</v>
      </c>
      <c r="G31" s="1399">
        <f t="shared" si="0"/>
        <v>0</v>
      </c>
      <c r="H31" s="1425">
        <f t="shared" si="1"/>
        <v>-7.2999999999999995E-2</v>
      </c>
      <c r="I31" s="1399">
        <f t="shared" si="2"/>
        <v>-3.6844006575936291E-6</v>
      </c>
      <c r="J31" s="1456"/>
    </row>
    <row r="32" spans="2:15" ht="26.4">
      <c r="B32" s="1422">
        <v>13</v>
      </c>
      <c r="C32" s="1423" t="s">
        <v>698</v>
      </c>
      <c r="D32" s="1424">
        <v>5588.8725599999998</v>
      </c>
      <c r="E32" s="1399">
        <v>2.5675771620297633E-2</v>
      </c>
      <c r="F32" s="1424">
        <v>5947.9722199999997</v>
      </c>
      <c r="G32" s="1399">
        <f t="shared" si="0"/>
        <v>2.5751827092417908E-2</v>
      </c>
      <c r="H32" s="1425">
        <f t="shared" si="1"/>
        <v>359.09965999999986</v>
      </c>
      <c r="I32" s="1399">
        <f t="shared" si="2"/>
        <v>1.8124205800625317E-2</v>
      </c>
      <c r="J32" s="1456"/>
    </row>
    <row r="33" spans="2:10" ht="26.4">
      <c r="B33" s="1422">
        <v>14</v>
      </c>
      <c r="C33" s="1423" t="s">
        <v>699</v>
      </c>
      <c r="D33" s="1424">
        <v>153.78100000000001</v>
      </c>
      <c r="E33" s="1399">
        <v>3.0978410257217646E-4</v>
      </c>
      <c r="F33" s="1424">
        <v>246.77699999999999</v>
      </c>
      <c r="G33" s="1399">
        <f t="shared" si="0"/>
        <v>1.0684243973126046E-3</v>
      </c>
      <c r="H33" s="1425">
        <f t="shared" si="1"/>
        <v>92.995999999999981</v>
      </c>
      <c r="I33" s="1399">
        <f t="shared" si="2"/>
        <v>4.6936236103229736E-3</v>
      </c>
      <c r="J33" s="1456"/>
    </row>
    <row r="34" spans="2:10">
      <c r="B34" s="1422">
        <v>15</v>
      </c>
      <c r="C34" s="1423" t="s">
        <v>700</v>
      </c>
      <c r="D34" s="1424">
        <v>3229.4781799999996</v>
      </c>
      <c r="E34" s="1399">
        <v>9.4006004723463463E-3</v>
      </c>
      <c r="F34" s="1424">
        <v>1955.1535200000001</v>
      </c>
      <c r="G34" s="1399">
        <f t="shared" si="0"/>
        <v>8.4648639105735848E-3</v>
      </c>
      <c r="H34" s="1425">
        <f t="shared" si="1"/>
        <v>-1274.3246599999995</v>
      </c>
      <c r="I34" s="1399">
        <f t="shared" si="2"/>
        <v>-6.4316748154681871E-2</v>
      </c>
      <c r="J34" s="1456"/>
    </row>
    <row r="35" spans="2:10">
      <c r="B35" s="1432">
        <v>16</v>
      </c>
      <c r="C35" s="1433" t="s">
        <v>701</v>
      </c>
      <c r="D35" s="1407">
        <v>207466.58273999998</v>
      </c>
      <c r="E35" s="1408">
        <v>0.97403822095633819</v>
      </c>
      <c r="F35" s="1407">
        <v>225051.14140000002</v>
      </c>
      <c r="G35" s="1408">
        <f t="shared" si="0"/>
        <v>0.9743619953026772</v>
      </c>
      <c r="H35" s="1434">
        <f t="shared" si="1"/>
        <v>17584.558660000039</v>
      </c>
      <c r="I35" s="1408">
        <f t="shared" si="2"/>
        <v>0.88751451356709443</v>
      </c>
      <c r="J35" s="1456"/>
    </row>
    <row r="36" spans="2:10">
      <c r="B36" s="1422">
        <v>17</v>
      </c>
      <c r="C36" s="1423" t="s">
        <v>702</v>
      </c>
      <c r="D36" s="1424">
        <v>3692.9777899999995</v>
      </c>
      <c r="E36" s="1399">
        <v>2.5961779043661919E-2</v>
      </c>
      <c r="F36" s="1424">
        <v>5921.6823400000003</v>
      </c>
      <c r="G36" s="1399">
        <f t="shared" si="0"/>
        <v>2.563800469732266E-2</v>
      </c>
      <c r="H36" s="1425">
        <f t="shared" si="1"/>
        <v>2228.7045500000008</v>
      </c>
      <c r="I36" s="1399">
        <f t="shared" si="2"/>
        <v>0.11248548643290297</v>
      </c>
      <c r="J36" s="1456"/>
    </row>
    <row r="37" spans="2:10" ht="40.200000000000003" thickBot="1">
      <c r="B37" s="1435">
        <v>18</v>
      </c>
      <c r="C37" s="1436" t="s">
        <v>703</v>
      </c>
      <c r="D37" s="1411">
        <v>211159.56052999996</v>
      </c>
      <c r="E37" s="1412">
        <v>1</v>
      </c>
      <c r="F37" s="1411">
        <v>230972.82374000005</v>
      </c>
      <c r="G37" s="1412">
        <f t="shared" si="0"/>
        <v>1</v>
      </c>
      <c r="H37" s="1437">
        <f t="shared" si="1"/>
        <v>19813.263210000092</v>
      </c>
      <c r="I37" s="1412">
        <f>H37/$H$37</f>
        <v>1</v>
      </c>
      <c r="J37" s="1456"/>
    </row>
    <row r="39" spans="2:10">
      <c r="H39" s="1456"/>
    </row>
    <row r="40" spans="2:10">
      <c r="H40" s="1456"/>
    </row>
    <row r="41" spans="2:10">
      <c r="H41" s="1456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6"/>
  <sheetViews>
    <sheetView workbookViewId="0">
      <selection activeCell="G19" sqref="G19"/>
    </sheetView>
  </sheetViews>
  <sheetFormatPr defaultColWidth="9.109375" defaultRowHeight="13.2"/>
  <cols>
    <col min="1" max="1" width="5.109375" style="1530" customWidth="1"/>
    <col min="2" max="2" width="35.6640625" style="1530" customWidth="1"/>
    <col min="3" max="3" width="13.88671875" style="1530" bestFit="1" customWidth="1"/>
    <col min="4" max="4" width="12.88671875" style="1530" bestFit="1" customWidth="1"/>
    <col min="5" max="5" width="15" style="1530" bestFit="1" customWidth="1"/>
    <col min="6" max="6" width="10.109375" style="1530" bestFit="1" customWidth="1"/>
    <col min="7" max="7" width="12.88671875" style="1530" bestFit="1" customWidth="1"/>
    <col min="8" max="8" width="14.88671875" style="1530" customWidth="1"/>
    <col min="9" max="9" width="10.5546875" style="1530" customWidth="1"/>
    <col min="10" max="10" width="12.88671875" style="1530" bestFit="1" customWidth="1"/>
    <col min="11" max="11" width="14.6640625" style="1530" customWidth="1"/>
    <col min="12" max="12" width="11.109375" style="1530" bestFit="1" customWidth="1"/>
    <col min="13" max="13" width="13.109375" style="1530" bestFit="1" customWidth="1"/>
    <col min="14" max="14" width="14.5546875" style="1530" customWidth="1"/>
    <col min="15" max="16384" width="9.109375" style="1530"/>
  </cols>
  <sheetData>
    <row r="1" spans="2:22">
      <c r="M1" s="2359" t="s">
        <v>803</v>
      </c>
      <c r="N1" s="2359"/>
    </row>
    <row r="3" spans="2:22">
      <c r="B3" s="2360" t="s">
        <v>790</v>
      </c>
      <c r="C3" s="2360"/>
      <c r="D3" s="2360"/>
      <c r="E3" s="2360"/>
      <c r="F3" s="2360"/>
      <c r="G3" s="2360"/>
      <c r="H3" s="2360"/>
      <c r="I3" s="2360"/>
      <c r="J3" s="2360"/>
      <c r="K3" s="2360"/>
      <c r="L3" s="2360"/>
      <c r="M3" s="2360"/>
      <c r="N3" s="2360"/>
    </row>
    <row r="5" spans="2:22" ht="13.8" thickBot="1">
      <c r="M5" s="2361" t="s">
        <v>2</v>
      </c>
      <c r="N5" s="2361"/>
    </row>
    <row r="6" spans="2:22">
      <c r="B6" s="2362" t="s">
        <v>791</v>
      </c>
      <c r="C6" s="2364" t="s">
        <v>5</v>
      </c>
      <c r="D6" s="2365"/>
      <c r="E6" s="2366"/>
      <c r="F6" s="2367" t="s">
        <v>6</v>
      </c>
      <c r="G6" s="2365"/>
      <c r="H6" s="2368"/>
      <c r="I6" s="2364" t="s">
        <v>7</v>
      </c>
      <c r="J6" s="2365"/>
      <c r="K6" s="2368"/>
      <c r="L6" s="2364" t="s">
        <v>341</v>
      </c>
      <c r="M6" s="2365"/>
      <c r="N6" s="2368"/>
    </row>
    <row r="7" spans="2:22" ht="41.25" customHeight="1" thickBot="1">
      <c r="B7" s="2363"/>
      <c r="C7" s="1531" t="s">
        <v>792</v>
      </c>
      <c r="D7" s="1532" t="s">
        <v>793</v>
      </c>
      <c r="E7" s="1533" t="s">
        <v>794</v>
      </c>
      <c r="F7" s="1534" t="s">
        <v>792</v>
      </c>
      <c r="G7" s="1532" t="s">
        <v>793</v>
      </c>
      <c r="H7" s="1533" t="s">
        <v>794</v>
      </c>
      <c r="I7" s="1531" t="s">
        <v>792</v>
      </c>
      <c r="J7" s="1532" t="s">
        <v>793</v>
      </c>
      <c r="K7" s="1533" t="s">
        <v>794</v>
      </c>
      <c r="L7" s="1531" t="s">
        <v>792</v>
      </c>
      <c r="M7" s="1532" t="s">
        <v>793</v>
      </c>
      <c r="N7" s="1533" t="s">
        <v>794</v>
      </c>
    </row>
    <row r="8" spans="2:22" s="1538" customFormat="1">
      <c r="B8" s="1535" t="s">
        <v>795</v>
      </c>
      <c r="C8" s="1536">
        <f>'[10]Големи банки ФИКСНА'!Q27/1000</f>
        <v>180465.47862000001</v>
      </c>
      <c r="D8" s="1536">
        <f>'[10]Големи банки ВАРИЈАБИЛНА'!Q27/1000</f>
        <v>166729.79903999998</v>
      </c>
      <c r="E8" s="1536">
        <f>'[10]Големи банки ПРИЛАГОДЛИВА'!Q27/1000</f>
        <v>36594.889270000014</v>
      </c>
      <c r="F8" s="1536">
        <f>'[10]Средни банки ФИКСНА'!Q27/1000</f>
        <v>51553.524579999998</v>
      </c>
      <c r="G8" s="1536">
        <f>'[10]Средни банки ВАРИЈАБИЛНА'!Q27/1000</f>
        <v>41564.70321</v>
      </c>
      <c r="H8" s="1536">
        <f>'[10]Средни банки ПРИЛАГОДЛИВА'!Q27/1000</f>
        <v>11475.66238</v>
      </c>
      <c r="I8" s="1536">
        <f>'[10]Мали банки ФИКСНА'!Q27/1000</f>
        <v>4052.8433100000002</v>
      </c>
      <c r="J8" s="1536">
        <f>'[10]Мали банки ВАРИЈАБИЛНА'!Q27/1000</f>
        <v>8121.4007600000004</v>
      </c>
      <c r="K8" s="1536">
        <f>'[10]Мали банки ПРИЛАГОДЛИВА'!Q27/1000</f>
        <v>2212.6321600000001</v>
      </c>
      <c r="L8" s="1536">
        <f>'[10]Вкупно Фиксна 31.12.2020'!P27/1000</f>
        <v>236071.84651</v>
      </c>
      <c r="M8" s="1536">
        <f>'[10]Вкупно Варијабилна 31.12.2020'!P27/1000</f>
        <v>216415.90301000004</v>
      </c>
      <c r="N8" s="1537">
        <f>'[10]Вкупно Прилагодлива 31.12.2020'!P27/1000</f>
        <v>50283.183809999995</v>
      </c>
      <c r="P8" s="1539"/>
      <c r="Q8" s="1539"/>
      <c r="R8" s="1539"/>
      <c r="S8" s="1539"/>
      <c r="T8" s="1539"/>
      <c r="U8" s="1539"/>
      <c r="V8" s="1539"/>
    </row>
    <row r="9" spans="2:22" s="1538" customFormat="1">
      <c r="B9" s="1540" t="s">
        <v>796</v>
      </c>
      <c r="C9" s="1536">
        <f>'[10]Големи банки ФИКСНА'!Q41/1000</f>
        <v>109717.30419</v>
      </c>
      <c r="D9" s="1536">
        <f>'[10]Големи банки ВАРИЈАБИЛНА'!Q41/1000</f>
        <v>21891.12729</v>
      </c>
      <c r="E9" s="1536">
        <f>'[10]Големи банки ПРИЛАГОДЛИВА'!Q41/1000</f>
        <v>94386.302329999991</v>
      </c>
      <c r="F9" s="1536">
        <f>'[10]Средни банки ФИКСНА'!Q41/1000</f>
        <v>58006.810930000007</v>
      </c>
      <c r="G9" s="1536">
        <f>'[10]Средни банки ВАРИЈАБИЛНА'!Q41/1000</f>
        <v>3075.3235500000001</v>
      </c>
      <c r="H9" s="1536">
        <f>'[10]Средни банки ПРИЛАГОДЛИВА'!Q41/1000</f>
        <v>19879.306570000001</v>
      </c>
      <c r="I9" s="1536">
        <f>'[10]Мали банки ФИКСНА'!Q41/1000</f>
        <v>7876.7587199999998</v>
      </c>
      <c r="J9" s="1536">
        <f>'[10]Мали банки ВАРИЈАБИЛНА'!Q41/1000</f>
        <v>517.38985999999989</v>
      </c>
      <c r="K9" s="1536">
        <f>'[10]Мали банки ПРИЛАГОДЛИВА'!Q41/1000</f>
        <v>3349.9492299999997</v>
      </c>
      <c r="L9" s="1536">
        <f>'[10]Вкупно Фиксна 31.12.2020'!P41/1000</f>
        <v>175600.87383999996</v>
      </c>
      <c r="M9" s="1536">
        <f>'[10]Вкупно Варијабилна 31.12.2020'!P41/1000</f>
        <v>25483.840700000004</v>
      </c>
      <c r="N9" s="1541">
        <f>'[10]Вкупно Прилагодлива 31.12.2020'!P41/1000</f>
        <v>117615.55812999999</v>
      </c>
      <c r="P9" s="1539"/>
      <c r="Q9" s="1539"/>
      <c r="R9" s="1539"/>
      <c r="T9" s="1539"/>
      <c r="U9" s="1539"/>
      <c r="V9" s="1539"/>
    </row>
    <row r="10" spans="2:22" s="1538" customFormat="1" ht="26.4">
      <c r="B10" s="1540" t="s">
        <v>797</v>
      </c>
      <c r="C10" s="1536">
        <f>'[10]Големи банки ФИКСНА'!Q42/1000</f>
        <v>70748.174429999999</v>
      </c>
      <c r="D10" s="1536">
        <f>'[10]Големи банки ВАРИЈАБИЛНА'!Q42/1000</f>
        <v>144838.67174999998</v>
      </c>
      <c r="E10" s="1536">
        <f>'[10]Големи банки ПРИЛАГОДЛИВА'!Q42/1000</f>
        <v>-57791.413059999992</v>
      </c>
      <c r="F10" s="1536">
        <f>'[10]Средни банки ФИКСНА'!Q42/1000</f>
        <v>-6453.2863500000003</v>
      </c>
      <c r="G10" s="1536">
        <f>'[10]Средни банки ВАРИЈАБИЛНА'!Q42/1000</f>
        <v>38489.379660000006</v>
      </c>
      <c r="H10" s="1536">
        <f>'[10]Средни банки ПРИЛАГОДЛИВА'!Q42/1000</f>
        <v>-8403.6441899999991</v>
      </c>
      <c r="I10" s="1536">
        <f>'[10]Мали банки ФИКСНА'!Q42/1000</f>
        <v>-3823.9154100000005</v>
      </c>
      <c r="J10" s="1536">
        <f>'[10]Мали банки ВАРИЈАБИЛНА'!Q42/1000</f>
        <v>7604.0108999999993</v>
      </c>
      <c r="K10" s="1536">
        <f>'[10]Мали банки ПРИЛАГОДЛИВА'!Q42/1000</f>
        <v>-1137.3170699999998</v>
      </c>
      <c r="L10" s="1536">
        <f>'[10]Вкупно Фиксна 31.12.2020'!P42/1000</f>
        <v>60470.97267000001</v>
      </c>
      <c r="M10" s="1536">
        <f>'[10]Вкупно Варијабилна 31.12.2020'!P42/1000</f>
        <v>190932.06231000004</v>
      </c>
      <c r="N10" s="1541">
        <f>'[10]Вкупно Прилагодлива 31.12.2020'!P42/1000</f>
        <v>-67332.374320000003</v>
      </c>
      <c r="P10" s="1539"/>
      <c r="Q10" s="1539"/>
      <c r="R10" s="1539"/>
      <c r="T10" s="1539"/>
      <c r="U10" s="1539"/>
      <c r="V10" s="1539"/>
    </row>
    <row r="11" spans="2:22" s="1538" customFormat="1" ht="26.4">
      <c r="B11" s="1540" t="s">
        <v>798</v>
      </c>
      <c r="C11" s="1536">
        <f>'[10]Големи банки ФИКСНА'!Q52/1000</f>
        <v>-0.72991000000002537</v>
      </c>
      <c r="D11" s="1536">
        <f>'[10]Големи банки ВАРИЈАБИЛНА'!Q52/1000</f>
        <v>0</v>
      </c>
      <c r="E11" s="1536">
        <f>'[10]Големи банки ПРИЛАГОДЛИВА'!Q52/1000</f>
        <v>0</v>
      </c>
      <c r="F11" s="1536">
        <f>'[10]Средни банки ФИКСНА'!Q52/1000</f>
        <v>0</v>
      </c>
      <c r="G11" s="1536">
        <f>'[10]Средни банки ВАРИЈАБИЛНА'!Q52/1000</f>
        <v>0</v>
      </c>
      <c r="H11" s="1536">
        <f>'[10]Средни банки ПРИЛАГОДЛИВА'!Q52/1000</f>
        <v>0</v>
      </c>
      <c r="I11" s="1536">
        <f>'[10]Мали банки ФИКСНА'!Q52/1000</f>
        <v>0</v>
      </c>
      <c r="J11" s="1536">
        <f>'[10]Мали банки ВАРИЈАБИЛНА'!Q52/1000</f>
        <v>0</v>
      </c>
      <c r="K11" s="1536">
        <f>'[10]Мали банки ПРИЛАГОДЛИВА'!Q52/1000</f>
        <v>0</v>
      </c>
      <c r="L11" s="1536">
        <f>'[10]Вкупно Фиксна 31.12.2020'!P52/1000</f>
        <v>-0.72991000000002537</v>
      </c>
      <c r="M11" s="1536">
        <f>'[10]Вкупно Варијабилна 31.12.2020'!P52/1000</f>
        <v>0</v>
      </c>
      <c r="N11" s="1541">
        <f>'[10]Вкупно Прилагодлива 31.12.2020'!P52/1000</f>
        <v>0</v>
      </c>
      <c r="P11" s="1539"/>
      <c r="Q11" s="1539"/>
      <c r="R11" s="1539"/>
      <c r="T11" s="1539"/>
      <c r="U11" s="1539"/>
      <c r="V11" s="1539"/>
    </row>
    <row r="12" spans="2:22" s="1538" customFormat="1">
      <c r="B12" s="1542" t="s">
        <v>799</v>
      </c>
      <c r="C12" s="1536">
        <f>'[10]Големи банки ФИКСНА'!Q53/1000</f>
        <v>70747.44451999999</v>
      </c>
      <c r="D12" s="1536">
        <f>'[10]Големи банки ВАРИЈАБИЛНА'!Q53/1000</f>
        <v>144838.67174999998</v>
      </c>
      <c r="E12" s="1536">
        <f>'[10]Големи банки ПРИЛАГОДЛИВА'!Q53/1000</f>
        <v>-57791.413059999992</v>
      </c>
      <c r="F12" s="1536">
        <f>'[10]Средни банки ФИКСНА'!Q53/1000</f>
        <v>-6453.2863500000003</v>
      </c>
      <c r="G12" s="1536">
        <f>'[10]Средни банки ВАРИЈАБИЛНА'!Q53/1000</f>
        <v>38489.379660000006</v>
      </c>
      <c r="H12" s="1536">
        <f>'[10]Средни банки ПРИЛАГОДЛИВА'!Q53/1000</f>
        <v>-8403.6441899999991</v>
      </c>
      <c r="I12" s="1536">
        <f>'[10]Мали банки ФИКСНА'!Q53/1000</f>
        <v>-3823.9154100000005</v>
      </c>
      <c r="J12" s="1536">
        <f>'[10]Мали банки ВАРИЈАБИЛНА'!Q53/1000</f>
        <v>7604.0108999999993</v>
      </c>
      <c r="K12" s="1536">
        <f>'[10]Мали банки ПРИЛАГОДЛИВА'!Q53/1000</f>
        <v>-1137.3170699999998</v>
      </c>
      <c r="L12" s="1536">
        <f>'[10]Вкупно Фиксна 31.12.2020'!P53/1000</f>
        <v>60470.242760000001</v>
      </c>
      <c r="M12" s="1536">
        <f>'[10]Вкупно Варијабилна 31.12.2020'!P53/1000</f>
        <v>190932.06231000004</v>
      </c>
      <c r="N12" s="1541">
        <f>'[10]Вкупно Прилагодлива 31.12.2020'!P53/1000</f>
        <v>-67332.374320000003</v>
      </c>
      <c r="P12" s="1539"/>
      <c r="Q12" s="1539"/>
      <c r="R12" s="1539"/>
      <c r="T12" s="1539"/>
      <c r="U12" s="1539"/>
      <c r="V12" s="1539"/>
    </row>
    <row r="13" spans="2:22" s="1538" customFormat="1" ht="27" thickBot="1">
      <c r="B13" s="1542" t="s">
        <v>800</v>
      </c>
      <c r="C13" s="1536">
        <f>'[10]Големи банки ФИКСНА'!Q55/1000</f>
        <v>2616.9249813840001</v>
      </c>
      <c r="D13" s="1536">
        <f>'[10]Големи банки ВАРИЈАБИЛНА'!Q56/1000</f>
        <v>2690.4447856250003</v>
      </c>
      <c r="E13" s="1536">
        <f>'[10]Големи банки ПРИЛАГОДЛИВА'!Q56/1000</f>
        <v>175.26667199900001</v>
      </c>
      <c r="F13" s="1536">
        <f>'[10]Средни банки ФИКСНА'!Q56/1000</f>
        <v>-76.309888957000027</v>
      </c>
      <c r="G13" s="1536">
        <f>'[10]Средни банки ВАРИЈАБИЛНА'!Q56/1000</f>
        <v>660.08821491000003</v>
      </c>
      <c r="H13" s="1536">
        <f>'[10]Средни банки ПРИЛАГОДЛИВА'!Q56/1000</f>
        <v>111.753274705</v>
      </c>
      <c r="I13" s="1536">
        <f>'[10]Мали банки ФИКСНА'!Q56/1000</f>
        <v>-48.016831190999994</v>
      </c>
      <c r="J13" s="1536">
        <f>'[10]Мали банки ВАРИЈАБИЛНА'!Q56/1000</f>
        <v>96.180599264999998</v>
      </c>
      <c r="K13" s="1536">
        <f>'[10]Мали банки ПРИЛАГОДЛИВА'!N56/1000</f>
        <v>11.918091895</v>
      </c>
      <c r="L13" s="1536">
        <f>'[10]Вкупно Фиксна 31.12.2020'!N56/1000</f>
        <v>2492.5982612359999</v>
      </c>
      <c r="M13" s="1536">
        <f>'[10]Вкупно Варијабилна 31.12.2020'!N56/1000</f>
        <v>3446.7135998000003</v>
      </c>
      <c r="N13" s="1543">
        <f>'[10]Вкупно Прилагодлива 31.12.2020'!N56/1000</f>
        <v>298.93803859900004</v>
      </c>
      <c r="P13" s="1539"/>
      <c r="Q13" s="1539"/>
      <c r="R13" s="1539"/>
      <c r="T13" s="1539"/>
      <c r="U13" s="1539"/>
      <c r="V13" s="1539"/>
    </row>
    <row r="14" spans="2:22">
      <c r="B14" s="1544" t="s">
        <v>801</v>
      </c>
      <c r="C14" s="2352">
        <f>C13+D13+E13</f>
        <v>5482.6364390080007</v>
      </c>
      <c r="D14" s="2353"/>
      <c r="E14" s="2353"/>
      <c r="F14" s="2352">
        <f>F13+G13+H13</f>
        <v>695.531600658</v>
      </c>
      <c r="G14" s="2353"/>
      <c r="H14" s="2354"/>
      <c r="I14" s="2353">
        <f>I13+J13+K13</f>
        <v>60.081859969000007</v>
      </c>
      <c r="J14" s="2353"/>
      <c r="K14" s="2354"/>
      <c r="L14" s="2353">
        <f>L13+M13+N13</f>
        <v>6238.2498996349996</v>
      </c>
      <c r="M14" s="2353"/>
      <c r="N14" s="2354"/>
      <c r="O14" s="1538"/>
      <c r="P14" s="1539"/>
      <c r="Q14" s="1539"/>
      <c r="R14" s="1539"/>
      <c r="T14" s="1539"/>
      <c r="U14" s="1539"/>
      <c r="V14" s="1539"/>
    </row>
    <row r="15" spans="2:22" ht="27" thickBot="1">
      <c r="B15" s="1545" t="s">
        <v>802</v>
      </c>
      <c r="C15" s="2355">
        <f>C14/'[10]Нето-пондерирана вредност'!P4</f>
        <v>0.10335436400585168</v>
      </c>
      <c r="D15" s="2356"/>
      <c r="E15" s="2357"/>
      <c r="F15" s="2355">
        <f>F14/'[10]Нето-пондерирана вредност'!P6</f>
        <v>4.5939691482878013E-2</v>
      </c>
      <c r="G15" s="2356"/>
      <c r="H15" s="2357"/>
      <c r="I15" s="2358">
        <f>I14/'[10]Нето-пондерирана вредност'!P5</f>
        <v>2.4892621254189239E-2</v>
      </c>
      <c r="J15" s="2356"/>
      <c r="K15" s="2357"/>
      <c r="L15" s="2355">
        <f>L14/'[10]Нето-пондерирана вредност'!P7</f>
        <v>8.8359580586675077E-2</v>
      </c>
      <c r="M15" s="2356"/>
      <c r="N15" s="2357"/>
      <c r="P15" s="1539"/>
      <c r="Q15" s="1539"/>
      <c r="R15" s="1539"/>
      <c r="T15" s="1539"/>
      <c r="U15" s="1539"/>
      <c r="V15" s="1539"/>
    </row>
    <row r="17" spans="2:14">
      <c r="B17" s="1546"/>
      <c r="I17" s="1546"/>
      <c r="L17" s="1546"/>
      <c r="M17" s="1546"/>
      <c r="N17" s="1546"/>
    </row>
    <row r="18" spans="2:14">
      <c r="B18" s="1546"/>
      <c r="C18" s="1547"/>
      <c r="D18" s="1547"/>
      <c r="E18" s="1547"/>
      <c r="F18" s="1547"/>
      <c r="G18" s="1547"/>
      <c r="H18" s="1547"/>
      <c r="I18" s="1547"/>
      <c r="J18" s="1547"/>
      <c r="K18" s="1547"/>
      <c r="L18" s="1547"/>
      <c r="M18" s="1547"/>
      <c r="N18" s="1547"/>
    </row>
    <row r="19" spans="2:14">
      <c r="C19" s="1546"/>
      <c r="D19" s="1546"/>
      <c r="E19" s="1546"/>
      <c r="F19" s="1546"/>
      <c r="G19" s="1546"/>
      <c r="H19" s="1546"/>
      <c r="I19" s="1546"/>
      <c r="J19" s="1546"/>
      <c r="K19" s="1546"/>
      <c r="L19" s="1546"/>
      <c r="M19" s="1546"/>
      <c r="N19" s="1546"/>
    </row>
    <row r="20" spans="2:14">
      <c r="C20" s="1546"/>
      <c r="D20" s="1546"/>
      <c r="E20" s="1546"/>
      <c r="F20" s="1546"/>
      <c r="G20" s="1546"/>
      <c r="H20" s="1546"/>
      <c r="I20" s="1546"/>
      <c r="J20" s="1546"/>
      <c r="K20" s="1546"/>
      <c r="L20" s="1546"/>
      <c r="M20" s="1546"/>
      <c r="N20" s="1546"/>
    </row>
    <row r="21" spans="2:14">
      <c r="L21" s="1546"/>
      <c r="M21" s="1546"/>
      <c r="N21" s="1546"/>
    </row>
    <row r="22" spans="2:14">
      <c r="B22" s="1548"/>
      <c r="C22" s="1546"/>
      <c r="D22" s="1546"/>
      <c r="E22" s="1546"/>
      <c r="F22" s="1546"/>
      <c r="G22" s="1546"/>
      <c r="H22" s="1546"/>
      <c r="I22" s="1546"/>
      <c r="J22" s="1546"/>
      <c r="K22" s="1546"/>
      <c r="L22" s="1546"/>
      <c r="M22" s="1546"/>
      <c r="N22" s="1546"/>
    </row>
    <row r="23" spans="2:14">
      <c r="C23" s="1546"/>
      <c r="D23" s="1546"/>
      <c r="E23" s="1546"/>
      <c r="F23" s="1546"/>
      <c r="G23" s="1546"/>
      <c r="H23" s="1546"/>
      <c r="I23" s="1546"/>
      <c r="J23" s="1546"/>
      <c r="K23" s="1546"/>
      <c r="L23" s="1546"/>
      <c r="M23" s="1546"/>
      <c r="N23" s="1546"/>
    </row>
    <row r="24" spans="2:14">
      <c r="K24" s="1546"/>
      <c r="L24" s="1546"/>
      <c r="M24" s="1546"/>
      <c r="N24" s="1546"/>
    </row>
    <row r="25" spans="2:14">
      <c r="L25" s="1546"/>
      <c r="M25" s="1546"/>
      <c r="N25" s="1546"/>
    </row>
    <row r="26" spans="2:14">
      <c r="L26" s="1546"/>
      <c r="M26" s="1546"/>
      <c r="N26" s="1546"/>
    </row>
  </sheetData>
  <mergeCells count="16">
    <mergeCell ref="M1:N1"/>
    <mergeCell ref="B3:N3"/>
    <mergeCell ref="M5:N5"/>
    <mergeCell ref="B6:B7"/>
    <mergeCell ref="C6:E6"/>
    <mergeCell ref="F6:H6"/>
    <mergeCell ref="I6:K6"/>
    <mergeCell ref="L6:N6"/>
    <mergeCell ref="C14:E14"/>
    <mergeCell ref="F14:H14"/>
    <mergeCell ref="I14:K14"/>
    <mergeCell ref="L14:N14"/>
    <mergeCell ref="C15:E15"/>
    <mergeCell ref="F15:H15"/>
    <mergeCell ref="I15:K15"/>
    <mergeCell ref="L15:N15"/>
  </mergeCells>
  <pageMargins left="0.15748031496062992" right="0.23622047244094491" top="0.74803149606299213" bottom="0.74803149606299213" header="0.31496062992125984" footer="0.31496062992125984"/>
  <pageSetup paperSize="9" scale="7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208"/>
  <sheetViews>
    <sheetView zoomScale="80" zoomScaleNormal="80" workbookViewId="0">
      <selection activeCell="M14" sqref="M14"/>
    </sheetView>
  </sheetViews>
  <sheetFormatPr defaultColWidth="9.109375" defaultRowHeight="13.2"/>
  <cols>
    <col min="1" max="1" width="8.5546875" style="1458" customWidth="1"/>
    <col min="2" max="2" width="46" style="1458" customWidth="1"/>
    <col min="3" max="3" width="13.88671875" style="1458" bestFit="1" customWidth="1"/>
    <col min="4" max="6" width="12.5546875" style="1458" bestFit="1" customWidth="1"/>
    <col min="7" max="7" width="13.33203125" style="1458" bestFit="1" customWidth="1"/>
    <col min="8" max="11" width="12.5546875" style="1458" bestFit="1" customWidth="1"/>
    <col min="12" max="14" width="11.33203125" style="1458" bestFit="1" customWidth="1"/>
    <col min="15" max="15" width="9.6640625" style="1458" bestFit="1" customWidth="1"/>
    <col min="16" max="16" width="9.109375" style="1458"/>
    <col min="17" max="17" width="12.109375" style="1458" customWidth="1"/>
    <col min="18" max="23" width="9.109375" style="1458"/>
    <col min="24" max="24" width="9.5546875" style="1458" bestFit="1" customWidth="1"/>
    <col min="25" max="16384" width="9.109375" style="1458"/>
  </cols>
  <sheetData>
    <row r="1" spans="1:49">
      <c r="N1" s="2379" t="s">
        <v>704</v>
      </c>
      <c r="O1" s="2379"/>
    </row>
    <row r="2" spans="1:49" ht="21.6" customHeight="1">
      <c r="A2" s="2380" t="s">
        <v>705</v>
      </c>
      <c r="B2" s="2380"/>
      <c r="C2" s="2380"/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</row>
    <row r="3" spans="1:49" ht="13.8" thickBot="1">
      <c r="C3" s="1459"/>
      <c r="D3" s="1459"/>
      <c r="E3" s="1459"/>
      <c r="F3" s="1459"/>
      <c r="G3" s="1459"/>
      <c r="H3" s="1459"/>
      <c r="I3" s="1459"/>
      <c r="J3" s="1459"/>
      <c r="K3" s="1460"/>
      <c r="L3" s="1460"/>
      <c r="M3" s="1460"/>
      <c r="N3" s="1460"/>
      <c r="O3" s="1460"/>
    </row>
    <row r="4" spans="1:49" ht="13.8" thickBot="1">
      <c r="A4" s="1461"/>
      <c r="B4" s="1462"/>
      <c r="C4" s="2381" t="s">
        <v>501</v>
      </c>
      <c r="D4" s="2381"/>
      <c r="E4" s="2381"/>
      <c r="F4" s="2381"/>
      <c r="G4" s="2381"/>
      <c r="H4" s="2381"/>
      <c r="I4" s="2381"/>
      <c r="J4" s="2381"/>
      <c r="K4" s="2381"/>
      <c r="L4" s="2381"/>
      <c r="M4" s="2381"/>
      <c r="N4" s="2381"/>
      <c r="O4" s="2382"/>
    </row>
    <row r="5" spans="1:49" ht="15" customHeight="1" thickTop="1">
      <c r="A5" s="2372"/>
      <c r="B5" s="2374" t="s">
        <v>706</v>
      </c>
      <c r="C5" s="2376" t="s">
        <v>707</v>
      </c>
      <c r="D5" s="2377"/>
      <c r="E5" s="2377"/>
      <c r="F5" s="2377"/>
      <c r="G5" s="2377"/>
      <c r="H5" s="2377"/>
      <c r="I5" s="2377"/>
      <c r="J5" s="2377"/>
      <c r="K5" s="2377"/>
      <c r="L5" s="2377"/>
      <c r="M5" s="2377"/>
      <c r="N5" s="2377"/>
      <c r="O5" s="2378"/>
    </row>
    <row r="6" spans="1:49" ht="27" thickBot="1">
      <c r="A6" s="2373"/>
      <c r="B6" s="2375"/>
      <c r="C6" s="1463" t="s">
        <v>708</v>
      </c>
      <c r="D6" s="1464" t="s">
        <v>709</v>
      </c>
      <c r="E6" s="1464" t="s">
        <v>710</v>
      </c>
      <c r="F6" s="1464" t="s">
        <v>711</v>
      </c>
      <c r="G6" s="1464" t="s">
        <v>712</v>
      </c>
      <c r="H6" s="1464" t="s">
        <v>713</v>
      </c>
      <c r="I6" s="1464" t="s">
        <v>714</v>
      </c>
      <c r="J6" s="1464" t="s">
        <v>715</v>
      </c>
      <c r="K6" s="1464" t="s">
        <v>716</v>
      </c>
      <c r="L6" s="1464" t="s">
        <v>717</v>
      </c>
      <c r="M6" s="1464" t="s">
        <v>718</v>
      </c>
      <c r="N6" s="1464" t="s">
        <v>719</v>
      </c>
      <c r="O6" s="1465" t="s">
        <v>720</v>
      </c>
    </row>
    <row r="7" spans="1:49" ht="13.8" thickTop="1">
      <c r="A7" s="1466" t="s">
        <v>721</v>
      </c>
      <c r="B7" s="1467" t="s">
        <v>722</v>
      </c>
      <c r="C7" s="1468"/>
      <c r="D7" s="1469"/>
      <c r="E7" s="1469"/>
      <c r="F7" s="1469"/>
      <c r="G7" s="1469"/>
      <c r="H7" s="1469"/>
      <c r="I7" s="1469"/>
      <c r="J7" s="1469"/>
      <c r="K7" s="1469"/>
      <c r="L7" s="1469"/>
      <c r="M7" s="1469"/>
      <c r="N7" s="1469"/>
      <c r="O7" s="1470"/>
    </row>
    <row r="8" spans="1:49">
      <c r="A8" s="1471" t="s">
        <v>721</v>
      </c>
      <c r="B8" s="1472" t="s">
        <v>3</v>
      </c>
      <c r="C8" s="1473"/>
      <c r="D8" s="1474"/>
      <c r="E8" s="1474"/>
      <c r="F8" s="1474"/>
      <c r="G8" s="1474"/>
      <c r="H8" s="1474"/>
      <c r="I8" s="1474"/>
      <c r="J8" s="1474"/>
      <c r="K8" s="1474"/>
      <c r="L8" s="1474"/>
      <c r="M8" s="1474"/>
      <c r="N8" s="1474"/>
      <c r="O8" s="1475"/>
    </row>
    <row r="9" spans="1:49">
      <c r="A9" s="1471" t="s">
        <v>723</v>
      </c>
      <c r="B9" s="1476" t="s">
        <v>724</v>
      </c>
      <c r="C9" s="1477">
        <v>15125.893980000001</v>
      </c>
      <c r="D9" s="1478">
        <v>0</v>
      </c>
      <c r="E9" s="1478">
        <v>0</v>
      </c>
      <c r="F9" s="1478">
        <v>0</v>
      </c>
      <c r="G9" s="1478">
        <v>0</v>
      </c>
      <c r="H9" s="1478">
        <v>0</v>
      </c>
      <c r="I9" s="1478">
        <v>0</v>
      </c>
      <c r="J9" s="1478">
        <v>0</v>
      </c>
      <c r="K9" s="1478">
        <v>0</v>
      </c>
      <c r="L9" s="1478">
        <v>0</v>
      </c>
      <c r="M9" s="1478">
        <v>0</v>
      </c>
      <c r="N9" s="1478">
        <v>0</v>
      </c>
      <c r="O9" s="1479">
        <v>0</v>
      </c>
      <c r="Q9" s="1480"/>
      <c r="R9" s="1480"/>
      <c r="S9" s="1480"/>
      <c r="T9" s="1480"/>
      <c r="U9" s="1480"/>
      <c r="V9" s="1480"/>
      <c r="W9" s="1480"/>
      <c r="X9" s="1480"/>
      <c r="Y9" s="1480"/>
      <c r="Z9" s="1480"/>
      <c r="AA9" s="1480"/>
      <c r="AB9" s="1480"/>
      <c r="AC9" s="1480"/>
      <c r="AD9" s="1480"/>
      <c r="AE9" s="1480"/>
      <c r="AF9" s="1481"/>
      <c r="AG9" s="1481"/>
      <c r="AH9" s="1481"/>
      <c r="AI9" s="1481"/>
      <c r="AJ9" s="1481"/>
      <c r="AK9" s="1481"/>
      <c r="AL9" s="1481"/>
      <c r="AM9" s="1481"/>
      <c r="AN9" s="1481"/>
      <c r="AO9" s="1481"/>
      <c r="AP9" s="1481"/>
      <c r="AQ9" s="1481"/>
      <c r="AR9" s="1481"/>
      <c r="AS9" s="1481"/>
      <c r="AT9" s="1481"/>
      <c r="AU9" s="1481"/>
      <c r="AV9" s="1481"/>
      <c r="AW9" s="1481"/>
    </row>
    <row r="10" spans="1:49">
      <c r="A10" s="1471" t="s">
        <v>725</v>
      </c>
      <c r="B10" s="1476" t="s">
        <v>379</v>
      </c>
      <c r="C10" s="1477">
        <v>14775.982530000001</v>
      </c>
      <c r="D10" s="1478">
        <v>0</v>
      </c>
      <c r="E10" s="1478">
        <v>0</v>
      </c>
      <c r="F10" s="1478">
        <v>0</v>
      </c>
      <c r="G10" s="1478">
        <v>0</v>
      </c>
      <c r="H10" s="1478">
        <v>0</v>
      </c>
      <c r="I10" s="1478">
        <v>0</v>
      </c>
      <c r="J10" s="1478">
        <v>0</v>
      </c>
      <c r="K10" s="1478">
        <v>0</v>
      </c>
      <c r="L10" s="1478">
        <v>0</v>
      </c>
      <c r="M10" s="1478">
        <v>0</v>
      </c>
      <c r="N10" s="1478">
        <v>0</v>
      </c>
      <c r="O10" s="1479">
        <v>0</v>
      </c>
      <c r="Q10" s="1480"/>
      <c r="R10" s="1480"/>
      <c r="S10" s="1480"/>
      <c r="T10" s="1480"/>
      <c r="U10" s="1480"/>
      <c r="V10" s="1480"/>
      <c r="W10" s="1480"/>
      <c r="X10" s="1480"/>
      <c r="Y10" s="1480"/>
      <c r="Z10" s="1480"/>
      <c r="AA10" s="1480"/>
      <c r="AB10" s="1480"/>
      <c r="AC10" s="1480"/>
      <c r="AD10" s="1480"/>
      <c r="AE10" s="1480"/>
      <c r="AF10" s="1481"/>
      <c r="AG10" s="1481"/>
      <c r="AH10" s="1481"/>
      <c r="AI10" s="1481"/>
      <c r="AJ10" s="1481"/>
      <c r="AK10" s="1481"/>
      <c r="AL10" s="1481"/>
      <c r="AM10" s="1481"/>
      <c r="AN10" s="1481"/>
      <c r="AO10" s="1481"/>
      <c r="AP10" s="1481"/>
      <c r="AQ10" s="1481"/>
      <c r="AR10" s="1481"/>
      <c r="AS10" s="1481"/>
      <c r="AT10" s="1481"/>
      <c r="AU10" s="1481"/>
      <c r="AV10" s="1481"/>
      <c r="AW10" s="1481"/>
    </row>
    <row r="11" spans="1:49">
      <c r="A11" s="1471" t="s">
        <v>726</v>
      </c>
      <c r="B11" s="1476" t="s">
        <v>727</v>
      </c>
      <c r="C11" s="1477">
        <v>349.91145</v>
      </c>
      <c r="D11" s="1478">
        <v>0</v>
      </c>
      <c r="E11" s="1478">
        <v>0</v>
      </c>
      <c r="F11" s="1478">
        <v>0</v>
      </c>
      <c r="G11" s="1478">
        <v>0</v>
      </c>
      <c r="H11" s="1478">
        <v>0</v>
      </c>
      <c r="I11" s="1478">
        <v>0</v>
      </c>
      <c r="J11" s="1478">
        <v>0</v>
      </c>
      <c r="K11" s="1478">
        <v>0</v>
      </c>
      <c r="L11" s="1478">
        <v>0</v>
      </c>
      <c r="M11" s="1478">
        <v>0</v>
      </c>
      <c r="N11" s="1478">
        <v>0</v>
      </c>
      <c r="O11" s="1479">
        <v>0</v>
      </c>
      <c r="Q11" s="1480"/>
      <c r="R11" s="1480"/>
      <c r="S11" s="1480"/>
      <c r="T11" s="1480"/>
      <c r="U11" s="1480"/>
      <c r="V11" s="1480"/>
      <c r="W11" s="1480"/>
      <c r="X11" s="1480"/>
      <c r="Y11" s="1480"/>
      <c r="Z11" s="1480"/>
      <c r="AA11" s="1480"/>
      <c r="AB11" s="1480"/>
      <c r="AC11" s="1480"/>
      <c r="AD11" s="1480"/>
      <c r="AE11" s="1480"/>
      <c r="AF11" s="1481"/>
      <c r="AG11" s="1481"/>
      <c r="AH11" s="1481"/>
      <c r="AI11" s="1481"/>
      <c r="AJ11" s="1481"/>
      <c r="AK11" s="1481"/>
      <c r="AL11" s="1481"/>
      <c r="AM11" s="1481"/>
      <c r="AN11" s="1481"/>
      <c r="AO11" s="1481"/>
      <c r="AP11" s="1481"/>
      <c r="AQ11" s="1481"/>
      <c r="AR11" s="1481"/>
      <c r="AS11" s="1481"/>
      <c r="AT11" s="1481"/>
      <c r="AU11" s="1481"/>
      <c r="AV11" s="1481"/>
      <c r="AW11" s="1481"/>
    </row>
    <row r="12" spans="1:49" ht="30.75" customHeight="1">
      <c r="A12" s="1471" t="s">
        <v>728</v>
      </c>
      <c r="B12" s="1476" t="s">
        <v>729</v>
      </c>
      <c r="C12" s="1477">
        <v>5078.3440000000001</v>
      </c>
      <c r="D12" s="1478">
        <v>0</v>
      </c>
      <c r="E12" s="1478">
        <v>0</v>
      </c>
      <c r="F12" s="1478">
        <v>0</v>
      </c>
      <c r="G12" s="1478">
        <v>0</v>
      </c>
      <c r="H12" s="1478">
        <v>0</v>
      </c>
      <c r="I12" s="1478">
        <v>0</v>
      </c>
      <c r="J12" s="1478">
        <v>0</v>
      </c>
      <c r="K12" s="1478">
        <v>0</v>
      </c>
      <c r="L12" s="1478">
        <v>0</v>
      </c>
      <c r="M12" s="1478">
        <v>0</v>
      </c>
      <c r="N12" s="1478">
        <v>0</v>
      </c>
      <c r="O12" s="1479">
        <v>0</v>
      </c>
      <c r="Q12" s="1480"/>
      <c r="R12" s="1480"/>
      <c r="S12" s="1480"/>
      <c r="T12" s="1480"/>
      <c r="U12" s="1480"/>
      <c r="V12" s="1480"/>
      <c r="W12" s="1480"/>
      <c r="X12" s="1480"/>
      <c r="Y12" s="1480"/>
      <c r="Z12" s="1480"/>
      <c r="AA12" s="1480"/>
      <c r="AB12" s="1480"/>
      <c r="AC12" s="1480"/>
      <c r="AD12" s="1480"/>
      <c r="AE12" s="1480"/>
      <c r="AF12" s="1481"/>
      <c r="AG12" s="1481"/>
      <c r="AH12" s="1481"/>
      <c r="AI12" s="1481"/>
      <c r="AJ12" s="1481"/>
      <c r="AK12" s="1481"/>
      <c r="AL12" s="1481"/>
      <c r="AM12" s="1481"/>
      <c r="AN12" s="1481"/>
      <c r="AO12" s="1481"/>
      <c r="AP12" s="1481"/>
      <c r="AQ12" s="1481"/>
      <c r="AR12" s="1481"/>
      <c r="AS12" s="1481"/>
      <c r="AT12" s="1481"/>
      <c r="AU12" s="1481"/>
      <c r="AV12" s="1481"/>
      <c r="AW12" s="1481"/>
    </row>
    <row r="13" spans="1:49">
      <c r="A13" s="1471" t="s">
        <v>730</v>
      </c>
      <c r="B13" s="1476" t="s">
        <v>731</v>
      </c>
      <c r="C13" s="1477">
        <v>53435.644230000005</v>
      </c>
      <c r="D13" s="1482">
        <v>3957.8232400000002</v>
      </c>
      <c r="E13" s="1478">
        <v>30.844000000000001</v>
      </c>
      <c r="F13" s="1482">
        <v>0.46899999999999997</v>
      </c>
      <c r="G13" s="1478">
        <v>0</v>
      </c>
      <c r="H13" s="1478">
        <v>0</v>
      </c>
      <c r="I13" s="1478">
        <v>0</v>
      </c>
      <c r="J13" s="1478">
        <v>0</v>
      </c>
      <c r="K13" s="1478">
        <v>0</v>
      </c>
      <c r="L13" s="1478">
        <v>0</v>
      </c>
      <c r="M13" s="1478">
        <v>0</v>
      </c>
      <c r="N13" s="1478">
        <v>0</v>
      </c>
      <c r="O13" s="1479">
        <v>0</v>
      </c>
      <c r="Q13" s="1480"/>
      <c r="R13" s="1480"/>
      <c r="S13" s="1480"/>
      <c r="T13" s="1480"/>
      <c r="U13" s="1480"/>
      <c r="V13" s="1480"/>
      <c r="W13" s="1480"/>
      <c r="X13" s="1480"/>
      <c r="Y13" s="1480"/>
      <c r="Z13" s="1480"/>
      <c r="AA13" s="1480"/>
      <c r="AB13" s="1480"/>
      <c r="AC13" s="1480"/>
      <c r="AD13" s="1480"/>
      <c r="AE13" s="1480"/>
      <c r="AF13" s="1481"/>
      <c r="AG13" s="1481"/>
      <c r="AH13" s="1481"/>
      <c r="AI13" s="1481"/>
      <c r="AJ13" s="1481"/>
      <c r="AK13" s="1481"/>
      <c r="AL13" s="1481"/>
      <c r="AM13" s="1481"/>
      <c r="AN13" s="1481"/>
      <c r="AO13" s="1481"/>
      <c r="AP13" s="1481"/>
      <c r="AQ13" s="1481"/>
      <c r="AR13" s="1481"/>
      <c r="AS13" s="1481"/>
      <c r="AT13" s="1481"/>
      <c r="AU13" s="1481"/>
      <c r="AV13" s="1481"/>
      <c r="AW13" s="1481"/>
    </row>
    <row r="14" spans="1:49" ht="31.5" customHeight="1">
      <c r="A14" s="1471" t="s">
        <v>732</v>
      </c>
      <c r="B14" s="1476" t="s">
        <v>733</v>
      </c>
      <c r="C14" s="1477">
        <v>10294.75979</v>
      </c>
      <c r="D14" s="1478">
        <v>0</v>
      </c>
      <c r="E14" s="1478">
        <v>0</v>
      </c>
      <c r="F14" s="1478">
        <v>0</v>
      </c>
      <c r="G14" s="1478">
        <v>0</v>
      </c>
      <c r="H14" s="1478">
        <v>0</v>
      </c>
      <c r="I14" s="1478">
        <v>0</v>
      </c>
      <c r="J14" s="1478">
        <v>0</v>
      </c>
      <c r="K14" s="1478">
        <v>0</v>
      </c>
      <c r="L14" s="1478">
        <v>0</v>
      </c>
      <c r="M14" s="1478">
        <v>0</v>
      </c>
      <c r="N14" s="1478">
        <v>0</v>
      </c>
      <c r="O14" s="1479">
        <v>0</v>
      </c>
      <c r="Q14" s="1480"/>
      <c r="R14" s="1480"/>
      <c r="S14" s="1480"/>
      <c r="T14" s="1480"/>
      <c r="U14" s="1480"/>
      <c r="V14" s="1480"/>
      <c r="W14" s="1480"/>
      <c r="X14" s="1480"/>
      <c r="Y14" s="1480"/>
      <c r="Z14" s="1480"/>
      <c r="AA14" s="1480"/>
      <c r="AB14" s="1480"/>
      <c r="AC14" s="1480"/>
      <c r="AD14" s="1480"/>
      <c r="AE14" s="1480"/>
      <c r="AF14" s="1481"/>
      <c r="AG14" s="1481"/>
      <c r="AH14" s="1481"/>
      <c r="AI14" s="1481"/>
      <c r="AJ14" s="1481"/>
      <c r="AK14" s="1481"/>
      <c r="AL14" s="1481"/>
      <c r="AM14" s="1481"/>
      <c r="AN14" s="1481"/>
      <c r="AO14" s="1481"/>
      <c r="AP14" s="1481"/>
      <c r="AQ14" s="1481"/>
      <c r="AR14" s="1481"/>
      <c r="AS14" s="1481"/>
      <c r="AT14" s="1481"/>
      <c r="AU14" s="1481"/>
      <c r="AV14" s="1481"/>
      <c r="AW14" s="1481"/>
    </row>
    <row r="15" spans="1:49">
      <c r="A15" s="1471" t="s">
        <v>734</v>
      </c>
      <c r="B15" s="1476" t="s">
        <v>735</v>
      </c>
      <c r="C15" s="1477">
        <v>43140.884439999994</v>
      </c>
      <c r="D15" s="1482">
        <v>3957.8232400000002</v>
      </c>
      <c r="E15" s="1478">
        <v>30.844000000000001</v>
      </c>
      <c r="F15" s="1482">
        <v>0.46899999999999997</v>
      </c>
      <c r="G15" s="1478">
        <v>0</v>
      </c>
      <c r="H15" s="1478">
        <v>0</v>
      </c>
      <c r="I15" s="1478">
        <v>0</v>
      </c>
      <c r="J15" s="1478">
        <v>0</v>
      </c>
      <c r="K15" s="1478">
        <v>0</v>
      </c>
      <c r="L15" s="1478">
        <v>0</v>
      </c>
      <c r="M15" s="1478">
        <v>0</v>
      </c>
      <c r="N15" s="1478">
        <v>0</v>
      </c>
      <c r="O15" s="1479">
        <v>0</v>
      </c>
      <c r="Q15" s="1480"/>
      <c r="R15" s="1480"/>
      <c r="S15" s="1480"/>
      <c r="T15" s="1480"/>
      <c r="U15" s="1480"/>
      <c r="V15" s="1480"/>
      <c r="W15" s="1480"/>
      <c r="X15" s="1480"/>
      <c r="Y15" s="1480"/>
      <c r="Z15" s="1480"/>
      <c r="AA15" s="1480"/>
      <c r="AB15" s="1480"/>
      <c r="AC15" s="1480"/>
      <c r="AD15" s="1480"/>
      <c r="AE15" s="1480"/>
      <c r="AF15" s="1481"/>
      <c r="AG15" s="1481"/>
      <c r="AH15" s="1481"/>
      <c r="AI15" s="1481"/>
      <c r="AJ15" s="1481"/>
      <c r="AK15" s="1481"/>
      <c r="AL15" s="1481"/>
      <c r="AM15" s="1481"/>
      <c r="AN15" s="1481"/>
      <c r="AO15" s="1481"/>
      <c r="AP15" s="1481"/>
      <c r="AQ15" s="1481"/>
      <c r="AR15" s="1481"/>
      <c r="AS15" s="1481"/>
      <c r="AT15" s="1481"/>
      <c r="AU15" s="1481"/>
      <c r="AV15" s="1481"/>
      <c r="AW15" s="1481"/>
    </row>
    <row r="16" spans="1:49">
      <c r="A16" s="1471" t="s">
        <v>736</v>
      </c>
      <c r="B16" s="1476" t="s">
        <v>737</v>
      </c>
      <c r="C16" s="1477">
        <v>100019.67833999998</v>
      </c>
      <c r="D16" s="1482">
        <v>24730.779390000003</v>
      </c>
      <c r="E16" s="1482">
        <v>68494.920859999998</v>
      </c>
      <c r="F16" s="1482">
        <v>50897.072760000003</v>
      </c>
      <c r="G16" s="1482">
        <v>34829.358639999999</v>
      </c>
      <c r="H16" s="1482">
        <v>20965.828759999997</v>
      </c>
      <c r="I16" s="1482">
        <v>13469.483470000001</v>
      </c>
      <c r="J16" s="1482">
        <v>10460.274039999998</v>
      </c>
      <c r="K16" s="1482">
        <v>8695.9590599999992</v>
      </c>
      <c r="L16" s="1482">
        <v>8617.6039399999991</v>
      </c>
      <c r="M16" s="1482">
        <v>2534.2012099999997</v>
      </c>
      <c r="N16" s="1482">
        <v>213.86139</v>
      </c>
      <c r="O16" s="1483">
        <v>40.413410000000006</v>
      </c>
      <c r="Q16" s="1480"/>
      <c r="R16" s="1480"/>
      <c r="S16" s="1480"/>
      <c r="T16" s="1480"/>
      <c r="U16" s="1480"/>
      <c r="V16" s="1480"/>
      <c r="W16" s="1480"/>
      <c r="X16" s="1480"/>
      <c r="Y16" s="1480"/>
      <c r="Z16" s="1480"/>
      <c r="AA16" s="1480"/>
      <c r="AB16" s="1480"/>
      <c r="AC16" s="1480"/>
      <c r="AD16" s="1480"/>
      <c r="AE16" s="1480"/>
      <c r="AF16" s="1481"/>
      <c r="AG16" s="1481"/>
      <c r="AH16" s="1481"/>
      <c r="AI16" s="1481"/>
      <c r="AJ16" s="1481"/>
      <c r="AK16" s="1481"/>
      <c r="AL16" s="1481"/>
      <c r="AM16" s="1481"/>
      <c r="AN16" s="1481"/>
      <c r="AO16" s="1481"/>
      <c r="AP16" s="1481"/>
      <c r="AQ16" s="1481"/>
      <c r="AR16" s="1481"/>
      <c r="AS16" s="1481"/>
      <c r="AT16" s="1481"/>
      <c r="AU16" s="1481"/>
      <c r="AV16" s="1481"/>
      <c r="AW16" s="1481"/>
    </row>
    <row r="17" spans="1:49" ht="35.25" customHeight="1">
      <c r="A17" s="1471" t="s">
        <v>738</v>
      </c>
      <c r="B17" s="1476" t="s">
        <v>739</v>
      </c>
      <c r="C17" s="1477">
        <v>97239.202730000005</v>
      </c>
      <c r="D17" s="1482">
        <v>18593.032010000003</v>
      </c>
      <c r="E17" s="1482">
        <v>67185.728440000006</v>
      </c>
      <c r="F17" s="1482">
        <v>48315.590090000005</v>
      </c>
      <c r="G17" s="1482">
        <v>30174.9539</v>
      </c>
      <c r="H17" s="1482">
        <v>17204.043450000005</v>
      </c>
      <c r="I17" s="1482">
        <v>11425.432280000001</v>
      </c>
      <c r="J17" s="1482">
        <v>9049.5453500000003</v>
      </c>
      <c r="K17" s="1482">
        <v>6607.344180000001</v>
      </c>
      <c r="L17" s="1482">
        <v>6710.7019099999998</v>
      </c>
      <c r="M17" s="1482">
        <v>2172.0383499999998</v>
      </c>
      <c r="N17" s="1482">
        <v>213.322</v>
      </c>
      <c r="O17" s="1483">
        <v>39.475879999999989</v>
      </c>
      <c r="Q17" s="1480"/>
      <c r="R17" s="1480"/>
      <c r="S17" s="1480"/>
      <c r="T17" s="1480"/>
      <c r="U17" s="1480"/>
      <c r="V17" s="1480"/>
      <c r="W17" s="1480"/>
      <c r="X17" s="1480"/>
      <c r="Y17" s="1480"/>
      <c r="Z17" s="1480"/>
      <c r="AA17" s="1480"/>
      <c r="AB17" s="1480"/>
      <c r="AC17" s="1480"/>
      <c r="AD17" s="1480"/>
      <c r="AE17" s="1480"/>
      <c r="AF17" s="1481"/>
      <c r="AG17" s="1481"/>
      <c r="AH17" s="1481"/>
      <c r="AI17" s="1481"/>
      <c r="AJ17" s="1481"/>
      <c r="AK17" s="1481"/>
      <c r="AL17" s="1481"/>
      <c r="AM17" s="1481"/>
      <c r="AN17" s="1481"/>
      <c r="AO17" s="1481"/>
      <c r="AP17" s="1481"/>
      <c r="AQ17" s="1481"/>
      <c r="AR17" s="1481"/>
      <c r="AS17" s="1481"/>
      <c r="AT17" s="1481"/>
      <c r="AU17" s="1481"/>
      <c r="AV17" s="1481"/>
      <c r="AW17" s="1481"/>
    </row>
    <row r="18" spans="1:49">
      <c r="A18" s="1471" t="s">
        <v>740</v>
      </c>
      <c r="B18" s="1476" t="s">
        <v>741</v>
      </c>
      <c r="C18" s="1477">
        <v>2780.47561</v>
      </c>
      <c r="D18" s="1482">
        <v>6137.7473799999998</v>
      </c>
      <c r="E18" s="1482">
        <v>1309.1924199999999</v>
      </c>
      <c r="F18" s="1482">
        <v>2581.4826700000003</v>
      </c>
      <c r="G18" s="1482">
        <v>4654.4047400000009</v>
      </c>
      <c r="H18" s="1482">
        <v>3761.7853100000002</v>
      </c>
      <c r="I18" s="1482">
        <v>2044.0511899999999</v>
      </c>
      <c r="J18" s="1482">
        <v>1410.7286899999997</v>
      </c>
      <c r="K18" s="1482">
        <v>2088.6148800000001</v>
      </c>
      <c r="L18" s="1482">
        <v>1906.9020299999997</v>
      </c>
      <c r="M18" s="1482">
        <v>362.16285999999997</v>
      </c>
      <c r="N18" s="1482">
        <v>0.53939000000000015</v>
      </c>
      <c r="O18" s="1483">
        <v>0.93752999999999986</v>
      </c>
      <c r="Q18" s="1480"/>
      <c r="R18" s="1480"/>
      <c r="S18" s="1480"/>
      <c r="T18" s="1480"/>
      <c r="U18" s="1480"/>
      <c r="V18" s="1480"/>
      <c r="W18" s="1480"/>
      <c r="X18" s="1480"/>
      <c r="Y18" s="1480"/>
      <c r="Z18" s="1480"/>
      <c r="AA18" s="1480"/>
      <c r="AB18" s="1480"/>
      <c r="AC18" s="1480"/>
      <c r="AD18" s="1480"/>
      <c r="AE18" s="1480"/>
      <c r="AF18" s="1481"/>
      <c r="AG18" s="1481"/>
      <c r="AH18" s="1481"/>
      <c r="AI18" s="1481"/>
      <c r="AJ18" s="1481"/>
      <c r="AK18" s="1481"/>
      <c r="AL18" s="1481"/>
      <c r="AM18" s="1481"/>
      <c r="AN18" s="1481"/>
      <c r="AO18" s="1481"/>
      <c r="AP18" s="1481"/>
      <c r="AQ18" s="1481"/>
      <c r="AR18" s="1481"/>
      <c r="AS18" s="1481"/>
      <c r="AT18" s="1481"/>
      <c r="AU18" s="1481"/>
      <c r="AV18" s="1481"/>
      <c r="AW18" s="1481"/>
    </row>
    <row r="19" spans="1:49">
      <c r="A19" s="1471" t="s">
        <v>742</v>
      </c>
      <c r="B19" s="1476" t="s">
        <v>743</v>
      </c>
      <c r="C19" s="1477">
        <v>11705.659619999999</v>
      </c>
      <c r="D19" s="1482">
        <v>7479.1767399999999</v>
      </c>
      <c r="E19" s="1482">
        <v>5996.57258</v>
      </c>
      <c r="F19" s="1482">
        <v>11856.64446</v>
      </c>
      <c r="G19" s="1482">
        <v>5220.5303800000002</v>
      </c>
      <c r="H19" s="1482">
        <v>15393.1945</v>
      </c>
      <c r="I19" s="1482">
        <v>4656.4796900000001</v>
      </c>
      <c r="J19" s="1482">
        <v>7261.7081699999999</v>
      </c>
      <c r="K19" s="1482">
        <v>6605.1894699999993</v>
      </c>
      <c r="L19" s="1482">
        <v>3180.9879999999998</v>
      </c>
      <c r="M19" s="1482">
        <v>1650.778</v>
      </c>
      <c r="N19" s="1482">
        <v>0</v>
      </c>
      <c r="O19" s="1483">
        <v>33.726999999999997</v>
      </c>
      <c r="Q19" s="1480"/>
      <c r="R19" s="1480"/>
      <c r="S19" s="1480"/>
      <c r="T19" s="1480"/>
      <c r="U19" s="1480"/>
      <c r="V19" s="1480"/>
      <c r="W19" s="1480"/>
      <c r="X19" s="1480"/>
      <c r="Y19" s="1480"/>
      <c r="Z19" s="1480"/>
      <c r="AA19" s="1480"/>
      <c r="AB19" s="1480"/>
      <c r="AC19" s="1480"/>
      <c r="AD19" s="1480"/>
      <c r="AE19" s="1480"/>
      <c r="AF19" s="1481"/>
      <c r="AG19" s="1481"/>
      <c r="AH19" s="1481"/>
      <c r="AI19" s="1481"/>
      <c r="AJ19" s="1481"/>
      <c r="AK19" s="1481"/>
      <c r="AL19" s="1481"/>
      <c r="AM19" s="1481"/>
      <c r="AN19" s="1481"/>
      <c r="AO19" s="1481"/>
      <c r="AP19" s="1481"/>
      <c r="AQ19" s="1481"/>
      <c r="AR19" s="1481"/>
      <c r="AS19" s="1481"/>
      <c r="AT19" s="1481"/>
      <c r="AU19" s="1481"/>
      <c r="AV19" s="1481"/>
      <c r="AW19" s="1481"/>
    </row>
    <row r="20" spans="1:49" ht="78" customHeight="1">
      <c r="A20" s="1471" t="s">
        <v>744</v>
      </c>
      <c r="B20" s="1476" t="s">
        <v>745</v>
      </c>
      <c r="C20" s="1484">
        <v>0</v>
      </c>
      <c r="D20" s="1478">
        <v>0</v>
      </c>
      <c r="E20" s="1478">
        <v>0</v>
      </c>
      <c r="F20" s="1478">
        <v>0</v>
      </c>
      <c r="G20" s="1478">
        <v>0</v>
      </c>
      <c r="H20" s="1478">
        <v>0</v>
      </c>
      <c r="I20" s="1478">
        <v>0</v>
      </c>
      <c r="J20" s="1478">
        <v>0</v>
      </c>
      <c r="K20" s="1478">
        <v>0</v>
      </c>
      <c r="L20" s="1478">
        <v>0</v>
      </c>
      <c r="M20" s="1478">
        <v>0</v>
      </c>
      <c r="N20" s="1478">
        <v>0</v>
      </c>
      <c r="O20" s="1479">
        <v>0</v>
      </c>
      <c r="Q20" s="1480"/>
      <c r="R20" s="1480"/>
      <c r="S20" s="1480"/>
      <c r="T20" s="1480"/>
      <c r="U20" s="1480"/>
      <c r="V20" s="1480"/>
      <c r="W20" s="1480"/>
      <c r="X20" s="1480"/>
      <c r="Y20" s="1480"/>
      <c r="Z20" s="1480"/>
      <c r="AA20" s="1480"/>
      <c r="AB20" s="1480"/>
      <c r="AC20" s="1480"/>
      <c r="AD20" s="1480"/>
      <c r="AE20" s="1480"/>
      <c r="AF20" s="1481"/>
      <c r="AG20" s="1481"/>
      <c r="AH20" s="1481"/>
      <c r="AI20" s="1481"/>
      <c r="AJ20" s="1481"/>
      <c r="AK20" s="1481"/>
      <c r="AL20" s="1481"/>
      <c r="AM20" s="1481"/>
      <c r="AN20" s="1481"/>
      <c r="AO20" s="1481"/>
      <c r="AP20" s="1481"/>
      <c r="AQ20" s="1481"/>
      <c r="AR20" s="1481"/>
      <c r="AS20" s="1481"/>
      <c r="AT20" s="1481"/>
      <c r="AU20" s="1481"/>
      <c r="AV20" s="1481"/>
      <c r="AW20" s="1481"/>
    </row>
    <row r="21" spans="1:49" ht="51.75" customHeight="1">
      <c r="A21" s="1471" t="s">
        <v>746</v>
      </c>
      <c r="B21" s="1476" t="s">
        <v>747</v>
      </c>
      <c r="C21" s="1477">
        <v>5490.0767699999997</v>
      </c>
      <c r="D21" s="1482">
        <v>3508.7523900000001</v>
      </c>
      <c r="E21" s="1482">
        <v>1944.7168799999999</v>
      </c>
      <c r="F21" s="1482">
        <v>5605.5815100000009</v>
      </c>
      <c r="G21" s="1482">
        <v>687.28399999999999</v>
      </c>
      <c r="H21" s="1482">
        <v>2807.8206500000001</v>
      </c>
      <c r="I21" s="1482">
        <v>1824.2990900000002</v>
      </c>
      <c r="J21" s="1482">
        <v>2363.2457100000001</v>
      </c>
      <c r="K21" s="1482">
        <v>3240.5069299999996</v>
      </c>
      <c r="L21" s="1482">
        <v>68.793000000000006</v>
      </c>
      <c r="M21" s="1482">
        <v>197.048</v>
      </c>
      <c r="N21" s="1478">
        <v>0</v>
      </c>
      <c r="O21" s="1483">
        <v>33.726999999999997</v>
      </c>
      <c r="Q21" s="1480"/>
      <c r="R21" s="1480"/>
      <c r="S21" s="1480"/>
      <c r="T21" s="1480"/>
      <c r="U21" s="1480"/>
      <c r="V21" s="1480"/>
      <c r="W21" s="1480"/>
      <c r="X21" s="1480"/>
      <c r="Y21" s="1480"/>
      <c r="Z21" s="1480"/>
      <c r="AA21" s="1480"/>
      <c r="AB21" s="1480"/>
      <c r="AC21" s="1480"/>
      <c r="AD21" s="1480"/>
      <c r="AE21" s="1480"/>
      <c r="AF21" s="1481"/>
      <c r="AG21" s="1481"/>
      <c r="AH21" s="1481"/>
      <c r="AI21" s="1481"/>
      <c r="AJ21" s="1481"/>
      <c r="AK21" s="1481"/>
      <c r="AL21" s="1481"/>
      <c r="AM21" s="1481"/>
      <c r="AN21" s="1481"/>
      <c r="AO21" s="1481"/>
      <c r="AP21" s="1481"/>
      <c r="AQ21" s="1481"/>
      <c r="AR21" s="1481"/>
      <c r="AS21" s="1481"/>
      <c r="AT21" s="1481"/>
      <c r="AU21" s="1481"/>
      <c r="AV21" s="1481"/>
      <c r="AW21" s="1481"/>
    </row>
    <row r="22" spans="1:49" ht="51" customHeight="1">
      <c r="A22" s="1471" t="s">
        <v>748</v>
      </c>
      <c r="B22" s="1476" t="s">
        <v>749</v>
      </c>
      <c r="C22" s="1477">
        <v>6215.5828499999998</v>
      </c>
      <c r="D22" s="1482">
        <v>3970.4243500000002</v>
      </c>
      <c r="E22" s="1482">
        <v>4051.8556999999996</v>
      </c>
      <c r="F22" s="1482">
        <v>6251.0629499999995</v>
      </c>
      <c r="G22" s="1482">
        <v>4533.2463799999996</v>
      </c>
      <c r="H22" s="1482">
        <v>12585.37385</v>
      </c>
      <c r="I22" s="1482">
        <v>2832.1806000000001</v>
      </c>
      <c r="J22" s="1482">
        <v>4898.4624599999997</v>
      </c>
      <c r="K22" s="1482">
        <v>3364.6825400000002</v>
      </c>
      <c r="L22" s="1482">
        <v>3112.1950000000002</v>
      </c>
      <c r="M22" s="1482">
        <v>1453.73</v>
      </c>
      <c r="N22" s="1478">
        <v>0</v>
      </c>
      <c r="O22" s="1479">
        <v>0</v>
      </c>
      <c r="Q22" s="1480"/>
      <c r="R22" s="1480"/>
      <c r="S22" s="1480"/>
      <c r="T22" s="1480"/>
      <c r="U22" s="1480"/>
      <c r="V22" s="1480"/>
      <c r="W22" s="1480"/>
      <c r="X22" s="1480"/>
      <c r="Y22" s="1480"/>
      <c r="Z22" s="1480"/>
      <c r="AA22" s="1480"/>
      <c r="AB22" s="1480"/>
      <c r="AC22" s="1480"/>
      <c r="AD22" s="1480"/>
      <c r="AE22" s="1480"/>
      <c r="AF22" s="1481"/>
      <c r="AG22" s="1481"/>
      <c r="AH22" s="1481"/>
      <c r="AI22" s="1481"/>
      <c r="AJ22" s="1481"/>
      <c r="AK22" s="1481"/>
      <c r="AL22" s="1481"/>
      <c r="AM22" s="1481"/>
      <c r="AN22" s="1481"/>
      <c r="AO22" s="1481"/>
      <c r="AP22" s="1481"/>
      <c r="AQ22" s="1481"/>
      <c r="AR22" s="1481"/>
      <c r="AS22" s="1481"/>
      <c r="AT22" s="1481"/>
      <c r="AU22" s="1481"/>
      <c r="AV22" s="1481"/>
      <c r="AW22" s="1481"/>
    </row>
    <row r="23" spans="1:49">
      <c r="A23" s="1471" t="s">
        <v>750</v>
      </c>
      <c r="B23" s="1476" t="s">
        <v>751</v>
      </c>
      <c r="C23" s="1477">
        <v>49.323</v>
      </c>
      <c r="D23" s="1482">
        <v>56.472999999999999</v>
      </c>
      <c r="E23" s="1482">
        <v>3.6419999999999999</v>
      </c>
      <c r="F23" s="1482">
        <v>7.367</v>
      </c>
      <c r="G23" s="1482">
        <v>15.026</v>
      </c>
      <c r="H23" s="1482">
        <v>0</v>
      </c>
      <c r="I23" s="1478">
        <v>0</v>
      </c>
      <c r="J23" s="1478">
        <v>0</v>
      </c>
      <c r="K23" s="1478">
        <v>0</v>
      </c>
      <c r="L23" s="1478">
        <v>0</v>
      </c>
      <c r="M23" s="1478">
        <v>0</v>
      </c>
      <c r="N23" s="1478">
        <v>0</v>
      </c>
      <c r="O23" s="1479">
        <v>0</v>
      </c>
      <c r="Q23" s="1480"/>
      <c r="R23" s="1480"/>
      <c r="S23" s="1480"/>
      <c r="T23" s="1480"/>
      <c r="U23" s="1480"/>
      <c r="V23" s="1480"/>
      <c r="W23" s="1480"/>
      <c r="X23" s="1480"/>
      <c r="Y23" s="1480"/>
      <c r="Z23" s="1480"/>
      <c r="AA23" s="1480"/>
      <c r="AB23" s="1480"/>
      <c r="AC23" s="1480"/>
      <c r="AD23" s="1480"/>
      <c r="AE23" s="1480"/>
      <c r="AF23" s="1481"/>
      <c r="AG23" s="1481"/>
      <c r="AH23" s="1481"/>
      <c r="AI23" s="1481"/>
      <c r="AJ23" s="1481"/>
      <c r="AK23" s="1481"/>
      <c r="AL23" s="1481"/>
      <c r="AM23" s="1481"/>
      <c r="AN23" s="1481"/>
      <c r="AO23" s="1481"/>
      <c r="AP23" s="1481"/>
      <c r="AQ23" s="1481"/>
      <c r="AR23" s="1481"/>
      <c r="AS23" s="1481"/>
      <c r="AT23" s="1481"/>
      <c r="AU23" s="1481"/>
      <c r="AV23" s="1481"/>
      <c r="AW23" s="1481"/>
    </row>
    <row r="24" spans="1:49" s="1490" customFormat="1">
      <c r="A24" s="1485" t="s">
        <v>721</v>
      </c>
      <c r="B24" s="1486" t="s">
        <v>752</v>
      </c>
      <c r="C24" s="1487">
        <v>185414.54316999999</v>
      </c>
      <c r="D24" s="1488">
        <v>36224.252370000002</v>
      </c>
      <c r="E24" s="1488">
        <v>74525.979439999996</v>
      </c>
      <c r="F24" s="1488">
        <v>62761.553220000002</v>
      </c>
      <c r="G24" s="1488">
        <v>40064.915019999993</v>
      </c>
      <c r="H24" s="1488">
        <v>36359.023260000002</v>
      </c>
      <c r="I24" s="1488">
        <v>18125.963159999996</v>
      </c>
      <c r="J24" s="1488">
        <v>17721.982210000002</v>
      </c>
      <c r="K24" s="1488">
        <v>15301.148529999999</v>
      </c>
      <c r="L24" s="1488">
        <v>11798.591940000002</v>
      </c>
      <c r="M24" s="1488">
        <v>4184.9792099999995</v>
      </c>
      <c r="N24" s="1488">
        <v>213.86139</v>
      </c>
      <c r="O24" s="1489">
        <v>74.140410000000017</v>
      </c>
      <c r="Q24" s="1480"/>
      <c r="R24" s="1480"/>
      <c r="S24" s="1480"/>
      <c r="T24" s="1480"/>
      <c r="U24" s="1480"/>
      <c r="V24" s="1480"/>
      <c r="W24" s="1480"/>
      <c r="X24" s="1480"/>
      <c r="Y24" s="1480"/>
      <c r="Z24" s="1480"/>
      <c r="AA24" s="1480"/>
      <c r="AB24" s="1480"/>
      <c r="AC24" s="1480"/>
      <c r="AD24" s="1480"/>
      <c r="AE24" s="1480"/>
      <c r="AF24" s="1481"/>
      <c r="AG24" s="1481"/>
      <c r="AH24" s="1481"/>
      <c r="AI24" s="1481"/>
      <c r="AJ24" s="1481"/>
      <c r="AK24" s="1481"/>
      <c r="AL24" s="1481"/>
      <c r="AM24" s="1481"/>
      <c r="AN24" s="1481"/>
      <c r="AO24" s="1481"/>
      <c r="AP24" s="1481"/>
      <c r="AQ24" s="1481"/>
      <c r="AR24" s="1481"/>
      <c r="AS24" s="1481"/>
      <c r="AT24" s="1481"/>
      <c r="AU24" s="1481"/>
      <c r="AV24" s="1481"/>
      <c r="AW24" s="1481"/>
    </row>
    <row r="25" spans="1:49">
      <c r="A25" s="1471" t="s">
        <v>721</v>
      </c>
      <c r="B25" s="1472" t="s">
        <v>152</v>
      </c>
      <c r="C25" s="1491">
        <v>0</v>
      </c>
      <c r="D25" s="1492">
        <v>0</v>
      </c>
      <c r="E25" s="1492">
        <v>0</v>
      </c>
      <c r="F25" s="1492">
        <v>0</v>
      </c>
      <c r="G25" s="1492">
        <v>0</v>
      </c>
      <c r="H25" s="1492">
        <v>0</v>
      </c>
      <c r="I25" s="1492">
        <v>0</v>
      </c>
      <c r="J25" s="1492">
        <v>0</v>
      </c>
      <c r="K25" s="1492">
        <v>0</v>
      </c>
      <c r="L25" s="1492">
        <v>0</v>
      </c>
      <c r="M25" s="1492">
        <v>0</v>
      </c>
      <c r="N25" s="1492">
        <v>0</v>
      </c>
      <c r="O25" s="1493">
        <v>0</v>
      </c>
      <c r="Q25" s="1480"/>
      <c r="R25" s="1480"/>
      <c r="S25" s="1480"/>
      <c r="T25" s="1480"/>
      <c r="U25" s="1480"/>
      <c r="V25" s="1480"/>
      <c r="W25" s="1480"/>
      <c r="X25" s="1480"/>
      <c r="Y25" s="1480"/>
      <c r="Z25" s="1480"/>
      <c r="AA25" s="1480"/>
      <c r="AB25" s="1480"/>
      <c r="AC25" s="1480"/>
      <c r="AD25" s="1480"/>
      <c r="AE25" s="1480"/>
      <c r="AF25" s="1481"/>
      <c r="AG25" s="1481"/>
      <c r="AH25" s="1481"/>
      <c r="AI25" s="1481"/>
      <c r="AJ25" s="1481"/>
      <c r="AK25" s="1481"/>
      <c r="AL25" s="1481"/>
      <c r="AM25" s="1481"/>
      <c r="AN25" s="1481"/>
      <c r="AO25" s="1481"/>
      <c r="AP25" s="1481"/>
      <c r="AQ25" s="1481"/>
      <c r="AR25" s="1481"/>
      <c r="AS25" s="1481"/>
      <c r="AT25" s="1481"/>
      <c r="AU25" s="1481"/>
      <c r="AV25" s="1481"/>
      <c r="AW25" s="1481"/>
    </row>
    <row r="26" spans="1:49">
      <c r="A26" s="1471" t="s">
        <v>753</v>
      </c>
      <c r="B26" s="1476" t="s">
        <v>754</v>
      </c>
      <c r="C26" s="1477">
        <v>82329.220789999992</v>
      </c>
      <c r="D26" s="1478">
        <v>0</v>
      </c>
      <c r="E26" s="1478">
        <v>6.3570000000000002</v>
      </c>
      <c r="F26" s="1482">
        <v>0</v>
      </c>
      <c r="G26" s="1478">
        <v>3.8130000000000002</v>
      </c>
      <c r="H26" s="1478">
        <v>0</v>
      </c>
      <c r="I26" s="1478">
        <v>0</v>
      </c>
      <c r="J26" s="1478">
        <v>0</v>
      </c>
      <c r="K26" s="1478">
        <v>0</v>
      </c>
      <c r="L26" s="1478">
        <v>0</v>
      </c>
      <c r="M26" s="1478">
        <v>0</v>
      </c>
      <c r="N26" s="1478">
        <v>0</v>
      </c>
      <c r="O26" s="1479">
        <v>0</v>
      </c>
      <c r="Q26" s="1480"/>
      <c r="R26" s="1480"/>
      <c r="S26" s="1480"/>
      <c r="T26" s="1480"/>
      <c r="U26" s="1480"/>
      <c r="V26" s="1480"/>
      <c r="W26" s="1480"/>
      <c r="X26" s="1480"/>
      <c r="Y26" s="1480"/>
      <c r="Z26" s="1480"/>
      <c r="AA26" s="1480"/>
      <c r="AB26" s="1480"/>
      <c r="AC26" s="1480"/>
      <c r="AD26" s="1480"/>
      <c r="AE26" s="1480"/>
      <c r="AF26" s="1481"/>
      <c r="AG26" s="1481"/>
      <c r="AH26" s="1481"/>
      <c r="AI26" s="1481"/>
      <c r="AJ26" s="1481"/>
      <c r="AK26" s="1481"/>
      <c r="AL26" s="1481"/>
      <c r="AM26" s="1481"/>
      <c r="AN26" s="1481"/>
      <c r="AO26" s="1481"/>
      <c r="AP26" s="1481"/>
      <c r="AQ26" s="1481"/>
      <c r="AR26" s="1481"/>
      <c r="AS26" s="1481"/>
      <c r="AT26" s="1481"/>
      <c r="AU26" s="1481"/>
      <c r="AV26" s="1481"/>
      <c r="AW26" s="1481"/>
    </row>
    <row r="27" spans="1:49">
      <c r="A27" s="1471" t="s">
        <v>755</v>
      </c>
      <c r="B27" s="1476" t="s">
        <v>379</v>
      </c>
      <c r="C27" s="1477">
        <v>68525.3122</v>
      </c>
      <c r="D27" s="1478">
        <v>0</v>
      </c>
      <c r="E27" s="1478">
        <v>6.3570000000000002</v>
      </c>
      <c r="F27" s="1482">
        <v>0</v>
      </c>
      <c r="G27" s="1478">
        <v>3.8130000000000002</v>
      </c>
      <c r="H27" s="1478">
        <v>0</v>
      </c>
      <c r="I27" s="1478">
        <v>0</v>
      </c>
      <c r="J27" s="1478">
        <v>0</v>
      </c>
      <c r="K27" s="1478">
        <v>0</v>
      </c>
      <c r="L27" s="1478">
        <v>0</v>
      </c>
      <c r="M27" s="1478">
        <v>0</v>
      </c>
      <c r="N27" s="1478">
        <v>0</v>
      </c>
      <c r="O27" s="1479">
        <v>0</v>
      </c>
      <c r="Q27" s="1480"/>
      <c r="R27" s="1480"/>
      <c r="S27" s="1480"/>
      <c r="T27" s="1480"/>
      <c r="U27" s="1480"/>
      <c r="V27" s="1480"/>
      <c r="W27" s="1480"/>
      <c r="X27" s="1480"/>
      <c r="Y27" s="1480"/>
      <c r="Z27" s="1480"/>
      <c r="AA27" s="1480"/>
      <c r="AB27" s="1480"/>
      <c r="AC27" s="1480"/>
      <c r="AD27" s="1480"/>
      <c r="AE27" s="1480"/>
      <c r="AF27" s="1481"/>
      <c r="AG27" s="1481"/>
      <c r="AH27" s="1481"/>
      <c r="AI27" s="1481"/>
      <c r="AJ27" s="1481"/>
      <c r="AK27" s="1481"/>
      <c r="AL27" s="1481"/>
      <c r="AM27" s="1481"/>
      <c r="AN27" s="1481"/>
      <c r="AO27" s="1481"/>
      <c r="AP27" s="1481"/>
      <c r="AQ27" s="1481"/>
      <c r="AR27" s="1481"/>
      <c r="AS27" s="1481"/>
      <c r="AT27" s="1481"/>
      <c r="AU27" s="1481"/>
      <c r="AV27" s="1481"/>
      <c r="AW27" s="1481"/>
    </row>
    <row r="28" spans="1:49">
      <c r="A28" s="1471" t="s">
        <v>756</v>
      </c>
      <c r="B28" s="1476" t="s">
        <v>727</v>
      </c>
      <c r="C28" s="1477">
        <v>13803.908590000001</v>
      </c>
      <c r="D28" s="1478">
        <v>0</v>
      </c>
      <c r="E28" s="1478">
        <v>0</v>
      </c>
      <c r="F28" s="1478">
        <v>0</v>
      </c>
      <c r="G28" s="1478">
        <v>0</v>
      </c>
      <c r="H28" s="1478">
        <v>0</v>
      </c>
      <c r="I28" s="1478">
        <v>0</v>
      </c>
      <c r="J28" s="1478">
        <v>0</v>
      </c>
      <c r="K28" s="1478">
        <v>0</v>
      </c>
      <c r="L28" s="1478">
        <v>0</v>
      </c>
      <c r="M28" s="1478">
        <v>0</v>
      </c>
      <c r="N28" s="1478">
        <v>0</v>
      </c>
      <c r="O28" s="1479">
        <v>0</v>
      </c>
      <c r="Q28" s="1480"/>
      <c r="R28" s="1480"/>
      <c r="S28" s="1480"/>
      <c r="T28" s="1480"/>
      <c r="U28" s="1480"/>
      <c r="V28" s="1480"/>
      <c r="W28" s="1480"/>
      <c r="X28" s="1480"/>
      <c r="Y28" s="1480"/>
      <c r="Z28" s="1480"/>
      <c r="AA28" s="1480"/>
      <c r="AB28" s="1480"/>
      <c r="AC28" s="1480"/>
      <c r="AD28" s="1480"/>
      <c r="AE28" s="1480"/>
      <c r="AF28" s="1481"/>
      <c r="AG28" s="1481"/>
      <c r="AH28" s="1481"/>
      <c r="AI28" s="1481"/>
      <c r="AJ28" s="1481"/>
      <c r="AK28" s="1481"/>
      <c r="AL28" s="1481"/>
      <c r="AM28" s="1481"/>
      <c r="AN28" s="1481"/>
      <c r="AO28" s="1481"/>
      <c r="AP28" s="1481"/>
      <c r="AQ28" s="1481"/>
      <c r="AR28" s="1481"/>
      <c r="AS28" s="1481"/>
      <c r="AT28" s="1481"/>
      <c r="AU28" s="1481"/>
      <c r="AV28" s="1481"/>
      <c r="AW28" s="1481"/>
    </row>
    <row r="29" spans="1:49">
      <c r="A29" s="1471" t="s">
        <v>757</v>
      </c>
      <c r="B29" s="1476" t="s">
        <v>731</v>
      </c>
      <c r="C29" s="1477">
        <v>28485.707249999996</v>
      </c>
      <c r="D29" s="1482">
        <v>29867.184239999999</v>
      </c>
      <c r="E29" s="1482">
        <v>47391.589200000002</v>
      </c>
      <c r="F29" s="1482">
        <v>47461.55631</v>
      </c>
      <c r="G29" s="1482">
        <v>29782.678310000003</v>
      </c>
      <c r="H29" s="1482">
        <v>9658.7003499999973</v>
      </c>
      <c r="I29" s="1482">
        <v>2234.7049699999998</v>
      </c>
      <c r="J29" s="1482">
        <v>1126.6427300000003</v>
      </c>
      <c r="K29" s="1482">
        <v>56.449269999999999</v>
      </c>
      <c r="L29" s="1482">
        <v>306.67887000000002</v>
      </c>
      <c r="M29" s="1482">
        <v>22.096490000000003</v>
      </c>
      <c r="N29" s="1482">
        <v>5.4230100000000006</v>
      </c>
      <c r="O29" s="1483">
        <v>0.90825</v>
      </c>
      <c r="Q29" s="1480"/>
      <c r="R29" s="1480"/>
      <c r="S29" s="1480"/>
      <c r="T29" s="1480"/>
      <c r="U29" s="1480"/>
      <c r="V29" s="1480"/>
      <c r="W29" s="1480"/>
      <c r="X29" s="1480"/>
      <c r="Y29" s="1480"/>
      <c r="Z29" s="1480"/>
      <c r="AA29" s="1480"/>
      <c r="AB29" s="1480"/>
      <c r="AC29" s="1480"/>
      <c r="AD29" s="1480"/>
      <c r="AE29" s="1480"/>
      <c r="AF29" s="1481"/>
      <c r="AG29" s="1481"/>
      <c r="AH29" s="1481"/>
      <c r="AI29" s="1481"/>
      <c r="AJ29" s="1481"/>
      <c r="AK29" s="1481"/>
      <c r="AL29" s="1481"/>
      <c r="AM29" s="1481"/>
      <c r="AN29" s="1481"/>
      <c r="AO29" s="1481"/>
      <c r="AP29" s="1481"/>
      <c r="AQ29" s="1481"/>
      <c r="AR29" s="1481"/>
      <c r="AS29" s="1481"/>
      <c r="AT29" s="1481"/>
      <c r="AU29" s="1481"/>
      <c r="AV29" s="1481"/>
      <c r="AW29" s="1481"/>
    </row>
    <row r="30" spans="1:49" ht="30.75" customHeight="1">
      <c r="A30" s="1471" t="s">
        <v>758</v>
      </c>
      <c r="B30" s="1476" t="s">
        <v>759</v>
      </c>
      <c r="C30" s="1477">
        <v>25041.498369999998</v>
      </c>
      <c r="D30" s="1482">
        <v>27873.547469999998</v>
      </c>
      <c r="E30" s="1482">
        <v>46442.159460000003</v>
      </c>
      <c r="F30" s="1482">
        <v>45327.037320000003</v>
      </c>
      <c r="G30" s="1482">
        <v>27951.0527</v>
      </c>
      <c r="H30" s="1482">
        <v>8613.0808400000005</v>
      </c>
      <c r="I30" s="1482">
        <v>2136.3795599999994</v>
      </c>
      <c r="J30" s="1482">
        <v>1066.2581800000003</v>
      </c>
      <c r="K30" s="1482">
        <v>56.082269999999994</v>
      </c>
      <c r="L30" s="1482">
        <v>295.20681999999999</v>
      </c>
      <c r="M30" s="1482">
        <v>22.096490000000003</v>
      </c>
      <c r="N30" s="1482">
        <v>5.4230100000000006</v>
      </c>
      <c r="O30" s="1483">
        <v>0.90825</v>
      </c>
      <c r="Q30" s="1480"/>
      <c r="R30" s="1480"/>
      <c r="S30" s="1480"/>
      <c r="T30" s="1480"/>
      <c r="U30" s="1480"/>
      <c r="V30" s="1480"/>
      <c r="W30" s="1480"/>
      <c r="X30" s="1480"/>
      <c r="Y30" s="1480"/>
      <c r="Z30" s="1480"/>
      <c r="AA30" s="1480"/>
      <c r="AB30" s="1480"/>
      <c r="AC30" s="1480"/>
      <c r="AD30" s="1480"/>
      <c r="AE30" s="1480"/>
      <c r="AF30" s="1481"/>
      <c r="AG30" s="1481"/>
      <c r="AH30" s="1481"/>
      <c r="AI30" s="1481"/>
      <c r="AJ30" s="1481"/>
      <c r="AK30" s="1481"/>
      <c r="AL30" s="1481"/>
      <c r="AM30" s="1481"/>
      <c r="AN30" s="1481"/>
      <c r="AO30" s="1481"/>
      <c r="AP30" s="1481"/>
      <c r="AQ30" s="1481"/>
      <c r="AR30" s="1481"/>
      <c r="AS30" s="1481"/>
      <c r="AT30" s="1481"/>
      <c r="AU30" s="1481"/>
      <c r="AV30" s="1481"/>
      <c r="AW30" s="1481"/>
    </row>
    <row r="31" spans="1:49">
      <c r="A31" s="1471" t="s">
        <v>760</v>
      </c>
      <c r="B31" s="1476" t="s">
        <v>735</v>
      </c>
      <c r="C31" s="1477">
        <v>3444.2088799999997</v>
      </c>
      <c r="D31" s="1482">
        <v>1993.6367700000001</v>
      </c>
      <c r="E31" s="1482">
        <v>949.42974000000004</v>
      </c>
      <c r="F31" s="1482">
        <v>2134.51899</v>
      </c>
      <c r="G31" s="1482">
        <v>1831.6256100000001</v>
      </c>
      <c r="H31" s="1482">
        <v>1045.61951</v>
      </c>
      <c r="I31" s="1482">
        <v>98.325410000000005</v>
      </c>
      <c r="J31" s="1482">
        <v>60.384549999999997</v>
      </c>
      <c r="K31" s="1482">
        <v>0.36699999999999999</v>
      </c>
      <c r="L31" s="1482">
        <v>11.472049999999999</v>
      </c>
      <c r="M31" s="1482">
        <v>0</v>
      </c>
      <c r="N31" s="1478">
        <v>0</v>
      </c>
      <c r="O31" s="1479">
        <v>0</v>
      </c>
      <c r="Q31" s="1480"/>
      <c r="R31" s="1480"/>
      <c r="S31" s="1480"/>
      <c r="T31" s="1480"/>
      <c r="U31" s="1480"/>
      <c r="V31" s="1480"/>
      <c r="W31" s="1480"/>
      <c r="X31" s="1480"/>
      <c r="Y31" s="1480"/>
      <c r="Z31" s="1480"/>
      <c r="AA31" s="1480"/>
      <c r="AB31" s="1480"/>
      <c r="AC31" s="1480"/>
      <c r="AD31" s="1480"/>
      <c r="AE31" s="1480"/>
      <c r="AF31" s="1481"/>
      <c r="AG31" s="1481"/>
      <c r="AH31" s="1481"/>
      <c r="AI31" s="1481"/>
      <c r="AJ31" s="1481"/>
      <c r="AK31" s="1481"/>
      <c r="AL31" s="1481"/>
      <c r="AM31" s="1481"/>
      <c r="AN31" s="1481"/>
      <c r="AO31" s="1481"/>
      <c r="AP31" s="1481"/>
      <c r="AQ31" s="1481"/>
      <c r="AR31" s="1481"/>
      <c r="AS31" s="1481"/>
      <c r="AT31" s="1481"/>
      <c r="AU31" s="1481"/>
      <c r="AV31" s="1481"/>
      <c r="AW31" s="1481"/>
    </row>
    <row r="32" spans="1:49">
      <c r="A32" s="1471" t="s">
        <v>761</v>
      </c>
      <c r="B32" s="1476" t="s">
        <v>386</v>
      </c>
      <c r="C32" s="1477">
        <v>3095.4743000000003</v>
      </c>
      <c r="D32" s="1482">
        <v>989.08</v>
      </c>
      <c r="E32" s="1482">
        <v>7962.7204400000001</v>
      </c>
      <c r="F32" s="1482">
        <v>1884.1301899999999</v>
      </c>
      <c r="G32" s="1482">
        <v>5544.7545799999998</v>
      </c>
      <c r="H32" s="1482">
        <v>3929.5716199999997</v>
      </c>
      <c r="I32" s="1482">
        <v>2133.5770299999999</v>
      </c>
      <c r="J32" s="1482">
        <v>1896.0998900000002</v>
      </c>
      <c r="K32" s="1482">
        <v>3246.2551399999998</v>
      </c>
      <c r="L32" s="1482">
        <v>2679.8660800000002</v>
      </c>
      <c r="M32" s="1482">
        <v>344.01035999999999</v>
      </c>
      <c r="N32" s="1482">
        <v>45.835999999999999</v>
      </c>
      <c r="O32" s="1483">
        <v>8.9390000000000001</v>
      </c>
      <c r="Q32" s="1480"/>
      <c r="R32" s="1480"/>
      <c r="S32" s="1480"/>
      <c r="T32" s="1480"/>
      <c r="U32" s="1480"/>
      <c r="V32" s="1480"/>
      <c r="W32" s="1480"/>
      <c r="X32" s="1480"/>
      <c r="Y32" s="1480"/>
      <c r="Z32" s="1480"/>
      <c r="AA32" s="1480"/>
      <c r="AB32" s="1480"/>
      <c r="AC32" s="1480"/>
      <c r="AD32" s="1480"/>
      <c r="AE32" s="1480"/>
      <c r="AF32" s="1481"/>
      <c r="AG32" s="1481"/>
      <c r="AH32" s="1481"/>
      <c r="AI32" s="1481"/>
      <c r="AJ32" s="1481"/>
      <c r="AK32" s="1481"/>
      <c r="AL32" s="1481"/>
      <c r="AM32" s="1481"/>
      <c r="AN32" s="1481"/>
      <c r="AO32" s="1481"/>
      <c r="AP32" s="1481"/>
      <c r="AQ32" s="1481"/>
      <c r="AR32" s="1481"/>
      <c r="AS32" s="1481"/>
      <c r="AT32" s="1481"/>
      <c r="AU32" s="1481"/>
      <c r="AV32" s="1481"/>
      <c r="AW32" s="1481"/>
    </row>
    <row r="33" spans="1:49" ht="30" customHeight="1">
      <c r="A33" s="1471" t="s">
        <v>762</v>
      </c>
      <c r="B33" s="1476" t="s">
        <v>763</v>
      </c>
      <c r="C33" s="1477">
        <v>1070.8108599999998</v>
      </c>
      <c r="D33" s="1482">
        <v>296.89928999999995</v>
      </c>
      <c r="E33" s="1482">
        <v>4622.9098700000004</v>
      </c>
      <c r="F33" s="1482">
        <v>882.57702000000006</v>
      </c>
      <c r="G33" s="1482">
        <v>2057.1424400000001</v>
      </c>
      <c r="H33" s="1482">
        <v>1559.9328400000004</v>
      </c>
      <c r="I33" s="1482">
        <v>686.40293999999994</v>
      </c>
      <c r="J33" s="1482">
        <v>614.61060999999984</v>
      </c>
      <c r="K33" s="1482">
        <v>973.08463999999992</v>
      </c>
      <c r="L33" s="1482">
        <v>640.02141999999992</v>
      </c>
      <c r="M33" s="1482">
        <v>0.72292999999999996</v>
      </c>
      <c r="N33" s="1478">
        <v>0</v>
      </c>
      <c r="O33" s="1479">
        <v>0</v>
      </c>
      <c r="Q33" s="1480"/>
      <c r="R33" s="1480"/>
      <c r="S33" s="1480"/>
      <c r="T33" s="1480"/>
      <c r="U33" s="1480"/>
      <c r="V33" s="1480"/>
      <c r="W33" s="1480"/>
      <c r="X33" s="1480"/>
      <c r="Y33" s="1480"/>
      <c r="Z33" s="1480"/>
      <c r="AA33" s="1480"/>
      <c r="AB33" s="1480"/>
      <c r="AC33" s="1480"/>
      <c r="AD33" s="1480"/>
      <c r="AE33" s="1480"/>
      <c r="AF33" s="1481"/>
      <c r="AG33" s="1481"/>
      <c r="AH33" s="1481"/>
      <c r="AI33" s="1481"/>
      <c r="AJ33" s="1481"/>
      <c r="AK33" s="1481"/>
      <c r="AL33" s="1481"/>
      <c r="AM33" s="1481"/>
      <c r="AN33" s="1481"/>
      <c r="AO33" s="1481"/>
      <c r="AP33" s="1481"/>
      <c r="AQ33" s="1481"/>
      <c r="AR33" s="1481"/>
      <c r="AS33" s="1481"/>
      <c r="AT33" s="1481"/>
      <c r="AU33" s="1481"/>
      <c r="AV33" s="1481"/>
      <c r="AW33" s="1481"/>
    </row>
    <row r="34" spans="1:49">
      <c r="A34" s="1471" t="s">
        <v>764</v>
      </c>
      <c r="B34" s="1476" t="s">
        <v>741</v>
      </c>
      <c r="C34" s="1477">
        <v>2024.66344</v>
      </c>
      <c r="D34" s="1482">
        <v>692.18070999999998</v>
      </c>
      <c r="E34" s="1482">
        <v>3339.8105700000001</v>
      </c>
      <c r="F34" s="1482">
        <v>1001.55317</v>
      </c>
      <c r="G34" s="1482">
        <v>3487.6121399999997</v>
      </c>
      <c r="H34" s="1482">
        <v>2369.6387800000002</v>
      </c>
      <c r="I34" s="1482">
        <v>1447.17409</v>
      </c>
      <c r="J34" s="1482">
        <v>1281.48928</v>
      </c>
      <c r="K34" s="1482">
        <v>2273.1705000000002</v>
      </c>
      <c r="L34" s="1482">
        <v>2039.8446600000002</v>
      </c>
      <c r="M34" s="1482">
        <v>343.28742999999997</v>
      </c>
      <c r="N34" s="1482">
        <v>45.835999999999999</v>
      </c>
      <c r="O34" s="1483">
        <v>8.9390000000000001</v>
      </c>
      <c r="Q34" s="1480"/>
      <c r="R34" s="1480"/>
      <c r="S34" s="1480"/>
      <c r="T34" s="1480"/>
      <c r="U34" s="1480"/>
      <c r="V34" s="1480"/>
      <c r="W34" s="1480"/>
      <c r="X34" s="1480"/>
      <c r="Y34" s="1480"/>
      <c r="Z34" s="1480"/>
      <c r="AA34" s="1480"/>
      <c r="AB34" s="1480"/>
      <c r="AC34" s="1480"/>
      <c r="AD34" s="1480"/>
      <c r="AE34" s="1480"/>
      <c r="AF34" s="1481"/>
      <c r="AG34" s="1481"/>
      <c r="AH34" s="1481"/>
      <c r="AI34" s="1481"/>
      <c r="AJ34" s="1481"/>
      <c r="AK34" s="1481"/>
      <c r="AL34" s="1481"/>
      <c r="AM34" s="1481"/>
      <c r="AN34" s="1481"/>
      <c r="AO34" s="1481"/>
      <c r="AP34" s="1481"/>
      <c r="AQ34" s="1481"/>
      <c r="AR34" s="1481"/>
      <c r="AS34" s="1481"/>
      <c r="AT34" s="1481"/>
      <c r="AU34" s="1481"/>
      <c r="AV34" s="1481"/>
      <c r="AW34" s="1481"/>
    </row>
    <row r="35" spans="1:49">
      <c r="A35" s="1471" t="s">
        <v>765</v>
      </c>
      <c r="B35" s="1476" t="s">
        <v>766</v>
      </c>
      <c r="C35" s="1484">
        <v>0</v>
      </c>
      <c r="D35" s="1478">
        <v>0</v>
      </c>
      <c r="E35" s="1478">
        <v>0</v>
      </c>
      <c r="F35" s="1478">
        <v>0</v>
      </c>
      <c r="G35" s="1478">
        <v>0</v>
      </c>
      <c r="H35" s="1478">
        <v>0</v>
      </c>
      <c r="I35" s="1478">
        <v>0</v>
      </c>
      <c r="J35" s="1478">
        <v>0</v>
      </c>
      <c r="K35" s="1478">
        <v>0</v>
      </c>
      <c r="L35" s="1478">
        <v>0</v>
      </c>
      <c r="M35" s="1478">
        <v>0</v>
      </c>
      <c r="N35" s="1478">
        <v>0</v>
      </c>
      <c r="O35" s="1479">
        <v>0</v>
      </c>
      <c r="Q35" s="1480"/>
      <c r="R35" s="1480"/>
      <c r="S35" s="1480"/>
      <c r="T35" s="1480"/>
      <c r="U35" s="1480"/>
      <c r="V35" s="1480"/>
      <c r="W35" s="1480"/>
      <c r="X35" s="1480"/>
      <c r="Y35" s="1480"/>
      <c r="Z35" s="1480"/>
      <c r="AA35" s="1480"/>
      <c r="AB35" s="1480"/>
      <c r="AC35" s="1480"/>
      <c r="AD35" s="1480"/>
      <c r="AE35" s="1480"/>
      <c r="AF35" s="1481"/>
      <c r="AG35" s="1481"/>
      <c r="AH35" s="1481"/>
      <c r="AI35" s="1481"/>
      <c r="AJ35" s="1481"/>
      <c r="AK35" s="1481"/>
      <c r="AL35" s="1481"/>
      <c r="AM35" s="1481"/>
      <c r="AN35" s="1481"/>
      <c r="AO35" s="1481"/>
      <c r="AP35" s="1481"/>
      <c r="AQ35" s="1481"/>
      <c r="AR35" s="1481"/>
      <c r="AS35" s="1481"/>
      <c r="AT35" s="1481"/>
      <c r="AU35" s="1481"/>
      <c r="AV35" s="1481"/>
      <c r="AW35" s="1481"/>
    </row>
    <row r="36" spans="1:49">
      <c r="A36" s="1471" t="s">
        <v>767</v>
      </c>
      <c r="B36" s="1476" t="s">
        <v>768</v>
      </c>
      <c r="C36" s="1484">
        <v>0</v>
      </c>
      <c r="D36" s="1482">
        <v>308.47000000000003</v>
      </c>
      <c r="E36" s="1482">
        <v>1850.82</v>
      </c>
      <c r="F36" s="1478">
        <v>0</v>
      </c>
      <c r="G36" s="1478">
        <v>0</v>
      </c>
      <c r="H36" s="1482">
        <v>308.47000000000003</v>
      </c>
      <c r="I36" s="1478">
        <v>647.78800000000001</v>
      </c>
      <c r="J36" s="1482">
        <v>0</v>
      </c>
      <c r="K36" s="1482">
        <v>2066.7489999999998</v>
      </c>
      <c r="L36" s="1482">
        <v>894.56299999999999</v>
      </c>
      <c r="M36" s="1478">
        <v>123.38800000000001</v>
      </c>
      <c r="N36" s="1478">
        <v>0</v>
      </c>
      <c r="O36" s="1479">
        <v>0</v>
      </c>
      <c r="Q36" s="1480"/>
      <c r="R36" s="1480"/>
      <c r="S36" s="1480"/>
      <c r="T36" s="1480"/>
      <c r="U36" s="1480"/>
      <c r="V36" s="1480"/>
      <c r="W36" s="1480"/>
      <c r="X36" s="1480"/>
      <c r="Y36" s="1480"/>
      <c r="Z36" s="1480"/>
      <c r="AA36" s="1480"/>
      <c r="AB36" s="1480"/>
      <c r="AC36" s="1480"/>
      <c r="AD36" s="1480"/>
      <c r="AE36" s="1480"/>
      <c r="AF36" s="1481"/>
      <c r="AG36" s="1481"/>
      <c r="AH36" s="1481"/>
      <c r="AI36" s="1481"/>
      <c r="AJ36" s="1481"/>
      <c r="AK36" s="1481"/>
      <c r="AL36" s="1481"/>
      <c r="AM36" s="1481"/>
      <c r="AN36" s="1481"/>
      <c r="AO36" s="1481"/>
      <c r="AP36" s="1481"/>
      <c r="AQ36" s="1481"/>
      <c r="AR36" s="1481"/>
      <c r="AS36" s="1481"/>
      <c r="AT36" s="1481"/>
      <c r="AU36" s="1481"/>
      <c r="AV36" s="1481"/>
      <c r="AW36" s="1481"/>
    </row>
    <row r="37" spans="1:49">
      <c r="A37" s="1471" t="s">
        <v>769</v>
      </c>
      <c r="B37" s="1476" t="s">
        <v>770</v>
      </c>
      <c r="C37" s="1484">
        <v>0</v>
      </c>
      <c r="D37" s="1478">
        <v>0</v>
      </c>
      <c r="E37" s="1478">
        <v>0</v>
      </c>
      <c r="F37" s="1478">
        <v>0</v>
      </c>
      <c r="G37" s="1478">
        <v>0</v>
      </c>
      <c r="H37" s="1478">
        <v>0</v>
      </c>
      <c r="I37" s="1478">
        <v>0</v>
      </c>
      <c r="J37" s="1478">
        <v>0</v>
      </c>
      <c r="K37" s="1478">
        <v>0</v>
      </c>
      <c r="L37" s="1478">
        <v>0</v>
      </c>
      <c r="M37" s="1478">
        <v>0</v>
      </c>
      <c r="N37" s="1478">
        <v>0</v>
      </c>
      <c r="O37" s="1479">
        <v>0</v>
      </c>
      <c r="Q37" s="1480"/>
      <c r="R37" s="1480"/>
      <c r="S37" s="1480"/>
      <c r="T37" s="1480"/>
      <c r="U37" s="1480"/>
      <c r="V37" s="1480"/>
      <c r="W37" s="1480"/>
      <c r="X37" s="1480"/>
      <c r="Y37" s="1480"/>
      <c r="Z37" s="1480"/>
      <c r="AA37" s="1480"/>
      <c r="AB37" s="1480"/>
      <c r="AC37" s="1480"/>
      <c r="AD37" s="1480"/>
      <c r="AE37" s="1480"/>
      <c r="AF37" s="1481"/>
      <c r="AG37" s="1481"/>
      <c r="AH37" s="1481"/>
      <c r="AI37" s="1481"/>
      <c r="AJ37" s="1481"/>
      <c r="AK37" s="1481"/>
      <c r="AL37" s="1481"/>
      <c r="AM37" s="1481"/>
      <c r="AN37" s="1481"/>
      <c r="AO37" s="1481"/>
      <c r="AP37" s="1481"/>
      <c r="AQ37" s="1481"/>
      <c r="AR37" s="1481"/>
      <c r="AS37" s="1481"/>
      <c r="AT37" s="1481"/>
      <c r="AU37" s="1481"/>
      <c r="AV37" s="1481"/>
      <c r="AW37" s="1481"/>
    </row>
    <row r="38" spans="1:49">
      <c r="A38" s="1471" t="s">
        <v>721</v>
      </c>
      <c r="B38" s="1476" t="s">
        <v>771</v>
      </c>
      <c r="C38" s="1487">
        <v>113910.40233999999</v>
      </c>
      <c r="D38" s="1488">
        <v>31164.734239999998</v>
      </c>
      <c r="E38" s="1488">
        <v>57211.486640000003</v>
      </c>
      <c r="F38" s="1488">
        <v>49345.686499999996</v>
      </c>
      <c r="G38" s="1488">
        <v>35331.245890000006</v>
      </c>
      <c r="H38" s="1488">
        <v>13896.741969999995</v>
      </c>
      <c r="I38" s="1488">
        <v>5016.07</v>
      </c>
      <c r="J38" s="1488">
        <v>3022.7426199999995</v>
      </c>
      <c r="K38" s="1488">
        <v>5369.4534100000001</v>
      </c>
      <c r="L38" s="1488">
        <v>3881.1079500000001</v>
      </c>
      <c r="M38" s="1488">
        <v>489.49484999999999</v>
      </c>
      <c r="N38" s="1488">
        <v>51.259010000000004</v>
      </c>
      <c r="O38" s="1489">
        <v>9.8472500000000007</v>
      </c>
      <c r="Q38" s="1480"/>
      <c r="R38" s="1480"/>
      <c r="S38" s="1480"/>
      <c r="T38" s="1480"/>
      <c r="U38" s="1480"/>
      <c r="V38" s="1480"/>
      <c r="W38" s="1480"/>
      <c r="X38" s="1480"/>
      <c r="Y38" s="1480"/>
      <c r="Z38" s="1480"/>
      <c r="AA38" s="1480"/>
      <c r="AB38" s="1480"/>
      <c r="AC38" s="1480"/>
      <c r="AD38" s="1480"/>
      <c r="AE38" s="1480"/>
      <c r="AF38" s="1481"/>
      <c r="AG38" s="1481"/>
      <c r="AH38" s="1481"/>
      <c r="AI38" s="1481"/>
      <c r="AJ38" s="1481"/>
      <c r="AK38" s="1481"/>
      <c r="AL38" s="1481"/>
      <c r="AM38" s="1481"/>
      <c r="AN38" s="1481"/>
      <c r="AO38" s="1481"/>
      <c r="AP38" s="1481"/>
      <c r="AQ38" s="1481"/>
      <c r="AR38" s="1481"/>
      <c r="AS38" s="1481"/>
      <c r="AT38" s="1481"/>
      <c r="AU38" s="1481"/>
      <c r="AV38" s="1481"/>
      <c r="AW38" s="1481"/>
    </row>
    <row r="39" spans="1:49">
      <c r="A39" s="1494" t="s">
        <v>721</v>
      </c>
      <c r="B39" s="1495" t="s">
        <v>772</v>
      </c>
      <c r="C39" s="1496">
        <v>71504.140830000018</v>
      </c>
      <c r="D39" s="1497">
        <v>5059.5181299999977</v>
      </c>
      <c r="E39" s="1497">
        <v>17314.492799999996</v>
      </c>
      <c r="F39" s="1497">
        <v>13415.866719999996</v>
      </c>
      <c r="G39" s="1497">
        <v>4733.6691299999993</v>
      </c>
      <c r="H39" s="1497">
        <v>22462.281290000003</v>
      </c>
      <c r="I39" s="1497">
        <v>13109.893159999998</v>
      </c>
      <c r="J39" s="1497">
        <v>14699.239589999997</v>
      </c>
      <c r="K39" s="1497">
        <v>9931.6951199999985</v>
      </c>
      <c r="L39" s="1497">
        <v>7917.4839900000015</v>
      </c>
      <c r="M39" s="1497">
        <v>3695.4843599999999</v>
      </c>
      <c r="N39" s="1497">
        <v>162.60238000000001</v>
      </c>
      <c r="O39" s="1498">
        <v>64.29316</v>
      </c>
      <c r="Q39" s="1480"/>
      <c r="R39" s="1480"/>
      <c r="S39" s="1480"/>
      <c r="T39" s="1480"/>
      <c r="U39" s="1480"/>
      <c r="V39" s="1480"/>
      <c r="W39" s="1480"/>
      <c r="X39" s="1480"/>
      <c r="Y39" s="1480"/>
      <c r="Z39" s="1480"/>
      <c r="AA39" s="1480"/>
      <c r="AB39" s="1480"/>
      <c r="AC39" s="1480"/>
      <c r="AD39" s="1480"/>
      <c r="AE39" s="1480"/>
      <c r="AF39" s="1481"/>
      <c r="AG39" s="1481"/>
      <c r="AH39" s="1481"/>
      <c r="AI39" s="1481"/>
      <c r="AJ39" s="1481"/>
      <c r="AK39" s="1481"/>
      <c r="AL39" s="1481"/>
      <c r="AM39" s="1481"/>
      <c r="AN39" s="1481"/>
      <c r="AO39" s="1481"/>
      <c r="AP39" s="1481"/>
      <c r="AQ39" s="1481"/>
      <c r="AR39" s="1481"/>
      <c r="AS39" s="1481"/>
      <c r="AT39" s="1481"/>
      <c r="AU39" s="1481"/>
      <c r="AV39" s="1481"/>
      <c r="AW39" s="1481"/>
    </row>
    <row r="40" spans="1:49">
      <c r="A40" s="1471" t="s">
        <v>721</v>
      </c>
      <c r="B40" s="1472" t="s">
        <v>773</v>
      </c>
      <c r="C40" s="1499">
        <v>0</v>
      </c>
      <c r="D40" s="1500">
        <v>0</v>
      </c>
      <c r="E40" s="1500">
        <v>0</v>
      </c>
      <c r="F40" s="1500">
        <v>0</v>
      </c>
      <c r="G40" s="1500">
        <v>0</v>
      </c>
      <c r="H40" s="1500">
        <v>0</v>
      </c>
      <c r="I40" s="1500">
        <v>0</v>
      </c>
      <c r="J40" s="1500">
        <v>0</v>
      </c>
      <c r="K40" s="1500">
        <v>0</v>
      </c>
      <c r="L40" s="1500">
        <v>0</v>
      </c>
      <c r="M40" s="1500">
        <v>0</v>
      </c>
      <c r="N40" s="1500">
        <v>0</v>
      </c>
      <c r="O40" s="1501">
        <v>0</v>
      </c>
      <c r="Q40" s="1480"/>
      <c r="R40" s="1480"/>
      <c r="S40" s="1480"/>
      <c r="T40" s="1480"/>
      <c r="U40" s="1480"/>
      <c r="V40" s="1480"/>
      <c r="W40" s="1480"/>
      <c r="X40" s="1480"/>
      <c r="Y40" s="1480"/>
      <c r="Z40" s="1480"/>
      <c r="AA40" s="1480"/>
      <c r="AB40" s="1480"/>
      <c r="AC40" s="1480"/>
      <c r="AD40" s="1480"/>
      <c r="AE40" s="1480"/>
      <c r="AF40" s="1481"/>
      <c r="AG40" s="1481"/>
      <c r="AH40" s="1481"/>
      <c r="AI40" s="1481"/>
      <c r="AJ40" s="1481"/>
      <c r="AK40" s="1481"/>
      <c r="AL40" s="1481"/>
      <c r="AM40" s="1481"/>
      <c r="AN40" s="1481"/>
      <c r="AO40" s="1481"/>
      <c r="AP40" s="1481"/>
      <c r="AQ40" s="1481"/>
      <c r="AR40" s="1481"/>
      <c r="AS40" s="1481"/>
      <c r="AT40" s="1481"/>
      <c r="AU40" s="1481"/>
      <c r="AV40" s="1481"/>
      <c r="AW40" s="1481"/>
    </row>
    <row r="41" spans="1:49">
      <c r="A41" s="1471" t="s">
        <v>721</v>
      </c>
      <c r="B41" s="1476" t="s">
        <v>3</v>
      </c>
      <c r="C41" s="1473">
        <v>0</v>
      </c>
      <c r="D41" s="1474">
        <v>0</v>
      </c>
      <c r="E41" s="1474">
        <v>0</v>
      </c>
      <c r="F41" s="1474">
        <v>0</v>
      </c>
      <c r="G41" s="1474">
        <v>0</v>
      </c>
      <c r="H41" s="1474">
        <v>0</v>
      </c>
      <c r="I41" s="1474">
        <v>0</v>
      </c>
      <c r="J41" s="1474">
        <v>0</v>
      </c>
      <c r="K41" s="1474">
        <v>0</v>
      </c>
      <c r="L41" s="1474">
        <v>0</v>
      </c>
      <c r="M41" s="1474">
        <v>0</v>
      </c>
      <c r="N41" s="1474">
        <v>0</v>
      </c>
      <c r="O41" s="1475">
        <v>0</v>
      </c>
      <c r="Q41" s="1480"/>
      <c r="R41" s="1480"/>
      <c r="S41" s="1480"/>
      <c r="T41" s="1480"/>
      <c r="U41" s="1480"/>
      <c r="V41" s="1480"/>
      <c r="W41" s="1480"/>
      <c r="X41" s="1480"/>
      <c r="Y41" s="1480"/>
      <c r="Z41" s="1480"/>
      <c r="AA41" s="1480"/>
      <c r="AB41" s="1480"/>
      <c r="AC41" s="1480"/>
      <c r="AD41" s="1480"/>
      <c r="AE41" s="1480"/>
      <c r="AF41" s="1481"/>
      <c r="AG41" s="1481"/>
      <c r="AH41" s="1481"/>
      <c r="AI41" s="1481"/>
      <c r="AJ41" s="1481"/>
      <c r="AK41" s="1481"/>
      <c r="AL41" s="1481"/>
      <c r="AM41" s="1481"/>
      <c r="AN41" s="1481"/>
      <c r="AO41" s="1481"/>
      <c r="AP41" s="1481"/>
      <c r="AQ41" s="1481"/>
      <c r="AR41" s="1481"/>
      <c r="AS41" s="1481"/>
      <c r="AT41" s="1481"/>
      <c r="AU41" s="1481"/>
      <c r="AV41" s="1481"/>
      <c r="AW41" s="1481"/>
    </row>
    <row r="42" spans="1:49">
      <c r="A42" s="1471" t="s">
        <v>774</v>
      </c>
      <c r="B42" s="1476" t="s">
        <v>775</v>
      </c>
      <c r="C42" s="1477">
        <v>695.78478000000007</v>
      </c>
      <c r="D42" s="1482">
        <v>6.3488800000000003</v>
      </c>
      <c r="E42" s="1482">
        <v>0</v>
      </c>
      <c r="F42" s="1482">
        <v>0</v>
      </c>
      <c r="G42" s="1482">
        <v>0</v>
      </c>
      <c r="H42" s="1482">
        <v>0</v>
      </c>
      <c r="I42" s="1482">
        <v>0</v>
      </c>
      <c r="J42" s="1482">
        <v>0</v>
      </c>
      <c r="K42" s="1482">
        <v>0</v>
      </c>
      <c r="L42" s="1482">
        <v>0</v>
      </c>
      <c r="M42" s="1482">
        <v>0</v>
      </c>
      <c r="N42" s="1482">
        <v>0</v>
      </c>
      <c r="O42" s="1483">
        <v>0</v>
      </c>
      <c r="Q42" s="1480"/>
      <c r="R42" s="1480"/>
      <c r="S42" s="1480"/>
      <c r="T42" s="1480"/>
      <c r="U42" s="1480"/>
      <c r="V42" s="1480"/>
      <c r="W42" s="1480"/>
      <c r="X42" s="1480"/>
      <c r="Y42" s="1480"/>
      <c r="Z42" s="1480"/>
      <c r="AA42" s="1480"/>
      <c r="AB42" s="1480"/>
      <c r="AC42" s="1480"/>
      <c r="AD42" s="1480"/>
      <c r="AE42" s="1480"/>
      <c r="AF42" s="1481"/>
      <c r="AG42" s="1481"/>
      <c r="AH42" s="1481"/>
      <c r="AI42" s="1481"/>
      <c r="AJ42" s="1481"/>
      <c r="AK42" s="1481"/>
      <c r="AL42" s="1481"/>
      <c r="AM42" s="1481"/>
      <c r="AN42" s="1481"/>
      <c r="AO42" s="1481"/>
      <c r="AP42" s="1481"/>
      <c r="AQ42" s="1481"/>
      <c r="AR42" s="1481"/>
      <c r="AS42" s="1481"/>
      <c r="AT42" s="1481"/>
      <c r="AU42" s="1481"/>
      <c r="AV42" s="1481"/>
      <c r="AW42" s="1481"/>
    </row>
    <row r="43" spans="1:49">
      <c r="A43" s="1471" t="s">
        <v>776</v>
      </c>
      <c r="B43" s="1476" t="s">
        <v>777</v>
      </c>
      <c r="C43" s="1477">
        <v>0</v>
      </c>
      <c r="D43" s="1482">
        <v>0</v>
      </c>
      <c r="E43" s="1482">
        <v>0</v>
      </c>
      <c r="F43" s="1482">
        <v>0</v>
      </c>
      <c r="G43" s="1482">
        <v>0</v>
      </c>
      <c r="H43" s="1482">
        <v>0</v>
      </c>
      <c r="I43" s="1482">
        <v>0</v>
      </c>
      <c r="J43" s="1482">
        <v>0</v>
      </c>
      <c r="K43" s="1482">
        <v>0</v>
      </c>
      <c r="L43" s="1482">
        <v>0</v>
      </c>
      <c r="M43" s="1482">
        <v>0</v>
      </c>
      <c r="N43" s="1482">
        <v>0</v>
      </c>
      <c r="O43" s="1483">
        <v>0</v>
      </c>
      <c r="Q43" s="1480"/>
      <c r="R43" s="1480"/>
      <c r="S43" s="1480"/>
      <c r="T43" s="1480"/>
      <c r="U43" s="1480"/>
      <c r="V43" s="1480"/>
      <c r="W43" s="1480"/>
      <c r="X43" s="1480"/>
      <c r="Y43" s="1480"/>
      <c r="Z43" s="1480"/>
      <c r="AA43" s="1480"/>
      <c r="AB43" s="1480"/>
      <c r="AC43" s="1480"/>
      <c r="AD43" s="1480"/>
      <c r="AE43" s="1480"/>
      <c r="AF43" s="1481"/>
      <c r="AG43" s="1481"/>
      <c r="AH43" s="1481"/>
      <c r="AI43" s="1481"/>
      <c r="AJ43" s="1481"/>
      <c r="AK43" s="1481"/>
      <c r="AL43" s="1481"/>
      <c r="AM43" s="1481"/>
      <c r="AN43" s="1481"/>
      <c r="AO43" s="1481"/>
      <c r="AP43" s="1481"/>
      <c r="AQ43" s="1481"/>
      <c r="AR43" s="1481"/>
      <c r="AS43" s="1481"/>
      <c r="AT43" s="1481"/>
      <c r="AU43" s="1481"/>
      <c r="AV43" s="1481"/>
      <c r="AW43" s="1481"/>
    </row>
    <row r="44" spans="1:49">
      <c r="A44" s="1471" t="s">
        <v>721</v>
      </c>
      <c r="B44" s="1476" t="s">
        <v>778</v>
      </c>
      <c r="C44" s="1487">
        <v>695.78478000000007</v>
      </c>
      <c r="D44" s="1488">
        <v>6.3488800000000003</v>
      </c>
      <c r="E44" s="1488">
        <v>0</v>
      </c>
      <c r="F44" s="1488">
        <v>0</v>
      </c>
      <c r="G44" s="1488">
        <v>0</v>
      </c>
      <c r="H44" s="1488">
        <v>0</v>
      </c>
      <c r="I44" s="1488">
        <v>0</v>
      </c>
      <c r="J44" s="1488">
        <v>0</v>
      </c>
      <c r="K44" s="1488">
        <v>0</v>
      </c>
      <c r="L44" s="1488">
        <v>0</v>
      </c>
      <c r="M44" s="1488">
        <v>0</v>
      </c>
      <c r="N44" s="1488">
        <v>0</v>
      </c>
      <c r="O44" s="1489">
        <v>0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C44" s="1480"/>
      <c r="AD44" s="1480"/>
      <c r="AE44" s="1480"/>
      <c r="AF44" s="1481"/>
      <c r="AG44" s="1481"/>
      <c r="AH44" s="1481"/>
      <c r="AI44" s="1481"/>
      <c r="AJ44" s="1481"/>
      <c r="AK44" s="1481"/>
      <c r="AL44" s="1481"/>
      <c r="AM44" s="1481"/>
      <c r="AN44" s="1481"/>
      <c r="AO44" s="1481"/>
      <c r="AP44" s="1481"/>
      <c r="AQ44" s="1481"/>
      <c r="AR44" s="1481"/>
      <c r="AS44" s="1481"/>
      <c r="AT44" s="1481"/>
      <c r="AU44" s="1481"/>
      <c r="AV44" s="1481"/>
      <c r="AW44" s="1481"/>
    </row>
    <row r="45" spans="1:49">
      <c r="A45" s="1471" t="s">
        <v>721</v>
      </c>
      <c r="B45" s="1476" t="s">
        <v>152</v>
      </c>
      <c r="C45" s="1487">
        <v>0</v>
      </c>
      <c r="D45" s="1488">
        <v>0</v>
      </c>
      <c r="E45" s="1488">
        <v>0</v>
      </c>
      <c r="F45" s="1488">
        <v>0</v>
      </c>
      <c r="G45" s="1488">
        <v>0</v>
      </c>
      <c r="H45" s="1488">
        <v>0</v>
      </c>
      <c r="I45" s="1488">
        <v>0</v>
      </c>
      <c r="J45" s="1488">
        <v>0</v>
      </c>
      <c r="K45" s="1488">
        <v>0</v>
      </c>
      <c r="L45" s="1488">
        <v>0</v>
      </c>
      <c r="M45" s="1488">
        <v>0</v>
      </c>
      <c r="N45" s="1488">
        <v>0</v>
      </c>
      <c r="O45" s="1489">
        <v>0</v>
      </c>
      <c r="Q45" s="1480"/>
      <c r="R45" s="1480"/>
      <c r="S45" s="1480"/>
      <c r="T45" s="1480"/>
      <c r="U45" s="1480"/>
      <c r="V45" s="1480"/>
      <c r="W45" s="1480"/>
      <c r="X45" s="1480"/>
      <c r="Y45" s="1480"/>
      <c r="Z45" s="1480"/>
      <c r="AA45" s="1480"/>
      <c r="AB45" s="1480"/>
      <c r="AC45" s="1480"/>
      <c r="AD45" s="1480"/>
      <c r="AE45" s="1480"/>
      <c r="AF45" s="1481"/>
      <c r="AG45" s="1481"/>
      <c r="AH45" s="1481"/>
      <c r="AI45" s="1481"/>
      <c r="AJ45" s="1481"/>
      <c r="AK45" s="1481"/>
      <c r="AL45" s="1481"/>
      <c r="AM45" s="1481"/>
      <c r="AN45" s="1481"/>
      <c r="AO45" s="1481"/>
      <c r="AP45" s="1481"/>
      <c r="AQ45" s="1481"/>
      <c r="AR45" s="1481"/>
      <c r="AS45" s="1481"/>
      <c r="AT45" s="1481"/>
      <c r="AU45" s="1481"/>
      <c r="AV45" s="1481"/>
      <c r="AW45" s="1481"/>
    </row>
    <row r="46" spans="1:49">
      <c r="A46" s="1471" t="s">
        <v>779</v>
      </c>
      <c r="B46" s="1476" t="s">
        <v>775</v>
      </c>
      <c r="C46" s="1477">
        <v>696.73486999999989</v>
      </c>
      <c r="D46" s="1482">
        <v>6.1287000000000003</v>
      </c>
      <c r="E46" s="1482">
        <v>0</v>
      </c>
      <c r="F46" s="1482">
        <v>0</v>
      </c>
      <c r="G46" s="1482">
        <v>0</v>
      </c>
      <c r="H46" s="1482">
        <v>0</v>
      </c>
      <c r="I46" s="1482">
        <v>0</v>
      </c>
      <c r="J46" s="1482">
        <v>0</v>
      </c>
      <c r="K46" s="1482">
        <v>0</v>
      </c>
      <c r="L46" s="1482">
        <v>0</v>
      </c>
      <c r="M46" s="1482">
        <v>0</v>
      </c>
      <c r="N46" s="1482">
        <v>0</v>
      </c>
      <c r="O46" s="1483">
        <v>0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  <c r="AC46" s="1480"/>
      <c r="AD46" s="1480"/>
      <c r="AE46" s="1480"/>
      <c r="AF46" s="1481"/>
      <c r="AG46" s="1481"/>
      <c r="AH46" s="1481"/>
      <c r="AI46" s="1481"/>
      <c r="AJ46" s="1481"/>
      <c r="AK46" s="1481"/>
      <c r="AL46" s="1481"/>
      <c r="AM46" s="1481"/>
      <c r="AN46" s="1481"/>
      <c r="AO46" s="1481"/>
      <c r="AP46" s="1481"/>
      <c r="AQ46" s="1481"/>
      <c r="AR46" s="1481"/>
      <c r="AS46" s="1481"/>
      <c r="AT46" s="1481"/>
      <c r="AU46" s="1481"/>
      <c r="AV46" s="1481"/>
      <c r="AW46" s="1481"/>
    </row>
    <row r="47" spans="1:49">
      <c r="A47" s="1471" t="s">
        <v>780</v>
      </c>
      <c r="B47" s="1476" t="s">
        <v>777</v>
      </c>
      <c r="C47" s="1477">
        <v>0</v>
      </c>
      <c r="D47" s="1482">
        <v>0</v>
      </c>
      <c r="E47" s="1482">
        <v>0</v>
      </c>
      <c r="F47" s="1482">
        <v>0</v>
      </c>
      <c r="G47" s="1482">
        <v>0</v>
      </c>
      <c r="H47" s="1482">
        <v>0</v>
      </c>
      <c r="I47" s="1482">
        <v>0</v>
      </c>
      <c r="J47" s="1482">
        <v>0</v>
      </c>
      <c r="K47" s="1482">
        <v>0</v>
      </c>
      <c r="L47" s="1482">
        <v>0</v>
      </c>
      <c r="M47" s="1482">
        <v>0</v>
      </c>
      <c r="N47" s="1482">
        <v>0</v>
      </c>
      <c r="O47" s="1483">
        <v>0</v>
      </c>
      <c r="Q47" s="1480"/>
      <c r="R47" s="1480"/>
      <c r="S47" s="1480"/>
      <c r="T47" s="1480"/>
      <c r="U47" s="1480"/>
      <c r="V47" s="1480"/>
      <c r="W47" s="1480"/>
      <c r="X47" s="1480"/>
      <c r="Y47" s="1480"/>
      <c r="Z47" s="1480"/>
      <c r="AA47" s="1480"/>
      <c r="AB47" s="1480"/>
      <c r="AC47" s="1480"/>
      <c r="AD47" s="1480"/>
      <c r="AE47" s="1480"/>
      <c r="AF47" s="1481"/>
      <c r="AG47" s="1481"/>
      <c r="AH47" s="1481"/>
      <c r="AI47" s="1481"/>
      <c r="AJ47" s="1481"/>
      <c r="AK47" s="1481"/>
      <c r="AL47" s="1481"/>
      <c r="AM47" s="1481"/>
      <c r="AN47" s="1481"/>
      <c r="AO47" s="1481"/>
      <c r="AP47" s="1481"/>
      <c r="AQ47" s="1481"/>
      <c r="AR47" s="1481"/>
      <c r="AS47" s="1481"/>
      <c r="AT47" s="1481"/>
      <c r="AU47" s="1481"/>
      <c r="AV47" s="1481"/>
      <c r="AW47" s="1481"/>
    </row>
    <row r="48" spans="1:49">
      <c r="A48" s="1471" t="s">
        <v>721</v>
      </c>
      <c r="B48" s="1476" t="s">
        <v>781</v>
      </c>
      <c r="C48" s="1487">
        <v>696.73486999999989</v>
      </c>
      <c r="D48" s="1488">
        <v>6.1287000000000003</v>
      </c>
      <c r="E48" s="1488">
        <v>0</v>
      </c>
      <c r="F48" s="1488">
        <v>0</v>
      </c>
      <c r="G48" s="1488">
        <v>0</v>
      </c>
      <c r="H48" s="1488">
        <v>0</v>
      </c>
      <c r="I48" s="1488">
        <v>0</v>
      </c>
      <c r="J48" s="1488">
        <v>0</v>
      </c>
      <c r="K48" s="1488">
        <v>0</v>
      </c>
      <c r="L48" s="1488">
        <v>0</v>
      </c>
      <c r="M48" s="1488">
        <v>0</v>
      </c>
      <c r="N48" s="1488">
        <v>0</v>
      </c>
      <c r="O48" s="1489">
        <v>0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  <c r="AC48" s="1480"/>
      <c r="AD48" s="1480"/>
      <c r="AE48" s="1480"/>
      <c r="AF48" s="1481"/>
      <c r="AG48" s="1481"/>
      <c r="AH48" s="1481"/>
      <c r="AI48" s="1481"/>
      <c r="AJ48" s="1481"/>
      <c r="AK48" s="1481"/>
      <c r="AL48" s="1481"/>
      <c r="AM48" s="1481"/>
      <c r="AN48" s="1481"/>
      <c r="AO48" s="1481"/>
      <c r="AP48" s="1481"/>
      <c r="AQ48" s="1481"/>
      <c r="AR48" s="1481"/>
      <c r="AS48" s="1481"/>
      <c r="AT48" s="1481"/>
      <c r="AU48" s="1481"/>
      <c r="AV48" s="1481"/>
      <c r="AW48" s="1481"/>
    </row>
    <row r="49" spans="1:49">
      <c r="A49" s="1494" t="s">
        <v>721</v>
      </c>
      <c r="B49" s="1495" t="s">
        <v>782</v>
      </c>
      <c r="C49" s="1496">
        <v>-0.95009000000002564</v>
      </c>
      <c r="D49" s="1497">
        <v>0.22018000000000029</v>
      </c>
      <c r="E49" s="1497">
        <v>0</v>
      </c>
      <c r="F49" s="1497">
        <v>0</v>
      </c>
      <c r="G49" s="1497">
        <v>0</v>
      </c>
      <c r="H49" s="1497">
        <v>0</v>
      </c>
      <c r="I49" s="1497">
        <v>0</v>
      </c>
      <c r="J49" s="1497">
        <v>0</v>
      </c>
      <c r="K49" s="1497">
        <v>0</v>
      </c>
      <c r="L49" s="1497">
        <v>0</v>
      </c>
      <c r="M49" s="1497">
        <v>0</v>
      </c>
      <c r="N49" s="1497">
        <v>0</v>
      </c>
      <c r="O49" s="1498">
        <v>0</v>
      </c>
      <c r="Q49" s="1480"/>
      <c r="R49" s="1480"/>
      <c r="S49" s="1480"/>
      <c r="T49" s="1480"/>
      <c r="U49" s="1480"/>
      <c r="V49" s="1480"/>
      <c r="W49" s="1480"/>
      <c r="X49" s="1480"/>
      <c r="Y49" s="1480"/>
      <c r="Z49" s="1480"/>
      <c r="AA49" s="1480"/>
      <c r="AB49" s="1480"/>
      <c r="AC49" s="1480"/>
      <c r="AD49" s="1480"/>
      <c r="AE49" s="1480"/>
      <c r="AF49" s="1481"/>
      <c r="AG49" s="1481"/>
      <c r="AH49" s="1481"/>
      <c r="AI49" s="1481"/>
      <c r="AJ49" s="1481"/>
      <c r="AK49" s="1481"/>
      <c r="AL49" s="1481"/>
      <c r="AM49" s="1481"/>
      <c r="AN49" s="1481"/>
      <c r="AO49" s="1481"/>
      <c r="AP49" s="1481"/>
      <c r="AQ49" s="1481"/>
      <c r="AR49" s="1481"/>
      <c r="AS49" s="1481"/>
      <c r="AT49" s="1481"/>
      <c r="AU49" s="1481"/>
      <c r="AV49" s="1481"/>
      <c r="AW49" s="1481"/>
    </row>
    <row r="50" spans="1:49">
      <c r="A50" s="1494" t="s">
        <v>721</v>
      </c>
      <c r="B50" s="1495" t="s">
        <v>783</v>
      </c>
      <c r="C50" s="1496">
        <v>71503.190740000005</v>
      </c>
      <c r="D50" s="1497">
        <v>5059.7383099999979</v>
      </c>
      <c r="E50" s="1497">
        <v>17314.492799999996</v>
      </c>
      <c r="F50" s="1497">
        <v>13415.866719999996</v>
      </c>
      <c r="G50" s="1497">
        <v>4733.6691299999993</v>
      </c>
      <c r="H50" s="1497">
        <v>22462.281290000003</v>
      </c>
      <c r="I50" s="1497">
        <v>13109.893159999998</v>
      </c>
      <c r="J50" s="1497">
        <v>14699.239589999997</v>
      </c>
      <c r="K50" s="1497">
        <v>9931.6951199999985</v>
      </c>
      <c r="L50" s="1497">
        <v>7917.4839900000015</v>
      </c>
      <c r="M50" s="1497">
        <v>3695.4843599999999</v>
      </c>
      <c r="N50" s="1497">
        <v>162.60238000000001</v>
      </c>
      <c r="O50" s="1498">
        <v>64.29316</v>
      </c>
      <c r="Q50" s="1480"/>
      <c r="R50" s="1480"/>
      <c r="S50" s="1480"/>
      <c r="T50" s="1480"/>
      <c r="U50" s="1480"/>
      <c r="V50" s="1480"/>
      <c r="W50" s="1480"/>
      <c r="X50" s="1480"/>
      <c r="Y50" s="1480"/>
      <c r="Z50" s="1480"/>
      <c r="AA50" s="1480"/>
      <c r="AB50" s="1480"/>
      <c r="AC50" s="1480"/>
      <c r="AD50" s="1480"/>
      <c r="AE50" s="1480"/>
      <c r="AF50" s="1481"/>
      <c r="AG50" s="1481"/>
      <c r="AH50" s="1481"/>
      <c r="AI50" s="1481"/>
      <c r="AJ50" s="1481"/>
      <c r="AK50" s="1481"/>
      <c r="AL50" s="1481"/>
      <c r="AM50" s="1481"/>
      <c r="AN50" s="1481"/>
      <c r="AO50" s="1481"/>
      <c r="AP50" s="1481"/>
      <c r="AQ50" s="1481"/>
      <c r="AR50" s="1481"/>
      <c r="AS50" s="1481"/>
      <c r="AT50" s="1481"/>
      <c r="AU50" s="1481"/>
      <c r="AV50" s="1481"/>
      <c r="AW50" s="1481"/>
    </row>
    <row r="51" spans="1:49" ht="13.8" thickBot="1">
      <c r="A51" s="1471" t="s">
        <v>721</v>
      </c>
      <c r="B51" s="1476" t="s">
        <v>784</v>
      </c>
      <c r="C51" s="1502">
        <v>8.0000000000000007E-7</v>
      </c>
      <c r="D51" s="1503">
        <v>3.2000000000000003E-6</v>
      </c>
      <c r="E51" s="1503">
        <v>7.1999999999999997E-6</v>
      </c>
      <c r="F51" s="1503">
        <v>1.43E-5</v>
      </c>
      <c r="G51" s="1503">
        <v>2.7699999999999999E-5</v>
      </c>
      <c r="H51" s="1503">
        <v>4.49E-5</v>
      </c>
      <c r="I51" s="1503">
        <v>6.1400000000000002E-5</v>
      </c>
      <c r="J51" s="1503">
        <v>7.7100000000000004E-5</v>
      </c>
      <c r="K51" s="1503">
        <v>1.015E-4</v>
      </c>
      <c r="L51" s="1503">
        <v>1.326E-4</v>
      </c>
      <c r="M51" s="1503">
        <v>1.784E-4</v>
      </c>
      <c r="N51" s="1503">
        <v>2.243E-4</v>
      </c>
      <c r="O51" s="1504">
        <v>2.6029999999999998E-4</v>
      </c>
      <c r="Q51" s="1480"/>
      <c r="R51" s="1480"/>
      <c r="S51" s="1480"/>
      <c r="T51" s="1480"/>
      <c r="U51" s="1480"/>
      <c r="V51" s="1480"/>
      <c r="W51" s="1480"/>
      <c r="X51" s="1480"/>
      <c r="Y51" s="1480"/>
      <c r="Z51" s="1480"/>
      <c r="AA51" s="1480"/>
      <c r="AB51" s="1480"/>
      <c r="AC51" s="1480"/>
      <c r="AD51" s="1480"/>
      <c r="AE51" s="1480"/>
      <c r="AF51" s="1481"/>
      <c r="AG51" s="1481"/>
      <c r="AH51" s="1481"/>
      <c r="AI51" s="1481"/>
      <c r="AJ51" s="1481"/>
      <c r="AK51" s="1481"/>
      <c r="AL51" s="1481"/>
      <c r="AM51" s="1481"/>
      <c r="AN51" s="1481"/>
      <c r="AO51" s="1481"/>
      <c r="AP51" s="1481"/>
      <c r="AQ51" s="1481"/>
      <c r="AR51" s="1481"/>
      <c r="AS51" s="1481"/>
      <c r="AT51" s="1481"/>
      <c r="AU51" s="1481"/>
      <c r="AV51" s="1481"/>
      <c r="AW51" s="1481"/>
    </row>
    <row r="52" spans="1:49" ht="14.4" thickTop="1" thickBot="1">
      <c r="A52" s="1494" t="s">
        <v>721</v>
      </c>
      <c r="B52" s="1505" t="s">
        <v>785</v>
      </c>
      <c r="C52" s="1506">
        <v>57.202552592000011</v>
      </c>
      <c r="D52" s="1507">
        <v>16.191162591999998</v>
      </c>
      <c r="E52" s="1507">
        <v>124.66434815999997</v>
      </c>
      <c r="F52" s="1507">
        <v>191.846894096</v>
      </c>
      <c r="G52" s="1507">
        <v>131.12263490100003</v>
      </c>
      <c r="H52" s="1507">
        <v>1008.556429921</v>
      </c>
      <c r="I52" s="1507">
        <v>804.94744002400012</v>
      </c>
      <c r="J52" s="1507">
        <v>1133.3113723889999</v>
      </c>
      <c r="K52" s="1507">
        <v>1008.0670546800003</v>
      </c>
      <c r="L52" s="1507">
        <v>1049.8583770739999</v>
      </c>
      <c r="M52" s="1507">
        <v>659.27440982399992</v>
      </c>
      <c r="N52" s="1507">
        <v>36.471713833999999</v>
      </c>
      <c r="O52" s="1508">
        <v>16.735509548</v>
      </c>
      <c r="Q52" s="1480"/>
      <c r="R52" s="1480"/>
      <c r="S52" s="1480"/>
      <c r="T52" s="1480"/>
      <c r="U52" s="1480"/>
      <c r="V52" s="1480"/>
      <c r="W52" s="1480"/>
      <c r="X52" s="1480"/>
      <c r="Y52" s="1480"/>
      <c r="Z52" s="1480"/>
      <c r="AA52" s="1480"/>
      <c r="AB52" s="1480"/>
      <c r="AC52" s="1480"/>
      <c r="AD52" s="1480"/>
      <c r="AE52" s="1480"/>
      <c r="AF52" s="1481"/>
      <c r="AG52" s="1481"/>
      <c r="AH52" s="1481"/>
      <c r="AI52" s="1481"/>
      <c r="AJ52" s="1481"/>
      <c r="AK52" s="1481"/>
      <c r="AL52" s="1481"/>
      <c r="AM52" s="1481"/>
      <c r="AN52" s="1481"/>
      <c r="AO52" s="1481"/>
      <c r="AP52" s="1481"/>
      <c r="AQ52" s="1481"/>
      <c r="AR52" s="1481"/>
      <c r="AS52" s="1481"/>
      <c r="AT52" s="1481"/>
      <c r="AU52" s="1481"/>
      <c r="AV52" s="1481"/>
      <c r="AW52" s="1481"/>
    </row>
    <row r="53" spans="1:49" ht="14.4" thickTop="1" thickBot="1">
      <c r="A53" s="1509" t="s">
        <v>721</v>
      </c>
      <c r="B53" s="1510" t="s">
        <v>786</v>
      </c>
      <c r="C53" s="1511">
        <v>0</v>
      </c>
      <c r="D53" s="1512">
        <v>0</v>
      </c>
      <c r="E53" s="1512">
        <v>0</v>
      </c>
      <c r="F53" s="1512">
        <v>0</v>
      </c>
      <c r="G53" s="1512">
        <v>0</v>
      </c>
      <c r="H53" s="1512">
        <v>0</v>
      </c>
      <c r="I53" s="1512">
        <v>0</v>
      </c>
      <c r="J53" s="1512">
        <v>0</v>
      </c>
      <c r="K53" s="1512">
        <v>0</v>
      </c>
      <c r="L53" s="1512">
        <v>0</v>
      </c>
      <c r="M53" s="1512">
        <v>1.0311864368249435E-4</v>
      </c>
      <c r="N53" s="1513">
        <v>6238.2498996350014</v>
      </c>
      <c r="O53" s="1514">
        <v>0</v>
      </c>
      <c r="Q53" s="1480"/>
      <c r="R53" s="1480"/>
      <c r="S53" s="1480"/>
      <c r="T53" s="1480"/>
      <c r="U53" s="1480"/>
      <c r="V53" s="1480"/>
      <c r="W53" s="1480"/>
      <c r="X53" s="1480"/>
      <c r="Y53" s="1480"/>
      <c r="Z53" s="1480"/>
      <c r="AA53" s="1480"/>
      <c r="AB53" s="1480"/>
      <c r="AC53" s="1480"/>
      <c r="AD53" s="1480"/>
      <c r="AE53" s="1480"/>
      <c r="AF53" s="1481"/>
      <c r="AG53" s="1481"/>
      <c r="AH53" s="1481"/>
      <c r="AI53" s="1481"/>
      <c r="AJ53" s="1481"/>
      <c r="AK53" s="1481"/>
      <c r="AL53" s="1481"/>
      <c r="AM53" s="1481"/>
      <c r="AN53" s="1481"/>
      <c r="AO53" s="1481"/>
      <c r="AP53" s="1481"/>
      <c r="AQ53" s="1481"/>
      <c r="AR53" s="1481"/>
      <c r="AS53" s="1481"/>
      <c r="AT53" s="1481"/>
      <c r="AU53" s="1481"/>
      <c r="AV53" s="1481"/>
      <c r="AW53" s="1481"/>
    </row>
    <row r="54" spans="1:49" ht="23.25" customHeight="1" thickTop="1" thickBot="1">
      <c r="A54" s="2369" t="s">
        <v>787</v>
      </c>
      <c r="B54" s="2370"/>
      <c r="C54" s="2370"/>
      <c r="D54" s="2370"/>
      <c r="E54" s="2370"/>
      <c r="F54" s="2370"/>
      <c r="G54" s="2370"/>
      <c r="H54" s="2370"/>
      <c r="I54" s="2370"/>
      <c r="J54" s="2370"/>
      <c r="K54" s="2370"/>
      <c r="L54" s="2370"/>
      <c r="M54" s="2370"/>
      <c r="N54" s="2370"/>
      <c r="O54" s="2371"/>
    </row>
    <row r="55" spans="1:49" ht="15.75" customHeight="1" thickTop="1">
      <c r="A55" s="2372"/>
      <c r="B55" s="2374" t="s">
        <v>706</v>
      </c>
      <c r="C55" s="2376" t="s">
        <v>707</v>
      </c>
      <c r="D55" s="2377"/>
      <c r="E55" s="2377"/>
      <c r="F55" s="2377"/>
      <c r="G55" s="2377"/>
      <c r="H55" s="2377"/>
      <c r="I55" s="2377"/>
      <c r="J55" s="2377"/>
      <c r="K55" s="2377"/>
      <c r="L55" s="2377"/>
      <c r="M55" s="2377"/>
      <c r="N55" s="2377"/>
      <c r="O55" s="2378"/>
    </row>
    <row r="56" spans="1:49" ht="27" thickBot="1">
      <c r="A56" s="2373"/>
      <c r="B56" s="2375"/>
      <c r="C56" s="1463" t="s">
        <v>708</v>
      </c>
      <c r="D56" s="1464" t="s">
        <v>709</v>
      </c>
      <c r="E56" s="1464" t="s">
        <v>710</v>
      </c>
      <c r="F56" s="1464" t="s">
        <v>711</v>
      </c>
      <c r="G56" s="1464" t="s">
        <v>712</v>
      </c>
      <c r="H56" s="1464" t="s">
        <v>713</v>
      </c>
      <c r="I56" s="1464" t="s">
        <v>714</v>
      </c>
      <c r="J56" s="1464" t="s">
        <v>715</v>
      </c>
      <c r="K56" s="1464" t="s">
        <v>716</v>
      </c>
      <c r="L56" s="1464" t="s">
        <v>717</v>
      </c>
      <c r="M56" s="1464" t="s">
        <v>718</v>
      </c>
      <c r="N56" s="1464" t="s">
        <v>719</v>
      </c>
      <c r="O56" s="1465" t="s">
        <v>720</v>
      </c>
    </row>
    <row r="57" spans="1:49" ht="13.8" thickTop="1">
      <c r="A57" s="1466" t="s">
        <v>721</v>
      </c>
      <c r="B57" s="1467" t="s">
        <v>722</v>
      </c>
      <c r="C57" s="1468"/>
      <c r="D57" s="1469"/>
      <c r="E57" s="1469"/>
      <c r="F57" s="1469"/>
      <c r="G57" s="1469"/>
      <c r="H57" s="1469"/>
      <c r="I57" s="1469"/>
      <c r="J57" s="1469"/>
      <c r="K57" s="1469"/>
      <c r="L57" s="1469"/>
      <c r="M57" s="1469"/>
      <c r="N57" s="1469"/>
      <c r="O57" s="1470"/>
    </row>
    <row r="58" spans="1:49">
      <c r="A58" s="1471" t="s">
        <v>721</v>
      </c>
      <c r="B58" s="1472" t="s">
        <v>3</v>
      </c>
      <c r="C58" s="1473"/>
      <c r="D58" s="1474"/>
      <c r="E58" s="1474"/>
      <c r="F58" s="1474"/>
      <c r="G58" s="1474"/>
      <c r="H58" s="1474"/>
      <c r="I58" s="1474"/>
      <c r="J58" s="1474"/>
      <c r="K58" s="1474"/>
      <c r="L58" s="1474"/>
      <c r="M58" s="1474"/>
      <c r="N58" s="1474"/>
      <c r="O58" s="1475"/>
    </row>
    <row r="59" spans="1:49">
      <c r="A59" s="1471" t="s">
        <v>723</v>
      </c>
      <c r="B59" s="1476" t="s">
        <v>724</v>
      </c>
      <c r="C59" s="1477">
        <v>44.728929999999998</v>
      </c>
      <c r="D59" s="1478">
        <v>0</v>
      </c>
      <c r="E59" s="1478">
        <v>0</v>
      </c>
      <c r="F59" s="1478">
        <v>0</v>
      </c>
      <c r="G59" s="1478">
        <v>0</v>
      </c>
      <c r="H59" s="1478">
        <v>0</v>
      </c>
      <c r="I59" s="1478">
        <v>0</v>
      </c>
      <c r="J59" s="1478">
        <v>0</v>
      </c>
      <c r="K59" s="1478">
        <v>0</v>
      </c>
      <c r="L59" s="1478">
        <v>0</v>
      </c>
      <c r="M59" s="1478">
        <v>0</v>
      </c>
      <c r="N59" s="1478">
        <v>0</v>
      </c>
      <c r="O59" s="1479">
        <v>0</v>
      </c>
      <c r="Q59" s="1515"/>
      <c r="R59" s="1515"/>
      <c r="S59" s="1515"/>
      <c r="T59" s="1515"/>
      <c r="U59" s="1515"/>
      <c r="V59" s="1515"/>
      <c r="W59" s="1515"/>
      <c r="X59" s="1515"/>
      <c r="Y59" s="1515"/>
      <c r="Z59" s="1515"/>
      <c r="AA59" s="1515"/>
      <c r="AB59" s="1515"/>
      <c r="AC59" s="1515"/>
    </row>
    <row r="60" spans="1:49">
      <c r="A60" s="1471" t="s">
        <v>725</v>
      </c>
      <c r="B60" s="1476" t="s">
        <v>379</v>
      </c>
      <c r="C60" s="1477">
        <v>25.538930000000001</v>
      </c>
      <c r="D60" s="1478">
        <v>0</v>
      </c>
      <c r="E60" s="1478">
        <v>0</v>
      </c>
      <c r="F60" s="1478">
        <v>0</v>
      </c>
      <c r="G60" s="1478">
        <v>0</v>
      </c>
      <c r="H60" s="1478">
        <v>0</v>
      </c>
      <c r="I60" s="1478">
        <v>0</v>
      </c>
      <c r="J60" s="1478">
        <v>0</v>
      </c>
      <c r="K60" s="1478">
        <v>0</v>
      </c>
      <c r="L60" s="1478">
        <v>0</v>
      </c>
      <c r="M60" s="1478">
        <v>0</v>
      </c>
      <c r="N60" s="1478">
        <v>0</v>
      </c>
      <c r="O60" s="1479">
        <v>0</v>
      </c>
      <c r="Q60" s="1515"/>
      <c r="R60" s="1515"/>
      <c r="S60" s="1515"/>
      <c r="T60" s="1515"/>
      <c r="U60" s="1515"/>
      <c r="V60" s="1515"/>
      <c r="W60" s="1515"/>
      <c r="X60" s="1515"/>
      <c r="Y60" s="1515"/>
      <c r="Z60" s="1515"/>
      <c r="AA60" s="1515"/>
      <c r="AB60" s="1515"/>
      <c r="AC60" s="1515"/>
    </row>
    <row r="61" spans="1:49">
      <c r="A61" s="1471" t="s">
        <v>726</v>
      </c>
      <c r="B61" s="1476" t="s">
        <v>727</v>
      </c>
      <c r="C61" s="1477">
        <v>19.190000000000001</v>
      </c>
      <c r="D61" s="1478">
        <v>0</v>
      </c>
      <c r="E61" s="1478">
        <v>0</v>
      </c>
      <c r="F61" s="1478">
        <v>0</v>
      </c>
      <c r="G61" s="1478">
        <v>0</v>
      </c>
      <c r="H61" s="1478">
        <v>0</v>
      </c>
      <c r="I61" s="1478">
        <v>0</v>
      </c>
      <c r="J61" s="1478">
        <v>0</v>
      </c>
      <c r="K61" s="1478">
        <v>0</v>
      </c>
      <c r="L61" s="1478">
        <v>0</v>
      </c>
      <c r="M61" s="1478">
        <v>0</v>
      </c>
      <c r="N61" s="1478">
        <v>0</v>
      </c>
      <c r="O61" s="1479">
        <v>0</v>
      </c>
      <c r="Q61" s="1515"/>
      <c r="R61" s="1515"/>
      <c r="S61" s="1515"/>
      <c r="T61" s="1515"/>
      <c r="U61" s="1515"/>
      <c r="V61" s="1515"/>
      <c r="W61" s="1515"/>
      <c r="X61" s="1515"/>
      <c r="Y61" s="1515"/>
      <c r="Z61" s="1515"/>
      <c r="AA61" s="1515"/>
      <c r="AB61" s="1515"/>
      <c r="AC61" s="1515"/>
    </row>
    <row r="62" spans="1:49" ht="26.4">
      <c r="A62" s="1471" t="s">
        <v>728</v>
      </c>
      <c r="B62" s="1476" t="s">
        <v>729</v>
      </c>
      <c r="C62" s="1484">
        <v>0</v>
      </c>
      <c r="D62" s="1478">
        <v>0</v>
      </c>
      <c r="E62" s="1478">
        <v>0</v>
      </c>
      <c r="F62" s="1478">
        <v>0</v>
      </c>
      <c r="G62" s="1478">
        <v>0</v>
      </c>
      <c r="H62" s="1478">
        <v>0</v>
      </c>
      <c r="I62" s="1478">
        <v>0</v>
      </c>
      <c r="J62" s="1478">
        <v>0</v>
      </c>
      <c r="K62" s="1478">
        <v>0</v>
      </c>
      <c r="L62" s="1478">
        <v>0</v>
      </c>
      <c r="M62" s="1478">
        <v>0</v>
      </c>
      <c r="N62" s="1478">
        <v>0</v>
      </c>
      <c r="O62" s="1479">
        <v>0</v>
      </c>
      <c r="Q62" s="1515"/>
      <c r="R62" s="1515"/>
      <c r="S62" s="1515"/>
      <c r="T62" s="1515"/>
      <c r="U62" s="1515"/>
      <c r="V62" s="1515"/>
      <c r="W62" s="1515"/>
      <c r="X62" s="1515"/>
      <c r="Y62" s="1515"/>
      <c r="Z62" s="1515"/>
      <c r="AA62" s="1515"/>
      <c r="AB62" s="1515"/>
      <c r="AC62" s="1515"/>
    </row>
    <row r="63" spans="1:49">
      <c r="A63" s="1471" t="s">
        <v>730</v>
      </c>
      <c r="B63" s="1476" t="s">
        <v>731</v>
      </c>
      <c r="C63" s="1484">
        <v>1760</v>
      </c>
      <c r="D63" s="1478">
        <v>0</v>
      </c>
      <c r="E63" s="1478">
        <v>0</v>
      </c>
      <c r="F63" s="1478">
        <v>0</v>
      </c>
      <c r="G63" s="1478">
        <v>0</v>
      </c>
      <c r="H63" s="1478">
        <v>0</v>
      </c>
      <c r="I63" s="1478">
        <v>0</v>
      </c>
      <c r="J63" s="1478">
        <v>0</v>
      </c>
      <c r="K63" s="1478">
        <v>0</v>
      </c>
      <c r="L63" s="1478">
        <v>0</v>
      </c>
      <c r="M63" s="1478">
        <v>0</v>
      </c>
      <c r="N63" s="1478">
        <v>0</v>
      </c>
      <c r="O63" s="1479">
        <v>0</v>
      </c>
      <c r="Q63" s="1515"/>
      <c r="R63" s="1515"/>
      <c r="S63" s="1515"/>
      <c r="T63" s="1515"/>
      <c r="U63" s="1515"/>
      <c r="V63" s="1515"/>
      <c r="W63" s="1515"/>
      <c r="X63" s="1515"/>
      <c r="Y63" s="1515"/>
      <c r="Z63" s="1515"/>
      <c r="AA63" s="1515"/>
      <c r="AB63" s="1515"/>
      <c r="AC63" s="1515"/>
    </row>
    <row r="64" spans="1:49" ht="26.4">
      <c r="A64" s="1471" t="s">
        <v>732</v>
      </c>
      <c r="B64" s="1476" t="s">
        <v>733</v>
      </c>
      <c r="C64" s="1484">
        <v>1760</v>
      </c>
      <c r="D64" s="1478">
        <v>0</v>
      </c>
      <c r="E64" s="1478">
        <v>0</v>
      </c>
      <c r="F64" s="1478">
        <v>0</v>
      </c>
      <c r="G64" s="1478">
        <v>0</v>
      </c>
      <c r="H64" s="1478">
        <v>0</v>
      </c>
      <c r="I64" s="1478">
        <v>0</v>
      </c>
      <c r="J64" s="1478">
        <v>0</v>
      </c>
      <c r="K64" s="1478">
        <v>0</v>
      </c>
      <c r="L64" s="1478">
        <v>0</v>
      </c>
      <c r="M64" s="1478">
        <v>0</v>
      </c>
      <c r="N64" s="1478">
        <v>0</v>
      </c>
      <c r="O64" s="1479">
        <v>0</v>
      </c>
      <c r="Q64" s="1515"/>
      <c r="R64" s="1515"/>
      <c r="S64" s="1515"/>
      <c r="T64" s="1515"/>
      <c r="U64" s="1515"/>
      <c r="V64" s="1515"/>
      <c r="W64" s="1515"/>
      <c r="X64" s="1515"/>
      <c r="Y64" s="1515"/>
      <c r="Z64" s="1515"/>
      <c r="AA64" s="1515"/>
      <c r="AB64" s="1515"/>
      <c r="AC64" s="1515"/>
    </row>
    <row r="65" spans="1:29">
      <c r="A65" s="1471" t="s">
        <v>734</v>
      </c>
      <c r="B65" s="1476" t="s">
        <v>735</v>
      </c>
      <c r="C65" s="1484">
        <v>0</v>
      </c>
      <c r="D65" s="1478">
        <v>0</v>
      </c>
      <c r="E65" s="1478">
        <v>0</v>
      </c>
      <c r="F65" s="1478">
        <v>0</v>
      </c>
      <c r="G65" s="1478">
        <v>0</v>
      </c>
      <c r="H65" s="1478">
        <v>0</v>
      </c>
      <c r="I65" s="1478">
        <v>0</v>
      </c>
      <c r="J65" s="1478">
        <v>0</v>
      </c>
      <c r="K65" s="1478">
        <v>0</v>
      </c>
      <c r="L65" s="1478">
        <v>0</v>
      </c>
      <c r="M65" s="1478">
        <v>0</v>
      </c>
      <c r="N65" s="1478">
        <v>0</v>
      </c>
      <c r="O65" s="1479">
        <v>0</v>
      </c>
      <c r="Q65" s="1515"/>
      <c r="R65" s="1515"/>
      <c r="S65" s="1515"/>
      <c r="T65" s="1515"/>
      <c r="U65" s="1515"/>
      <c r="V65" s="1515"/>
      <c r="W65" s="1515"/>
      <c r="X65" s="1515"/>
      <c r="Y65" s="1515"/>
      <c r="Z65" s="1515"/>
      <c r="AA65" s="1515"/>
      <c r="AB65" s="1515"/>
      <c r="AC65" s="1515"/>
    </row>
    <row r="66" spans="1:29">
      <c r="A66" s="1471" t="s">
        <v>736</v>
      </c>
      <c r="B66" s="1476" t="s">
        <v>737</v>
      </c>
      <c r="C66" s="1477">
        <v>13335.363160000003</v>
      </c>
      <c r="D66" s="1482">
        <v>5109.084240000001</v>
      </c>
      <c r="E66" s="1482">
        <v>7586.5457100000003</v>
      </c>
      <c r="F66" s="1482">
        <v>12011.006670000001</v>
      </c>
      <c r="G66" s="1482">
        <v>7317.3841000000002</v>
      </c>
      <c r="H66" s="1482">
        <v>1658.9408599999999</v>
      </c>
      <c r="I66" s="1482">
        <v>654.14414999999985</v>
      </c>
      <c r="J66" s="1482">
        <v>544.25019000000009</v>
      </c>
      <c r="K66" s="1482">
        <v>117.73285999999999</v>
      </c>
      <c r="L66" s="1482">
        <v>71.627990000000011</v>
      </c>
      <c r="M66" s="1482">
        <v>63.817900000000002</v>
      </c>
      <c r="N66" s="1482">
        <v>6.8624999999999998</v>
      </c>
      <c r="O66" s="1483">
        <v>1.69455</v>
      </c>
      <c r="Q66" s="1515"/>
      <c r="R66" s="1515"/>
      <c r="S66" s="1515"/>
      <c r="T66" s="1515"/>
      <c r="U66" s="1515"/>
      <c r="V66" s="1515"/>
      <c r="W66" s="1515"/>
      <c r="X66" s="1515"/>
      <c r="Y66" s="1515"/>
      <c r="Z66" s="1515"/>
      <c r="AA66" s="1515"/>
      <c r="AB66" s="1515"/>
      <c r="AC66" s="1515"/>
    </row>
    <row r="67" spans="1:29">
      <c r="A67" s="1471" t="s">
        <v>738</v>
      </c>
      <c r="B67" s="1476" t="s">
        <v>739</v>
      </c>
      <c r="C67" s="1477">
        <v>12450.474480000001</v>
      </c>
      <c r="D67" s="1482">
        <v>4747.6653699999997</v>
      </c>
      <c r="E67" s="1482">
        <v>7511.1291800000008</v>
      </c>
      <c r="F67" s="1482">
        <v>11984.744859999999</v>
      </c>
      <c r="G67" s="1482">
        <v>7294.5269799999996</v>
      </c>
      <c r="H67" s="1482">
        <v>1495.8459200000002</v>
      </c>
      <c r="I67" s="1482">
        <v>650.61745999999994</v>
      </c>
      <c r="J67" s="1482">
        <v>543.64497000000006</v>
      </c>
      <c r="K67" s="1482">
        <v>117.73285999999999</v>
      </c>
      <c r="L67" s="1482">
        <v>67.655000000000001</v>
      </c>
      <c r="M67" s="1482">
        <v>63.817900000000002</v>
      </c>
      <c r="N67" s="1482">
        <v>6.8590600000000004</v>
      </c>
      <c r="O67" s="1483">
        <v>1.66767</v>
      </c>
      <c r="Q67" s="1515"/>
      <c r="R67" s="1515"/>
      <c r="S67" s="1515"/>
      <c r="T67" s="1515"/>
      <c r="U67" s="1515"/>
      <c r="V67" s="1515"/>
      <c r="W67" s="1515"/>
      <c r="X67" s="1515"/>
      <c r="Y67" s="1515"/>
      <c r="Z67" s="1515"/>
      <c r="AA67" s="1515"/>
      <c r="AB67" s="1515"/>
      <c r="AC67" s="1515"/>
    </row>
    <row r="68" spans="1:29">
      <c r="A68" s="1471" t="s">
        <v>740</v>
      </c>
      <c r="B68" s="1476" t="s">
        <v>741</v>
      </c>
      <c r="C68" s="1477">
        <v>884.88868000000002</v>
      </c>
      <c r="D68" s="1482">
        <v>361.41886999999997</v>
      </c>
      <c r="E68" s="1482">
        <v>75.416529999999995</v>
      </c>
      <c r="F68" s="1482">
        <v>26.261810000000001</v>
      </c>
      <c r="G68" s="1482">
        <v>22.857120000000002</v>
      </c>
      <c r="H68" s="1482">
        <v>163.09494000000001</v>
      </c>
      <c r="I68" s="1482">
        <v>3.5266899999999999</v>
      </c>
      <c r="J68" s="1482">
        <v>0.60521999999999987</v>
      </c>
      <c r="K68" s="1478">
        <v>0</v>
      </c>
      <c r="L68" s="1478">
        <v>3.9729899999999998</v>
      </c>
      <c r="M68" s="1478">
        <v>0</v>
      </c>
      <c r="N68" s="1478">
        <v>3.4399999999999999E-3</v>
      </c>
      <c r="O68" s="1479">
        <v>2.6879999999999998E-2</v>
      </c>
      <c r="Q68" s="1515"/>
      <c r="R68" s="1515"/>
      <c r="S68" s="1515"/>
      <c r="T68" s="1515"/>
      <c r="U68" s="1515"/>
      <c r="V68" s="1515"/>
      <c r="W68" s="1515"/>
      <c r="X68" s="1515"/>
      <c r="Y68" s="1515"/>
      <c r="Z68" s="1515"/>
      <c r="AA68" s="1515"/>
      <c r="AB68" s="1515"/>
      <c r="AC68" s="1515"/>
    </row>
    <row r="69" spans="1:29">
      <c r="A69" s="1471" t="s">
        <v>742</v>
      </c>
      <c r="B69" s="1476" t="s">
        <v>743</v>
      </c>
      <c r="C69" s="1484">
        <v>0</v>
      </c>
      <c r="D69" s="1478">
        <v>0</v>
      </c>
      <c r="E69" s="1478">
        <v>0</v>
      </c>
      <c r="F69" s="1478">
        <v>0</v>
      </c>
      <c r="G69" s="1478">
        <v>0</v>
      </c>
      <c r="H69" s="1478">
        <v>0</v>
      </c>
      <c r="I69" s="1478">
        <v>0</v>
      </c>
      <c r="J69" s="1478">
        <v>0</v>
      </c>
      <c r="K69" s="1478">
        <v>0</v>
      </c>
      <c r="L69" s="1478">
        <v>0</v>
      </c>
      <c r="M69" s="1478">
        <v>0</v>
      </c>
      <c r="N69" s="1478">
        <v>0</v>
      </c>
      <c r="O69" s="1479">
        <v>0</v>
      </c>
      <c r="Q69" s="1515"/>
      <c r="R69" s="1515"/>
      <c r="S69" s="1515"/>
      <c r="T69" s="1515"/>
      <c r="U69" s="1515"/>
      <c r="V69" s="1515"/>
      <c r="W69" s="1515"/>
      <c r="X69" s="1515"/>
      <c r="Y69" s="1515"/>
      <c r="Z69" s="1515"/>
      <c r="AA69" s="1515"/>
      <c r="AB69" s="1515"/>
      <c r="AC69" s="1515"/>
    </row>
    <row r="70" spans="1:29" ht="52.8">
      <c r="A70" s="1471" t="s">
        <v>744</v>
      </c>
      <c r="B70" s="1476" t="s">
        <v>745</v>
      </c>
      <c r="C70" s="1484">
        <v>0</v>
      </c>
      <c r="D70" s="1478">
        <v>0</v>
      </c>
      <c r="E70" s="1478">
        <v>0</v>
      </c>
      <c r="F70" s="1478">
        <v>0</v>
      </c>
      <c r="G70" s="1478">
        <v>0</v>
      </c>
      <c r="H70" s="1478">
        <v>0</v>
      </c>
      <c r="I70" s="1478">
        <v>0</v>
      </c>
      <c r="J70" s="1478">
        <v>0</v>
      </c>
      <c r="K70" s="1478">
        <v>0</v>
      </c>
      <c r="L70" s="1478">
        <v>0</v>
      </c>
      <c r="M70" s="1478">
        <v>0</v>
      </c>
      <c r="N70" s="1478">
        <v>0</v>
      </c>
      <c r="O70" s="1479">
        <v>0</v>
      </c>
      <c r="Q70" s="1515"/>
      <c r="R70" s="1515"/>
      <c r="S70" s="1515"/>
      <c r="T70" s="1515"/>
      <c r="U70" s="1515"/>
      <c r="V70" s="1515"/>
      <c r="W70" s="1515"/>
      <c r="X70" s="1515"/>
      <c r="Y70" s="1515"/>
      <c r="Z70" s="1515"/>
      <c r="AA70" s="1515"/>
      <c r="AB70" s="1515"/>
      <c r="AC70" s="1515"/>
    </row>
    <row r="71" spans="1:29" ht="39.6">
      <c r="A71" s="1471" t="s">
        <v>746</v>
      </c>
      <c r="B71" s="1476" t="s">
        <v>747</v>
      </c>
      <c r="C71" s="1484">
        <v>0</v>
      </c>
      <c r="D71" s="1478">
        <v>0</v>
      </c>
      <c r="E71" s="1478">
        <v>0</v>
      </c>
      <c r="F71" s="1478">
        <v>0</v>
      </c>
      <c r="G71" s="1478">
        <v>0</v>
      </c>
      <c r="H71" s="1478">
        <v>0</v>
      </c>
      <c r="I71" s="1478">
        <v>0</v>
      </c>
      <c r="J71" s="1478">
        <v>0</v>
      </c>
      <c r="K71" s="1478">
        <v>0</v>
      </c>
      <c r="L71" s="1478">
        <v>0</v>
      </c>
      <c r="M71" s="1478">
        <v>0</v>
      </c>
      <c r="N71" s="1478">
        <v>0</v>
      </c>
      <c r="O71" s="1479">
        <v>0</v>
      </c>
      <c r="Q71" s="1515"/>
      <c r="R71" s="1515"/>
      <c r="S71" s="1515"/>
      <c r="T71" s="1515"/>
      <c r="U71" s="1515"/>
      <c r="V71" s="1515"/>
      <c r="W71" s="1515"/>
      <c r="X71" s="1515"/>
      <c r="Y71" s="1515"/>
      <c r="Z71" s="1515"/>
      <c r="AA71" s="1515"/>
      <c r="AB71" s="1515"/>
      <c r="AC71" s="1515"/>
    </row>
    <row r="72" spans="1:29" ht="39.6">
      <c r="A72" s="1471" t="s">
        <v>748</v>
      </c>
      <c r="B72" s="1476" t="s">
        <v>749</v>
      </c>
      <c r="C72" s="1484">
        <v>0</v>
      </c>
      <c r="D72" s="1478">
        <v>0</v>
      </c>
      <c r="E72" s="1478">
        <v>0</v>
      </c>
      <c r="F72" s="1478">
        <v>0</v>
      </c>
      <c r="G72" s="1478">
        <v>0</v>
      </c>
      <c r="H72" s="1478">
        <v>0</v>
      </c>
      <c r="I72" s="1478">
        <v>0</v>
      </c>
      <c r="J72" s="1478">
        <v>0</v>
      </c>
      <c r="K72" s="1478">
        <v>0</v>
      </c>
      <c r="L72" s="1478">
        <v>0</v>
      </c>
      <c r="M72" s="1478">
        <v>0</v>
      </c>
      <c r="N72" s="1478">
        <v>0</v>
      </c>
      <c r="O72" s="1479">
        <v>0</v>
      </c>
      <c r="Q72" s="1515"/>
      <c r="R72" s="1515"/>
      <c r="S72" s="1515"/>
      <c r="T72" s="1515"/>
      <c r="U72" s="1515"/>
      <c r="V72" s="1515"/>
      <c r="W72" s="1515"/>
      <c r="X72" s="1515"/>
      <c r="Y72" s="1515"/>
      <c r="Z72" s="1515"/>
      <c r="AA72" s="1515"/>
      <c r="AB72" s="1515"/>
      <c r="AC72" s="1515"/>
    </row>
    <row r="73" spans="1:29">
      <c r="A73" s="1471" t="s">
        <v>750</v>
      </c>
      <c r="B73" s="1476" t="s">
        <v>751</v>
      </c>
      <c r="C73" s="1477">
        <v>0</v>
      </c>
      <c r="D73" s="1478">
        <v>0</v>
      </c>
      <c r="E73" s="1478">
        <v>0</v>
      </c>
      <c r="F73" s="1478">
        <v>0</v>
      </c>
      <c r="G73" s="1478">
        <v>0</v>
      </c>
      <c r="H73" s="1478">
        <v>0</v>
      </c>
      <c r="I73" s="1478">
        <v>0</v>
      </c>
      <c r="J73" s="1478">
        <v>0</v>
      </c>
      <c r="K73" s="1478">
        <v>0</v>
      </c>
      <c r="L73" s="1478">
        <v>0</v>
      </c>
      <c r="M73" s="1478">
        <v>0</v>
      </c>
      <c r="N73" s="1478">
        <v>0</v>
      </c>
      <c r="O73" s="1479">
        <v>0</v>
      </c>
      <c r="Q73" s="1515"/>
      <c r="R73" s="1515"/>
      <c r="S73" s="1515"/>
      <c r="T73" s="1515"/>
      <c r="U73" s="1515"/>
      <c r="V73" s="1515"/>
      <c r="W73" s="1515"/>
      <c r="X73" s="1515"/>
      <c r="Y73" s="1515"/>
      <c r="Z73" s="1515"/>
      <c r="AA73" s="1515"/>
      <c r="AB73" s="1515"/>
      <c r="AC73" s="1515"/>
    </row>
    <row r="74" spans="1:29">
      <c r="A74" s="1471" t="s">
        <v>721</v>
      </c>
      <c r="B74" s="1476" t="s">
        <v>752</v>
      </c>
      <c r="C74" s="1487">
        <v>15140.092090000002</v>
      </c>
      <c r="D74" s="1488">
        <v>5109.084240000001</v>
      </c>
      <c r="E74" s="1488">
        <v>7586.5457100000003</v>
      </c>
      <c r="F74" s="1488">
        <v>12011.006670000001</v>
      </c>
      <c r="G74" s="1488">
        <v>7317.3841000000002</v>
      </c>
      <c r="H74" s="1488">
        <v>1658.9408599999999</v>
      </c>
      <c r="I74" s="1488">
        <v>654.14414999999985</v>
      </c>
      <c r="J74" s="1488">
        <v>544.25019000000009</v>
      </c>
      <c r="K74" s="1488">
        <v>117.73285999999999</v>
      </c>
      <c r="L74" s="1488">
        <v>71.627990000000011</v>
      </c>
      <c r="M74" s="1488">
        <v>63.817900000000002</v>
      </c>
      <c r="N74" s="1488">
        <v>6.8624999999999998</v>
      </c>
      <c r="O74" s="1489">
        <v>1.69455</v>
      </c>
      <c r="Q74" s="1515"/>
      <c r="R74" s="1515"/>
      <c r="S74" s="1515"/>
      <c r="T74" s="1515"/>
      <c r="U74" s="1515"/>
      <c r="V74" s="1515"/>
      <c r="W74" s="1515"/>
      <c r="X74" s="1515"/>
      <c r="Y74" s="1515"/>
      <c r="Z74" s="1515"/>
      <c r="AA74" s="1515"/>
      <c r="AB74" s="1515"/>
      <c r="AC74" s="1515"/>
    </row>
    <row r="75" spans="1:29">
      <c r="A75" s="1471" t="s">
        <v>721</v>
      </c>
      <c r="B75" s="1472" t="s">
        <v>152</v>
      </c>
      <c r="C75" s="1491">
        <v>0</v>
      </c>
      <c r="D75" s="1492">
        <v>0</v>
      </c>
      <c r="E75" s="1492">
        <v>0</v>
      </c>
      <c r="F75" s="1492">
        <v>0</v>
      </c>
      <c r="G75" s="1492">
        <v>0</v>
      </c>
      <c r="H75" s="1492">
        <v>0</v>
      </c>
      <c r="I75" s="1492">
        <v>0</v>
      </c>
      <c r="J75" s="1492">
        <v>0</v>
      </c>
      <c r="K75" s="1492">
        <v>0</v>
      </c>
      <c r="L75" s="1492">
        <v>0</v>
      </c>
      <c r="M75" s="1492">
        <v>0</v>
      </c>
      <c r="N75" s="1492">
        <v>0</v>
      </c>
      <c r="O75" s="1493">
        <v>0</v>
      </c>
      <c r="Q75" s="1515"/>
      <c r="R75" s="1515"/>
      <c r="S75" s="1515"/>
      <c r="T75" s="1515"/>
      <c r="U75" s="1515"/>
      <c r="V75" s="1515"/>
      <c r="W75" s="1515"/>
      <c r="X75" s="1515"/>
      <c r="Y75" s="1515"/>
      <c r="Z75" s="1515"/>
      <c r="AA75" s="1515"/>
      <c r="AB75" s="1515"/>
      <c r="AC75" s="1515"/>
    </row>
    <row r="76" spans="1:29">
      <c r="A76" s="1471" t="s">
        <v>753</v>
      </c>
      <c r="B76" s="1476" t="s">
        <v>754</v>
      </c>
      <c r="C76" s="1477">
        <v>70663.191129999992</v>
      </c>
      <c r="D76" s="1478">
        <v>0</v>
      </c>
      <c r="E76" s="1478">
        <v>6.3570000000000002</v>
      </c>
      <c r="F76" s="1482">
        <v>0</v>
      </c>
      <c r="G76" s="1478">
        <v>3.8130000000000002</v>
      </c>
      <c r="H76" s="1478">
        <v>0</v>
      </c>
      <c r="I76" s="1478">
        <v>0</v>
      </c>
      <c r="J76" s="1478">
        <v>0</v>
      </c>
      <c r="K76" s="1478">
        <v>0</v>
      </c>
      <c r="L76" s="1478">
        <v>0</v>
      </c>
      <c r="M76" s="1478">
        <v>0</v>
      </c>
      <c r="N76" s="1478">
        <v>0</v>
      </c>
      <c r="O76" s="1479">
        <v>0</v>
      </c>
      <c r="Q76" s="1515"/>
      <c r="R76" s="1515"/>
      <c r="S76" s="1515"/>
      <c r="T76" s="1515"/>
      <c r="U76" s="1515"/>
      <c r="V76" s="1515"/>
      <c r="W76" s="1515"/>
      <c r="X76" s="1515"/>
      <c r="Y76" s="1515"/>
      <c r="Z76" s="1515"/>
      <c r="AA76" s="1515"/>
      <c r="AB76" s="1515"/>
      <c r="AC76" s="1515"/>
    </row>
    <row r="77" spans="1:29">
      <c r="A77" s="1471" t="s">
        <v>755</v>
      </c>
      <c r="B77" s="1476" t="s">
        <v>379</v>
      </c>
      <c r="C77" s="1477">
        <v>60651.335129999999</v>
      </c>
      <c r="D77" s="1478">
        <v>0</v>
      </c>
      <c r="E77" s="1478">
        <v>6.3570000000000002</v>
      </c>
      <c r="F77" s="1482">
        <v>0</v>
      </c>
      <c r="G77" s="1478">
        <v>3.8130000000000002</v>
      </c>
      <c r="H77" s="1478">
        <v>0</v>
      </c>
      <c r="I77" s="1478">
        <v>0</v>
      </c>
      <c r="J77" s="1478">
        <v>0</v>
      </c>
      <c r="K77" s="1478">
        <v>0</v>
      </c>
      <c r="L77" s="1478">
        <v>0</v>
      </c>
      <c r="M77" s="1478">
        <v>0</v>
      </c>
      <c r="N77" s="1478">
        <v>0</v>
      </c>
      <c r="O77" s="1479">
        <v>0</v>
      </c>
      <c r="Q77" s="1515"/>
      <c r="R77" s="1515"/>
      <c r="S77" s="1515"/>
      <c r="T77" s="1515"/>
      <c r="U77" s="1515"/>
      <c r="V77" s="1515"/>
      <c r="W77" s="1515"/>
      <c r="X77" s="1515"/>
      <c r="Y77" s="1515"/>
      <c r="Z77" s="1515"/>
      <c r="AA77" s="1515"/>
      <c r="AB77" s="1515"/>
      <c r="AC77" s="1515"/>
    </row>
    <row r="78" spans="1:29">
      <c r="A78" s="1471" t="s">
        <v>756</v>
      </c>
      <c r="B78" s="1476" t="s">
        <v>727</v>
      </c>
      <c r="C78" s="1477">
        <v>10011.856000000002</v>
      </c>
      <c r="D78" s="1478">
        <v>0</v>
      </c>
      <c r="E78" s="1478">
        <v>0</v>
      </c>
      <c r="F78" s="1478">
        <v>0</v>
      </c>
      <c r="G78" s="1478">
        <v>0</v>
      </c>
      <c r="H78" s="1478">
        <v>0</v>
      </c>
      <c r="I78" s="1478">
        <v>0</v>
      </c>
      <c r="J78" s="1478">
        <v>0</v>
      </c>
      <c r="K78" s="1478">
        <v>0</v>
      </c>
      <c r="L78" s="1478">
        <v>0</v>
      </c>
      <c r="M78" s="1478">
        <v>0</v>
      </c>
      <c r="N78" s="1478">
        <v>0</v>
      </c>
      <c r="O78" s="1479">
        <v>0</v>
      </c>
      <c r="Q78" s="1515"/>
      <c r="R78" s="1515"/>
      <c r="S78" s="1515"/>
      <c r="T78" s="1515"/>
      <c r="U78" s="1515"/>
      <c r="V78" s="1515"/>
      <c r="W78" s="1515"/>
      <c r="X78" s="1515"/>
      <c r="Y78" s="1515"/>
      <c r="Z78" s="1515"/>
      <c r="AA78" s="1515"/>
      <c r="AB78" s="1515"/>
      <c r="AC78" s="1515"/>
    </row>
    <row r="79" spans="1:29">
      <c r="A79" s="1471" t="s">
        <v>757</v>
      </c>
      <c r="B79" s="1476" t="s">
        <v>731</v>
      </c>
      <c r="C79" s="1477">
        <v>6508.4203799999996</v>
      </c>
      <c r="D79" s="1482">
        <v>12653.529430000001</v>
      </c>
      <c r="E79" s="1482">
        <v>22742.365089999999</v>
      </c>
      <c r="F79" s="1482">
        <v>4110.1156899999996</v>
      </c>
      <c r="G79" s="1482">
        <v>598.93928000000005</v>
      </c>
      <c r="H79" s="1482">
        <v>123.01312000000001</v>
      </c>
      <c r="I79" s="1482">
        <v>7.8094600000000005</v>
      </c>
      <c r="J79" s="1482">
        <v>10.451090000000001</v>
      </c>
      <c r="K79" s="1482">
        <v>8.0064600000000006</v>
      </c>
      <c r="L79" s="1478">
        <v>0</v>
      </c>
      <c r="M79" s="1478">
        <v>0</v>
      </c>
      <c r="N79" s="1478">
        <v>0</v>
      </c>
      <c r="O79" s="1479">
        <v>0</v>
      </c>
      <c r="Q79" s="1515"/>
      <c r="R79" s="1515"/>
      <c r="S79" s="1515"/>
      <c r="T79" s="1515"/>
      <c r="U79" s="1515"/>
      <c r="V79" s="1515"/>
      <c r="W79" s="1515"/>
      <c r="X79" s="1515"/>
      <c r="Y79" s="1515"/>
      <c r="Z79" s="1515"/>
      <c r="AA79" s="1515"/>
      <c r="AB79" s="1515"/>
      <c r="AC79" s="1515"/>
    </row>
    <row r="80" spans="1:29">
      <c r="A80" s="1471" t="s">
        <v>758</v>
      </c>
      <c r="B80" s="1476" t="s">
        <v>759</v>
      </c>
      <c r="C80" s="1477">
        <v>6507.0725400000001</v>
      </c>
      <c r="D80" s="1482">
        <v>11297.21392</v>
      </c>
      <c r="E80" s="1482">
        <v>22574.03471</v>
      </c>
      <c r="F80" s="1482">
        <v>4021.7714799999999</v>
      </c>
      <c r="G80" s="1482">
        <v>595.26686000000007</v>
      </c>
      <c r="H80" s="1482">
        <v>121.61026000000001</v>
      </c>
      <c r="I80" s="1482">
        <v>7.6579800000000002</v>
      </c>
      <c r="J80" s="1482">
        <v>10.451090000000001</v>
      </c>
      <c r="K80" s="1482">
        <v>8.0064600000000006</v>
      </c>
      <c r="L80" s="1478">
        <v>0</v>
      </c>
      <c r="M80" s="1478">
        <v>0</v>
      </c>
      <c r="N80" s="1478">
        <v>0</v>
      </c>
      <c r="O80" s="1479">
        <v>0</v>
      </c>
      <c r="Q80" s="1515"/>
      <c r="R80" s="1515"/>
      <c r="S80" s="1515"/>
      <c r="T80" s="1515"/>
      <c r="U80" s="1515"/>
      <c r="V80" s="1515"/>
      <c r="W80" s="1515"/>
      <c r="X80" s="1515"/>
      <c r="Y80" s="1515"/>
      <c r="Z80" s="1515"/>
      <c r="AA80" s="1515"/>
      <c r="AB80" s="1515"/>
      <c r="AC80" s="1515"/>
    </row>
    <row r="81" spans="1:29">
      <c r="A81" s="1471" t="s">
        <v>760</v>
      </c>
      <c r="B81" s="1476" t="s">
        <v>735</v>
      </c>
      <c r="C81" s="1477">
        <v>1.3478399999999999</v>
      </c>
      <c r="D81" s="1482">
        <v>1356.3155099999999</v>
      </c>
      <c r="E81" s="1482">
        <v>168.33037999999999</v>
      </c>
      <c r="F81" s="1482">
        <v>88.344210000000004</v>
      </c>
      <c r="G81" s="1482">
        <v>3.6724200000000002</v>
      </c>
      <c r="H81" s="1478">
        <v>1.4028600000000002</v>
      </c>
      <c r="I81" s="1478">
        <v>0.15148</v>
      </c>
      <c r="J81" s="1478">
        <v>0</v>
      </c>
      <c r="K81" s="1478">
        <v>0</v>
      </c>
      <c r="L81" s="1478">
        <v>0</v>
      </c>
      <c r="M81" s="1478">
        <v>0</v>
      </c>
      <c r="N81" s="1478">
        <v>0</v>
      </c>
      <c r="O81" s="1479">
        <v>0</v>
      </c>
      <c r="Q81" s="1515"/>
      <c r="R81" s="1515"/>
      <c r="S81" s="1515"/>
      <c r="T81" s="1515"/>
      <c r="U81" s="1515"/>
      <c r="V81" s="1515"/>
      <c r="W81" s="1515"/>
      <c r="X81" s="1515"/>
      <c r="Y81" s="1515"/>
      <c r="Z81" s="1515"/>
      <c r="AA81" s="1515"/>
      <c r="AB81" s="1515"/>
      <c r="AC81" s="1515"/>
    </row>
    <row r="82" spans="1:29">
      <c r="A82" s="1471" t="s">
        <v>761</v>
      </c>
      <c r="B82" s="1476" t="s">
        <v>386</v>
      </c>
      <c r="C82" s="1477">
        <v>41.795000000000002</v>
      </c>
      <c r="D82" s="1482">
        <v>28.943999999999999</v>
      </c>
      <c r="E82" s="1482">
        <v>108.80800000000001</v>
      </c>
      <c r="F82" s="1478">
        <v>0</v>
      </c>
      <c r="G82" s="1478">
        <v>0</v>
      </c>
      <c r="H82" s="1478">
        <v>0</v>
      </c>
      <c r="I82" s="1478">
        <v>0</v>
      </c>
      <c r="J82" s="1478">
        <v>0</v>
      </c>
      <c r="K82" s="1478">
        <v>0</v>
      </c>
      <c r="L82" s="1478">
        <v>0</v>
      </c>
      <c r="M82" s="1478">
        <v>0</v>
      </c>
      <c r="N82" s="1478">
        <v>0</v>
      </c>
      <c r="O82" s="1479">
        <v>0</v>
      </c>
      <c r="Q82" s="1515"/>
      <c r="R82" s="1515"/>
      <c r="S82" s="1515"/>
      <c r="T82" s="1515"/>
      <c r="U82" s="1515"/>
      <c r="V82" s="1515"/>
      <c r="W82" s="1515"/>
      <c r="X82" s="1515"/>
      <c r="Y82" s="1515"/>
      <c r="Z82" s="1515"/>
      <c r="AA82" s="1515"/>
      <c r="AB82" s="1515"/>
      <c r="AC82" s="1515"/>
    </row>
    <row r="83" spans="1:29" ht="26.4">
      <c r="A83" s="1471" t="s">
        <v>762</v>
      </c>
      <c r="B83" s="1476" t="s">
        <v>763</v>
      </c>
      <c r="C83" s="1477">
        <v>41.795000000000002</v>
      </c>
      <c r="D83" s="1482">
        <v>28.943999999999999</v>
      </c>
      <c r="E83" s="1482">
        <v>108.80800000000001</v>
      </c>
      <c r="F83" s="1478">
        <v>0</v>
      </c>
      <c r="G83" s="1478">
        <v>0</v>
      </c>
      <c r="H83" s="1478">
        <v>0</v>
      </c>
      <c r="I83" s="1478">
        <v>0</v>
      </c>
      <c r="J83" s="1478">
        <v>0</v>
      </c>
      <c r="K83" s="1478">
        <v>0</v>
      </c>
      <c r="L83" s="1478">
        <v>0</v>
      </c>
      <c r="M83" s="1478">
        <v>0</v>
      </c>
      <c r="N83" s="1478">
        <v>0</v>
      </c>
      <c r="O83" s="1479">
        <v>0</v>
      </c>
      <c r="Q83" s="1515"/>
      <c r="R83" s="1515"/>
      <c r="S83" s="1515"/>
      <c r="T83" s="1515"/>
      <c r="U83" s="1515"/>
      <c r="V83" s="1515"/>
      <c r="W83" s="1515"/>
      <c r="X83" s="1515"/>
      <c r="Y83" s="1515"/>
      <c r="Z83" s="1515"/>
      <c r="AA83" s="1515"/>
      <c r="AB83" s="1515"/>
      <c r="AC83" s="1515"/>
    </row>
    <row r="84" spans="1:29">
      <c r="A84" s="1471" t="s">
        <v>764</v>
      </c>
      <c r="B84" s="1476" t="s">
        <v>741</v>
      </c>
      <c r="C84" s="1484">
        <v>0</v>
      </c>
      <c r="D84" s="1478">
        <v>0</v>
      </c>
      <c r="E84" s="1478">
        <v>0</v>
      </c>
      <c r="F84" s="1478">
        <v>0</v>
      </c>
      <c r="G84" s="1478">
        <v>0</v>
      </c>
      <c r="H84" s="1478">
        <v>0</v>
      </c>
      <c r="I84" s="1478">
        <v>0</v>
      </c>
      <c r="J84" s="1478">
        <v>0</v>
      </c>
      <c r="K84" s="1478">
        <v>0</v>
      </c>
      <c r="L84" s="1478">
        <v>0</v>
      </c>
      <c r="M84" s="1478">
        <v>0</v>
      </c>
      <c r="N84" s="1478">
        <v>0</v>
      </c>
      <c r="O84" s="1479">
        <v>0</v>
      </c>
      <c r="Q84" s="1515"/>
      <c r="R84" s="1515"/>
      <c r="S84" s="1515"/>
      <c r="T84" s="1515"/>
      <c r="U84" s="1515"/>
      <c r="V84" s="1515"/>
      <c r="W84" s="1515"/>
      <c r="X84" s="1515"/>
      <c r="Y84" s="1515"/>
      <c r="Z84" s="1515"/>
      <c r="AA84" s="1515"/>
      <c r="AB84" s="1515"/>
      <c r="AC84" s="1515"/>
    </row>
    <row r="85" spans="1:29">
      <c r="A85" s="1471" t="s">
        <v>765</v>
      </c>
      <c r="B85" s="1476" t="s">
        <v>766</v>
      </c>
      <c r="C85" s="1484">
        <v>0</v>
      </c>
      <c r="D85" s="1478">
        <v>0</v>
      </c>
      <c r="E85" s="1478">
        <v>0</v>
      </c>
      <c r="F85" s="1478">
        <v>0</v>
      </c>
      <c r="G85" s="1478">
        <v>0</v>
      </c>
      <c r="H85" s="1478">
        <v>0</v>
      </c>
      <c r="I85" s="1478">
        <v>0</v>
      </c>
      <c r="J85" s="1478">
        <v>0</v>
      </c>
      <c r="K85" s="1478">
        <v>0</v>
      </c>
      <c r="L85" s="1478">
        <v>0</v>
      </c>
      <c r="M85" s="1478">
        <v>0</v>
      </c>
      <c r="N85" s="1478">
        <v>0</v>
      </c>
      <c r="O85" s="1479">
        <v>0</v>
      </c>
      <c r="Q85" s="1515"/>
      <c r="R85" s="1515"/>
      <c r="S85" s="1515"/>
      <c r="T85" s="1515"/>
      <c r="U85" s="1515"/>
      <c r="V85" s="1515"/>
      <c r="W85" s="1515"/>
      <c r="X85" s="1515"/>
      <c r="Y85" s="1515"/>
      <c r="Z85" s="1515"/>
      <c r="AA85" s="1515"/>
      <c r="AB85" s="1515"/>
      <c r="AC85" s="1515"/>
    </row>
    <row r="86" spans="1:29">
      <c r="A86" s="1471" t="s">
        <v>767</v>
      </c>
      <c r="B86" s="1476" t="s">
        <v>768</v>
      </c>
      <c r="C86" s="1484">
        <v>0</v>
      </c>
      <c r="D86" s="1478">
        <v>0</v>
      </c>
      <c r="E86" s="1478">
        <v>0</v>
      </c>
      <c r="F86" s="1478">
        <v>0</v>
      </c>
      <c r="G86" s="1478">
        <v>0</v>
      </c>
      <c r="H86" s="1478">
        <v>0</v>
      </c>
      <c r="I86" s="1478">
        <v>0</v>
      </c>
      <c r="J86" s="1478">
        <v>0</v>
      </c>
      <c r="K86" s="1478">
        <v>0</v>
      </c>
      <c r="L86" s="1478">
        <v>0</v>
      </c>
      <c r="M86" s="1478">
        <v>0</v>
      </c>
      <c r="N86" s="1478">
        <v>0</v>
      </c>
      <c r="O86" s="1479">
        <v>0</v>
      </c>
      <c r="Q86" s="1515"/>
      <c r="R86" s="1515"/>
      <c r="S86" s="1515"/>
      <c r="T86" s="1515"/>
      <c r="U86" s="1515"/>
      <c r="V86" s="1515"/>
      <c r="W86" s="1515"/>
      <c r="X86" s="1515"/>
      <c r="Y86" s="1515"/>
      <c r="Z86" s="1515"/>
      <c r="AA86" s="1515"/>
      <c r="AB86" s="1515"/>
      <c r="AC86" s="1515"/>
    </row>
    <row r="87" spans="1:29">
      <c r="A87" s="1471" t="s">
        <v>769</v>
      </c>
      <c r="B87" s="1476" t="s">
        <v>770</v>
      </c>
      <c r="C87" s="1484">
        <v>0</v>
      </c>
      <c r="D87" s="1478">
        <v>0</v>
      </c>
      <c r="E87" s="1478">
        <v>0</v>
      </c>
      <c r="F87" s="1478">
        <v>0</v>
      </c>
      <c r="G87" s="1478">
        <v>0</v>
      </c>
      <c r="H87" s="1478">
        <v>0</v>
      </c>
      <c r="I87" s="1478">
        <v>0</v>
      </c>
      <c r="J87" s="1478">
        <v>0</v>
      </c>
      <c r="K87" s="1478">
        <v>0</v>
      </c>
      <c r="L87" s="1478">
        <v>0</v>
      </c>
      <c r="M87" s="1478">
        <v>0</v>
      </c>
      <c r="N87" s="1478">
        <v>0</v>
      </c>
      <c r="O87" s="1479">
        <v>0</v>
      </c>
      <c r="Q87" s="1515"/>
      <c r="R87" s="1515"/>
      <c r="S87" s="1515"/>
      <c r="T87" s="1515"/>
      <c r="U87" s="1515"/>
      <c r="V87" s="1515"/>
      <c r="W87" s="1515"/>
      <c r="X87" s="1515"/>
      <c r="Y87" s="1515"/>
      <c r="Z87" s="1515"/>
      <c r="AA87" s="1515"/>
      <c r="AB87" s="1515"/>
      <c r="AC87" s="1515"/>
    </row>
    <row r="88" spans="1:29">
      <c r="A88" s="1471" t="s">
        <v>721</v>
      </c>
      <c r="B88" s="1476" t="s">
        <v>771</v>
      </c>
      <c r="C88" s="1487">
        <v>77213.406509999986</v>
      </c>
      <c r="D88" s="1488">
        <v>12682.47343</v>
      </c>
      <c r="E88" s="1488">
        <v>22857.53009</v>
      </c>
      <c r="F88" s="1488">
        <v>4110.1156899999996</v>
      </c>
      <c r="G88" s="1488">
        <v>602.75228000000004</v>
      </c>
      <c r="H88" s="1488">
        <v>123.01312000000001</v>
      </c>
      <c r="I88" s="1488">
        <v>7.8094600000000005</v>
      </c>
      <c r="J88" s="1488">
        <v>10.451090000000001</v>
      </c>
      <c r="K88" s="1488">
        <v>8.0064600000000006</v>
      </c>
      <c r="L88" s="1516">
        <v>0</v>
      </c>
      <c r="M88" s="1516">
        <v>0</v>
      </c>
      <c r="N88" s="1516">
        <v>0</v>
      </c>
      <c r="O88" s="1517">
        <v>0</v>
      </c>
      <c r="Q88" s="1515"/>
      <c r="R88" s="1515"/>
      <c r="S88" s="1515"/>
      <c r="T88" s="1515"/>
      <c r="U88" s="1515"/>
      <c r="V88" s="1515"/>
      <c r="W88" s="1515"/>
      <c r="X88" s="1515"/>
      <c r="Y88" s="1515"/>
      <c r="Z88" s="1515"/>
      <c r="AA88" s="1515"/>
      <c r="AB88" s="1515"/>
      <c r="AC88" s="1515"/>
    </row>
    <row r="89" spans="1:29">
      <c r="A89" s="1494" t="s">
        <v>721</v>
      </c>
      <c r="B89" s="1495" t="s">
        <v>772</v>
      </c>
      <c r="C89" s="1496">
        <v>-62073.314419999995</v>
      </c>
      <c r="D89" s="1497">
        <v>-7573.3891900000008</v>
      </c>
      <c r="E89" s="1497">
        <v>-15270.984379999998</v>
      </c>
      <c r="F89" s="1497">
        <v>7900.8909800000001</v>
      </c>
      <c r="G89" s="1497">
        <v>6714.6318200000005</v>
      </c>
      <c r="H89" s="1497">
        <v>1535.9277400000001</v>
      </c>
      <c r="I89" s="1497">
        <v>646.33469000000002</v>
      </c>
      <c r="J89" s="1497">
        <v>533.79910000000007</v>
      </c>
      <c r="K89" s="1497">
        <v>109.7264</v>
      </c>
      <c r="L89" s="1497">
        <v>71.627990000000011</v>
      </c>
      <c r="M89" s="1497">
        <v>63.817900000000002</v>
      </c>
      <c r="N89" s="1497">
        <v>6.8624999999999998</v>
      </c>
      <c r="O89" s="1498">
        <v>1.69455</v>
      </c>
      <c r="Q89" s="1515"/>
      <c r="R89" s="1515"/>
      <c r="S89" s="1515"/>
      <c r="T89" s="1515"/>
      <c r="U89" s="1515"/>
      <c r="V89" s="1515"/>
      <c r="W89" s="1515"/>
      <c r="X89" s="1515"/>
      <c r="Y89" s="1515"/>
      <c r="Z89" s="1515"/>
      <c r="AA89" s="1515"/>
      <c r="AB89" s="1515"/>
      <c r="AC89" s="1515"/>
    </row>
    <row r="90" spans="1:29">
      <c r="A90" s="1471" t="s">
        <v>721</v>
      </c>
      <c r="B90" s="1472" t="s">
        <v>773</v>
      </c>
      <c r="C90" s="1499">
        <v>0</v>
      </c>
      <c r="D90" s="1500">
        <v>0</v>
      </c>
      <c r="E90" s="1500">
        <v>0</v>
      </c>
      <c r="F90" s="1500">
        <v>0</v>
      </c>
      <c r="G90" s="1500">
        <v>0</v>
      </c>
      <c r="H90" s="1500">
        <v>0</v>
      </c>
      <c r="I90" s="1500">
        <v>0</v>
      </c>
      <c r="J90" s="1500">
        <v>0</v>
      </c>
      <c r="K90" s="1500">
        <v>0</v>
      </c>
      <c r="L90" s="1500">
        <v>0</v>
      </c>
      <c r="M90" s="1500">
        <v>0</v>
      </c>
      <c r="N90" s="1500">
        <v>0</v>
      </c>
      <c r="O90" s="1501">
        <v>0</v>
      </c>
      <c r="Q90" s="1515"/>
      <c r="R90" s="1515"/>
      <c r="S90" s="1515"/>
      <c r="T90" s="1515"/>
      <c r="U90" s="1515"/>
      <c r="V90" s="1515"/>
      <c r="W90" s="1515"/>
      <c r="X90" s="1515"/>
      <c r="Y90" s="1515"/>
      <c r="Z90" s="1515"/>
      <c r="AA90" s="1515"/>
      <c r="AB90" s="1515"/>
      <c r="AC90" s="1515"/>
    </row>
    <row r="91" spans="1:29">
      <c r="A91" s="1471" t="s">
        <v>721</v>
      </c>
      <c r="B91" s="1476" t="s">
        <v>3</v>
      </c>
      <c r="C91" s="1473">
        <v>0</v>
      </c>
      <c r="D91" s="1474">
        <v>0</v>
      </c>
      <c r="E91" s="1474">
        <v>0</v>
      </c>
      <c r="F91" s="1474">
        <v>0</v>
      </c>
      <c r="G91" s="1474">
        <v>0</v>
      </c>
      <c r="H91" s="1474">
        <v>0</v>
      </c>
      <c r="I91" s="1474">
        <v>0</v>
      </c>
      <c r="J91" s="1474">
        <v>0</v>
      </c>
      <c r="K91" s="1474">
        <v>0</v>
      </c>
      <c r="L91" s="1474">
        <v>0</v>
      </c>
      <c r="M91" s="1474">
        <v>0</v>
      </c>
      <c r="N91" s="1474">
        <v>0</v>
      </c>
      <c r="O91" s="1475">
        <v>0</v>
      </c>
      <c r="Q91" s="1515"/>
      <c r="R91" s="1515"/>
      <c r="S91" s="1515"/>
      <c r="T91" s="1515"/>
      <c r="U91" s="1515"/>
      <c r="V91" s="1515"/>
      <c r="W91" s="1515"/>
      <c r="X91" s="1515"/>
      <c r="Y91" s="1515"/>
      <c r="Z91" s="1515"/>
      <c r="AA91" s="1515"/>
      <c r="AB91" s="1515"/>
      <c r="AC91" s="1515"/>
    </row>
    <row r="92" spans="1:29">
      <c r="A92" s="1471" t="s">
        <v>774</v>
      </c>
      <c r="B92" s="1476" t="s">
        <v>775</v>
      </c>
      <c r="C92" s="1484">
        <v>0</v>
      </c>
      <c r="D92" s="1478">
        <v>0</v>
      </c>
      <c r="E92" s="1478">
        <v>0</v>
      </c>
      <c r="F92" s="1478">
        <v>0</v>
      </c>
      <c r="G92" s="1478">
        <v>0</v>
      </c>
      <c r="H92" s="1478">
        <v>0</v>
      </c>
      <c r="I92" s="1478">
        <v>0</v>
      </c>
      <c r="J92" s="1478">
        <v>0</v>
      </c>
      <c r="K92" s="1478">
        <v>0</v>
      </c>
      <c r="L92" s="1478">
        <v>0</v>
      </c>
      <c r="M92" s="1478">
        <v>0</v>
      </c>
      <c r="N92" s="1478">
        <v>0</v>
      </c>
      <c r="O92" s="1479">
        <v>0</v>
      </c>
      <c r="Q92" s="1515"/>
      <c r="R92" s="1515"/>
      <c r="S92" s="1515"/>
      <c r="T92" s="1515"/>
      <c r="U92" s="1515"/>
      <c r="V92" s="1515"/>
      <c r="W92" s="1515"/>
      <c r="X92" s="1515"/>
      <c r="Y92" s="1515"/>
      <c r="Z92" s="1515"/>
      <c r="AA92" s="1515"/>
      <c r="AB92" s="1515"/>
      <c r="AC92" s="1515"/>
    </row>
    <row r="93" spans="1:29">
      <c r="A93" s="1471" t="s">
        <v>776</v>
      </c>
      <c r="B93" s="1476" t="s">
        <v>777</v>
      </c>
      <c r="C93" s="1484">
        <v>0</v>
      </c>
      <c r="D93" s="1478">
        <v>0</v>
      </c>
      <c r="E93" s="1478">
        <v>0</v>
      </c>
      <c r="F93" s="1478">
        <v>0</v>
      </c>
      <c r="G93" s="1478">
        <v>0</v>
      </c>
      <c r="H93" s="1478">
        <v>0</v>
      </c>
      <c r="I93" s="1478">
        <v>0</v>
      </c>
      <c r="J93" s="1478">
        <v>0</v>
      </c>
      <c r="K93" s="1478">
        <v>0</v>
      </c>
      <c r="L93" s="1478">
        <v>0</v>
      </c>
      <c r="M93" s="1478">
        <v>0</v>
      </c>
      <c r="N93" s="1478">
        <v>0</v>
      </c>
      <c r="O93" s="1479">
        <v>0</v>
      </c>
      <c r="Q93" s="1515"/>
      <c r="R93" s="1515"/>
      <c r="S93" s="1515"/>
      <c r="T93" s="1515"/>
      <c r="U93" s="1515"/>
      <c r="V93" s="1515"/>
      <c r="W93" s="1515"/>
      <c r="X93" s="1515"/>
      <c r="Y93" s="1515"/>
      <c r="Z93" s="1515"/>
      <c r="AA93" s="1515"/>
      <c r="AB93" s="1515"/>
      <c r="AC93" s="1515"/>
    </row>
    <row r="94" spans="1:29">
      <c r="A94" s="1471" t="s">
        <v>721</v>
      </c>
      <c r="B94" s="1476" t="s">
        <v>778</v>
      </c>
      <c r="C94" s="1518">
        <v>0</v>
      </c>
      <c r="D94" s="1516">
        <v>0</v>
      </c>
      <c r="E94" s="1516">
        <v>0</v>
      </c>
      <c r="F94" s="1516">
        <v>0</v>
      </c>
      <c r="G94" s="1516">
        <v>0</v>
      </c>
      <c r="H94" s="1516">
        <v>0</v>
      </c>
      <c r="I94" s="1516">
        <v>0</v>
      </c>
      <c r="J94" s="1516">
        <v>0</v>
      </c>
      <c r="K94" s="1516">
        <v>0</v>
      </c>
      <c r="L94" s="1516">
        <v>0</v>
      </c>
      <c r="M94" s="1516">
        <v>0</v>
      </c>
      <c r="N94" s="1516">
        <v>0</v>
      </c>
      <c r="O94" s="1517">
        <v>0</v>
      </c>
      <c r="Q94" s="1515"/>
      <c r="R94" s="1515"/>
      <c r="S94" s="1515"/>
      <c r="T94" s="1515"/>
      <c r="U94" s="1515"/>
      <c r="V94" s="1515"/>
      <c r="W94" s="1515"/>
      <c r="X94" s="1515"/>
      <c r="Y94" s="1515"/>
      <c r="Z94" s="1515"/>
      <c r="AA94" s="1515"/>
      <c r="AB94" s="1515"/>
      <c r="AC94" s="1515"/>
    </row>
    <row r="95" spans="1:29">
      <c r="A95" s="1471" t="s">
        <v>721</v>
      </c>
      <c r="B95" s="1476" t="s">
        <v>152</v>
      </c>
      <c r="C95" s="1518">
        <v>0</v>
      </c>
      <c r="D95" s="1516">
        <v>0</v>
      </c>
      <c r="E95" s="1516">
        <v>0</v>
      </c>
      <c r="F95" s="1516">
        <v>0</v>
      </c>
      <c r="G95" s="1516">
        <v>0</v>
      </c>
      <c r="H95" s="1516">
        <v>0</v>
      </c>
      <c r="I95" s="1516">
        <v>0</v>
      </c>
      <c r="J95" s="1516">
        <v>0</v>
      </c>
      <c r="K95" s="1516">
        <v>0</v>
      </c>
      <c r="L95" s="1516">
        <v>0</v>
      </c>
      <c r="M95" s="1516">
        <v>0</v>
      </c>
      <c r="N95" s="1516">
        <v>0</v>
      </c>
      <c r="O95" s="1517">
        <v>0</v>
      </c>
      <c r="Q95" s="1515"/>
      <c r="R95" s="1515"/>
      <c r="S95" s="1515"/>
      <c r="T95" s="1515"/>
      <c r="U95" s="1515"/>
      <c r="V95" s="1515"/>
      <c r="W95" s="1515"/>
      <c r="X95" s="1515"/>
      <c r="Y95" s="1515"/>
      <c r="Z95" s="1515"/>
      <c r="AA95" s="1515"/>
      <c r="AB95" s="1515"/>
      <c r="AC95" s="1515"/>
    </row>
    <row r="96" spans="1:29">
      <c r="A96" s="1471" t="s">
        <v>779</v>
      </c>
      <c r="B96" s="1476" t="s">
        <v>775</v>
      </c>
      <c r="C96" s="1519">
        <v>0</v>
      </c>
      <c r="D96" s="1520">
        <v>0</v>
      </c>
      <c r="E96" s="1520">
        <v>0</v>
      </c>
      <c r="F96" s="1520">
        <v>0</v>
      </c>
      <c r="G96" s="1478">
        <v>0</v>
      </c>
      <c r="H96" s="1478">
        <v>0</v>
      </c>
      <c r="I96" s="1478">
        <v>0</v>
      </c>
      <c r="J96" s="1478">
        <v>0</v>
      </c>
      <c r="K96" s="1478">
        <v>0</v>
      </c>
      <c r="L96" s="1478">
        <v>0</v>
      </c>
      <c r="M96" s="1478">
        <v>0</v>
      </c>
      <c r="N96" s="1478">
        <v>0</v>
      </c>
      <c r="O96" s="1479">
        <v>0</v>
      </c>
      <c r="P96" s="1521"/>
      <c r="Q96" s="1515"/>
      <c r="R96" s="1515"/>
      <c r="S96" s="1515"/>
      <c r="T96" s="1515"/>
      <c r="U96" s="1515"/>
      <c r="V96" s="1515"/>
      <c r="W96" s="1515"/>
      <c r="X96" s="1515"/>
      <c r="Y96" s="1515"/>
      <c r="Z96" s="1515"/>
      <c r="AA96" s="1515"/>
      <c r="AB96" s="1515"/>
      <c r="AC96" s="1515"/>
    </row>
    <row r="97" spans="1:31">
      <c r="A97" s="1471" t="s">
        <v>780</v>
      </c>
      <c r="B97" s="1476" t="s">
        <v>777</v>
      </c>
      <c r="C97" s="1484">
        <v>0</v>
      </c>
      <c r="D97" s="1478">
        <v>0</v>
      </c>
      <c r="E97" s="1478">
        <v>0</v>
      </c>
      <c r="F97" s="1478">
        <v>0</v>
      </c>
      <c r="G97" s="1478">
        <v>0</v>
      </c>
      <c r="H97" s="1478">
        <v>0</v>
      </c>
      <c r="I97" s="1478">
        <v>0</v>
      </c>
      <c r="J97" s="1478">
        <v>0</v>
      </c>
      <c r="K97" s="1478">
        <v>0</v>
      </c>
      <c r="L97" s="1478">
        <v>0</v>
      </c>
      <c r="M97" s="1478">
        <v>0</v>
      </c>
      <c r="N97" s="1478">
        <v>0</v>
      </c>
      <c r="O97" s="1479">
        <v>0</v>
      </c>
      <c r="Q97" s="1515"/>
      <c r="R97" s="1515"/>
      <c r="S97" s="1515"/>
      <c r="T97" s="1515"/>
      <c r="U97" s="1515"/>
      <c r="V97" s="1515"/>
      <c r="W97" s="1515"/>
      <c r="X97" s="1515"/>
      <c r="Y97" s="1515"/>
      <c r="Z97" s="1515"/>
      <c r="AA97" s="1515"/>
      <c r="AB97" s="1515"/>
      <c r="AC97" s="1515"/>
    </row>
    <row r="98" spans="1:31">
      <c r="A98" s="1471" t="s">
        <v>721</v>
      </c>
      <c r="B98" s="1476" t="s">
        <v>781</v>
      </c>
      <c r="C98" s="1518">
        <v>0</v>
      </c>
      <c r="D98" s="1516">
        <v>0</v>
      </c>
      <c r="E98" s="1516">
        <v>0</v>
      </c>
      <c r="F98" s="1516">
        <v>0</v>
      </c>
      <c r="G98" s="1516">
        <v>0</v>
      </c>
      <c r="H98" s="1516">
        <v>0</v>
      </c>
      <c r="I98" s="1516">
        <v>0</v>
      </c>
      <c r="J98" s="1516">
        <v>0</v>
      </c>
      <c r="K98" s="1516">
        <v>0</v>
      </c>
      <c r="L98" s="1516">
        <v>0</v>
      </c>
      <c r="M98" s="1516">
        <v>0</v>
      </c>
      <c r="N98" s="1516">
        <v>0</v>
      </c>
      <c r="O98" s="1517">
        <v>0</v>
      </c>
      <c r="Q98" s="1515"/>
      <c r="R98" s="1515"/>
      <c r="S98" s="1515"/>
      <c r="T98" s="1515"/>
      <c r="U98" s="1515"/>
      <c r="V98" s="1515"/>
      <c r="W98" s="1515"/>
      <c r="X98" s="1515"/>
      <c r="Y98" s="1515"/>
      <c r="Z98" s="1515"/>
      <c r="AA98" s="1515"/>
      <c r="AB98" s="1515"/>
      <c r="AC98" s="1515"/>
    </row>
    <row r="99" spans="1:31">
      <c r="A99" s="1494" t="s">
        <v>721</v>
      </c>
      <c r="B99" s="1495" t="s">
        <v>782</v>
      </c>
      <c r="C99" s="1522">
        <v>0</v>
      </c>
      <c r="D99" s="1523">
        <v>0</v>
      </c>
      <c r="E99" s="1523">
        <v>0</v>
      </c>
      <c r="F99" s="1523">
        <v>0</v>
      </c>
      <c r="G99" s="1524">
        <v>0</v>
      </c>
      <c r="H99" s="1524">
        <v>0</v>
      </c>
      <c r="I99" s="1524">
        <v>0</v>
      </c>
      <c r="J99" s="1524">
        <v>0</v>
      </c>
      <c r="K99" s="1524">
        <v>0</v>
      </c>
      <c r="L99" s="1524">
        <v>0</v>
      </c>
      <c r="M99" s="1524">
        <v>0</v>
      </c>
      <c r="N99" s="1524">
        <v>0</v>
      </c>
      <c r="O99" s="1525">
        <v>0</v>
      </c>
      <c r="Q99" s="1515"/>
      <c r="R99" s="1515"/>
      <c r="S99" s="1515"/>
      <c r="T99" s="1515"/>
      <c r="U99" s="1515"/>
      <c r="V99" s="1515"/>
      <c r="W99" s="1515"/>
      <c r="X99" s="1515"/>
      <c r="Y99" s="1515"/>
      <c r="Z99" s="1515"/>
      <c r="AA99" s="1515"/>
      <c r="AB99" s="1515"/>
      <c r="AC99" s="1515"/>
    </row>
    <row r="100" spans="1:31">
      <c r="A100" s="1494" t="s">
        <v>721</v>
      </c>
      <c r="B100" s="1495" t="s">
        <v>783</v>
      </c>
      <c r="C100" s="1496">
        <v>-62073.314419999995</v>
      </c>
      <c r="D100" s="1497">
        <v>-7573.3891900000008</v>
      </c>
      <c r="E100" s="1526">
        <v>-15270.984379999998</v>
      </c>
      <c r="F100" s="1526">
        <v>7900.8909800000001</v>
      </c>
      <c r="G100" s="1497">
        <v>6714.6318200000005</v>
      </c>
      <c r="H100" s="1497">
        <v>1535.9277400000001</v>
      </c>
      <c r="I100" s="1497">
        <v>646.33469000000002</v>
      </c>
      <c r="J100" s="1497">
        <v>533.79910000000007</v>
      </c>
      <c r="K100" s="1497">
        <v>109.7264</v>
      </c>
      <c r="L100" s="1497">
        <v>71.627990000000011</v>
      </c>
      <c r="M100" s="1497">
        <v>63.817900000000002</v>
      </c>
      <c r="N100" s="1497">
        <v>6.8624999999999998</v>
      </c>
      <c r="O100" s="1498">
        <v>1.69455</v>
      </c>
      <c r="Q100" s="1515"/>
      <c r="R100" s="1515"/>
      <c r="S100" s="1515"/>
      <c r="T100" s="1515"/>
      <c r="U100" s="1515"/>
      <c r="V100" s="1515"/>
      <c r="W100" s="1515"/>
      <c r="X100" s="1515"/>
      <c r="Y100" s="1515"/>
      <c r="Z100" s="1515"/>
      <c r="AA100" s="1515"/>
      <c r="AB100" s="1515"/>
      <c r="AC100" s="1515"/>
    </row>
    <row r="101" spans="1:31" ht="13.8" thickBot="1">
      <c r="A101" s="1471" t="s">
        <v>721</v>
      </c>
      <c r="B101" s="1476" t="s">
        <v>784</v>
      </c>
      <c r="C101" s="1502">
        <v>8.0000000000000007E-7</v>
      </c>
      <c r="D101" s="1503">
        <v>3.2000000000000003E-6</v>
      </c>
      <c r="E101" s="1503">
        <v>7.1999999999999997E-6</v>
      </c>
      <c r="F101" s="1503">
        <v>1.43E-5</v>
      </c>
      <c r="G101" s="1503">
        <v>2.7699999999999999E-5</v>
      </c>
      <c r="H101" s="1503">
        <v>4.49E-5</v>
      </c>
      <c r="I101" s="1503">
        <v>6.1400000000000002E-5</v>
      </c>
      <c r="J101" s="1503">
        <v>7.7100000000000004E-5</v>
      </c>
      <c r="K101" s="1503">
        <v>1.015E-4</v>
      </c>
      <c r="L101" s="1503">
        <v>1.326E-4</v>
      </c>
      <c r="M101" s="1503">
        <v>1.784E-4</v>
      </c>
      <c r="N101" s="1503">
        <v>2.243E-4</v>
      </c>
      <c r="O101" s="1504">
        <v>2.6029999999999998E-4</v>
      </c>
      <c r="Q101" s="1515"/>
      <c r="R101" s="1515"/>
      <c r="S101" s="1515"/>
      <c r="T101" s="1515"/>
      <c r="U101" s="1515"/>
      <c r="V101" s="1515"/>
      <c r="W101" s="1515"/>
      <c r="X101" s="1515"/>
      <c r="Y101" s="1515"/>
      <c r="Z101" s="1515"/>
      <c r="AA101" s="1515"/>
      <c r="AB101" s="1515"/>
      <c r="AC101" s="1515"/>
    </row>
    <row r="102" spans="1:31" ht="14.4" thickTop="1" thickBot="1">
      <c r="A102" s="1494" t="s">
        <v>721</v>
      </c>
      <c r="B102" s="1505" t="s">
        <v>785</v>
      </c>
      <c r="C102" s="1506">
        <v>-49.658651536000008</v>
      </c>
      <c r="D102" s="1507">
        <v>-24.234845408000005</v>
      </c>
      <c r="E102" s="1507">
        <v>-109.95108753599999</v>
      </c>
      <c r="F102" s="1507">
        <v>112.982741014</v>
      </c>
      <c r="G102" s="1507">
        <v>185.99530141399998</v>
      </c>
      <c r="H102" s="1507">
        <v>68.963155526000008</v>
      </c>
      <c r="I102" s="1507">
        <v>39.684949965999991</v>
      </c>
      <c r="J102" s="1507">
        <v>41.155910610000006</v>
      </c>
      <c r="K102" s="1507">
        <v>11.137229600000001</v>
      </c>
      <c r="L102" s="1507">
        <v>9.4978714740000001</v>
      </c>
      <c r="M102" s="1507">
        <v>11.38511336</v>
      </c>
      <c r="N102" s="1507">
        <v>1.5392587499999999</v>
      </c>
      <c r="O102" s="1508">
        <v>0.44109136499999996</v>
      </c>
      <c r="Q102" s="1515"/>
      <c r="R102" s="1515"/>
      <c r="S102" s="1515"/>
      <c r="T102" s="1515"/>
      <c r="U102" s="1515"/>
      <c r="V102" s="1515"/>
      <c r="W102" s="1515"/>
      <c r="X102" s="1515"/>
      <c r="Y102" s="1515"/>
      <c r="Z102" s="1515"/>
      <c r="AA102" s="1515"/>
      <c r="AB102" s="1515"/>
      <c r="AC102" s="1515"/>
    </row>
    <row r="103" spans="1:31" ht="14.4" thickTop="1" thickBot="1">
      <c r="A103" s="1509" t="s">
        <v>721</v>
      </c>
      <c r="B103" s="1510" t="s">
        <v>786</v>
      </c>
      <c r="C103" s="1511">
        <v>0</v>
      </c>
      <c r="D103" s="1512">
        <v>0</v>
      </c>
      <c r="E103" s="1512">
        <v>0</v>
      </c>
      <c r="F103" s="1512">
        <v>0</v>
      </c>
      <c r="G103" s="1512">
        <v>0</v>
      </c>
      <c r="H103" s="1512">
        <v>0</v>
      </c>
      <c r="I103" s="1512">
        <v>0</v>
      </c>
      <c r="J103" s="1512">
        <v>0</v>
      </c>
      <c r="K103" s="1512">
        <v>0</v>
      </c>
      <c r="L103" s="1512">
        <v>0</v>
      </c>
      <c r="M103" s="1512">
        <v>0</v>
      </c>
      <c r="N103" s="1513">
        <v>298.93803859900004</v>
      </c>
      <c r="O103" s="1514">
        <v>0</v>
      </c>
      <c r="Q103" s="1515"/>
      <c r="R103" s="1515"/>
      <c r="S103" s="1515"/>
      <c r="T103" s="1515"/>
      <c r="U103" s="1515"/>
      <c r="V103" s="1515"/>
      <c r="W103" s="1515"/>
      <c r="X103" s="1515"/>
      <c r="Y103" s="1515"/>
      <c r="Z103" s="1515"/>
      <c r="AA103" s="1515"/>
      <c r="AB103" s="1515"/>
      <c r="AC103" s="1515"/>
    </row>
    <row r="104" spans="1:31" ht="18" customHeight="1" thickTop="1" thickBot="1">
      <c r="A104" s="2369" t="s">
        <v>788</v>
      </c>
      <c r="B104" s="2370"/>
      <c r="C104" s="2370"/>
      <c r="D104" s="2370"/>
      <c r="E104" s="2370"/>
      <c r="F104" s="2370"/>
      <c r="G104" s="2370"/>
      <c r="H104" s="2370"/>
      <c r="I104" s="2370"/>
      <c r="J104" s="2370"/>
      <c r="K104" s="2370"/>
      <c r="L104" s="2370"/>
      <c r="M104" s="2370"/>
      <c r="N104" s="2370"/>
      <c r="O104" s="2371"/>
    </row>
    <row r="105" spans="1:31" ht="15" customHeight="1" thickTop="1">
      <c r="A105" s="2372"/>
      <c r="B105" s="2374" t="s">
        <v>706</v>
      </c>
      <c r="C105" s="2376" t="s">
        <v>707</v>
      </c>
      <c r="D105" s="2377"/>
      <c r="E105" s="2377"/>
      <c r="F105" s="2377"/>
      <c r="G105" s="2377"/>
      <c r="H105" s="2377"/>
      <c r="I105" s="2377"/>
      <c r="J105" s="2377"/>
      <c r="K105" s="2377"/>
      <c r="L105" s="2377"/>
      <c r="M105" s="2377"/>
      <c r="N105" s="2377"/>
      <c r="O105" s="2378"/>
    </row>
    <row r="106" spans="1:31" ht="27" thickBot="1">
      <c r="A106" s="2373"/>
      <c r="B106" s="2375"/>
      <c r="C106" s="1463" t="s">
        <v>708</v>
      </c>
      <c r="D106" s="1464" t="s">
        <v>709</v>
      </c>
      <c r="E106" s="1464" t="s">
        <v>710</v>
      </c>
      <c r="F106" s="1464" t="s">
        <v>711</v>
      </c>
      <c r="G106" s="1464" t="s">
        <v>712</v>
      </c>
      <c r="H106" s="1464" t="s">
        <v>713</v>
      </c>
      <c r="I106" s="1464" t="s">
        <v>714</v>
      </c>
      <c r="J106" s="1464" t="s">
        <v>715</v>
      </c>
      <c r="K106" s="1464" t="s">
        <v>716</v>
      </c>
      <c r="L106" s="1464" t="s">
        <v>717</v>
      </c>
      <c r="M106" s="1464" t="s">
        <v>718</v>
      </c>
      <c r="N106" s="1464" t="s">
        <v>719</v>
      </c>
      <c r="O106" s="1465" t="s">
        <v>720</v>
      </c>
    </row>
    <row r="107" spans="1:31" ht="13.8" thickTop="1">
      <c r="A107" s="1466" t="s">
        <v>721</v>
      </c>
      <c r="B107" s="1467" t="s">
        <v>722</v>
      </c>
      <c r="C107" s="1468"/>
      <c r="D107" s="1469"/>
      <c r="E107" s="1469"/>
      <c r="F107" s="1469"/>
      <c r="G107" s="1469"/>
      <c r="H107" s="1469"/>
      <c r="I107" s="1469"/>
      <c r="J107" s="1469"/>
      <c r="K107" s="1469"/>
      <c r="L107" s="1469"/>
      <c r="M107" s="1469"/>
      <c r="N107" s="1469"/>
      <c r="O107" s="1470"/>
    </row>
    <row r="108" spans="1:31">
      <c r="A108" s="1471" t="s">
        <v>721</v>
      </c>
      <c r="B108" s="1472" t="s">
        <v>3</v>
      </c>
      <c r="C108" s="1473"/>
      <c r="D108" s="1474"/>
      <c r="E108" s="1474"/>
      <c r="F108" s="1474"/>
      <c r="G108" s="1474"/>
      <c r="H108" s="1474"/>
      <c r="I108" s="1474"/>
      <c r="J108" s="1474"/>
      <c r="K108" s="1474"/>
      <c r="L108" s="1474"/>
      <c r="M108" s="1474"/>
      <c r="N108" s="1474"/>
      <c r="O108" s="1475"/>
    </row>
    <row r="109" spans="1:31">
      <c r="A109" s="1471" t="s">
        <v>723</v>
      </c>
      <c r="B109" s="1476" t="s">
        <v>724</v>
      </c>
      <c r="C109" s="1477">
        <v>3235.2669499999997</v>
      </c>
      <c r="D109" s="1478">
        <v>0</v>
      </c>
      <c r="E109" s="1478">
        <v>0</v>
      </c>
      <c r="F109" s="1478">
        <v>0</v>
      </c>
      <c r="G109" s="1478">
        <v>0</v>
      </c>
      <c r="H109" s="1478">
        <v>0</v>
      </c>
      <c r="I109" s="1478">
        <v>0</v>
      </c>
      <c r="J109" s="1478">
        <v>0</v>
      </c>
      <c r="K109" s="1478">
        <v>0</v>
      </c>
      <c r="L109" s="1478">
        <v>0</v>
      </c>
      <c r="M109" s="1478">
        <v>0</v>
      </c>
      <c r="N109" s="1478">
        <v>0</v>
      </c>
      <c r="O109" s="1479">
        <v>0</v>
      </c>
      <c r="Q109" s="1515"/>
      <c r="R109" s="1515"/>
      <c r="S109" s="1515"/>
      <c r="T109" s="1515"/>
      <c r="U109" s="1515"/>
      <c r="V109" s="1515"/>
      <c r="W109" s="1515"/>
      <c r="X109" s="1515"/>
      <c r="Y109" s="1515"/>
      <c r="Z109" s="1515"/>
      <c r="AA109" s="1515"/>
      <c r="AB109" s="1515"/>
      <c r="AC109" s="1515"/>
      <c r="AD109" s="1515"/>
      <c r="AE109" s="1515"/>
    </row>
    <row r="110" spans="1:31">
      <c r="A110" s="1471" t="s">
        <v>725</v>
      </c>
      <c r="B110" s="1476" t="s">
        <v>379</v>
      </c>
      <c r="C110" s="1477">
        <v>3117.7952099999998</v>
      </c>
      <c r="D110" s="1478">
        <v>0</v>
      </c>
      <c r="E110" s="1478">
        <v>0</v>
      </c>
      <c r="F110" s="1478">
        <v>0</v>
      </c>
      <c r="G110" s="1478">
        <v>0</v>
      </c>
      <c r="H110" s="1478">
        <v>0</v>
      </c>
      <c r="I110" s="1478">
        <v>0</v>
      </c>
      <c r="J110" s="1478">
        <v>0</v>
      </c>
      <c r="K110" s="1478">
        <v>0</v>
      </c>
      <c r="L110" s="1478">
        <v>0</v>
      </c>
      <c r="M110" s="1478">
        <v>0</v>
      </c>
      <c r="N110" s="1478">
        <v>0</v>
      </c>
      <c r="O110" s="1479">
        <v>0</v>
      </c>
      <c r="Q110" s="1515"/>
      <c r="R110" s="1515"/>
      <c r="S110" s="1515"/>
      <c r="T110" s="1515"/>
      <c r="U110" s="1515"/>
      <c r="V110" s="1515"/>
      <c r="W110" s="1515"/>
      <c r="X110" s="1515"/>
      <c r="Y110" s="1515"/>
      <c r="Z110" s="1515"/>
      <c r="AA110" s="1515"/>
      <c r="AB110" s="1515"/>
      <c r="AC110" s="1515"/>
      <c r="AD110" s="1515"/>
      <c r="AE110" s="1515"/>
    </row>
    <row r="111" spans="1:31">
      <c r="A111" s="1471" t="s">
        <v>726</v>
      </c>
      <c r="B111" s="1476" t="s">
        <v>727</v>
      </c>
      <c r="C111" s="1477">
        <v>117.47174000000001</v>
      </c>
      <c r="D111" s="1478">
        <v>0</v>
      </c>
      <c r="E111" s="1478">
        <v>0</v>
      </c>
      <c r="F111" s="1478">
        <v>0</v>
      </c>
      <c r="G111" s="1478">
        <v>0</v>
      </c>
      <c r="H111" s="1478">
        <v>0</v>
      </c>
      <c r="I111" s="1478">
        <v>0</v>
      </c>
      <c r="J111" s="1478">
        <v>0</v>
      </c>
      <c r="K111" s="1478">
        <v>0</v>
      </c>
      <c r="L111" s="1478">
        <v>0</v>
      </c>
      <c r="M111" s="1478">
        <v>0</v>
      </c>
      <c r="N111" s="1478">
        <v>0</v>
      </c>
      <c r="O111" s="1479">
        <v>0</v>
      </c>
      <c r="Q111" s="1515"/>
      <c r="R111" s="1515"/>
      <c r="S111" s="1515"/>
      <c r="T111" s="1515"/>
      <c r="U111" s="1515"/>
      <c r="V111" s="1515"/>
      <c r="W111" s="1515"/>
      <c r="X111" s="1515"/>
      <c r="Y111" s="1515"/>
      <c r="Z111" s="1515"/>
      <c r="AA111" s="1515"/>
      <c r="AB111" s="1515"/>
      <c r="AC111" s="1515"/>
      <c r="AD111" s="1515"/>
      <c r="AE111" s="1515"/>
    </row>
    <row r="112" spans="1:31" ht="26.4">
      <c r="A112" s="1471" t="s">
        <v>728</v>
      </c>
      <c r="B112" s="1476" t="s">
        <v>729</v>
      </c>
      <c r="C112" s="1477">
        <v>5078.3440000000001</v>
      </c>
      <c r="D112" s="1478">
        <v>0</v>
      </c>
      <c r="E112" s="1478">
        <v>0</v>
      </c>
      <c r="F112" s="1478">
        <v>0</v>
      </c>
      <c r="G112" s="1478">
        <v>0</v>
      </c>
      <c r="H112" s="1478">
        <v>0</v>
      </c>
      <c r="I112" s="1478">
        <v>0</v>
      </c>
      <c r="J112" s="1478">
        <v>0</v>
      </c>
      <c r="K112" s="1478">
        <v>0</v>
      </c>
      <c r="L112" s="1478">
        <v>0</v>
      </c>
      <c r="M112" s="1478">
        <v>0</v>
      </c>
      <c r="N112" s="1478">
        <v>0</v>
      </c>
      <c r="O112" s="1479">
        <v>0</v>
      </c>
      <c r="Q112" s="1515"/>
      <c r="R112" s="1515"/>
      <c r="S112" s="1515"/>
      <c r="T112" s="1515"/>
      <c r="U112" s="1515"/>
      <c r="V112" s="1515"/>
      <c r="W112" s="1515"/>
      <c r="X112" s="1515"/>
      <c r="Y112" s="1515"/>
      <c r="Z112" s="1515"/>
      <c r="AA112" s="1515"/>
      <c r="AB112" s="1515"/>
      <c r="AC112" s="1515"/>
      <c r="AD112" s="1515"/>
      <c r="AE112" s="1515"/>
    </row>
    <row r="113" spans="1:31">
      <c r="A113" s="1471" t="s">
        <v>730</v>
      </c>
      <c r="B113" s="1476" t="s">
        <v>731</v>
      </c>
      <c r="C113" s="1477">
        <v>51534.004670000002</v>
      </c>
      <c r="D113" s="1482">
        <v>3957.8232400000002</v>
      </c>
      <c r="E113" s="1478">
        <v>30.844000000000001</v>
      </c>
      <c r="F113" s="1482">
        <v>0.46899999999999997</v>
      </c>
      <c r="G113" s="1478">
        <v>0</v>
      </c>
      <c r="H113" s="1478">
        <v>0</v>
      </c>
      <c r="I113" s="1478">
        <v>0</v>
      </c>
      <c r="J113" s="1478">
        <v>0</v>
      </c>
      <c r="K113" s="1478">
        <v>0</v>
      </c>
      <c r="L113" s="1478">
        <v>0</v>
      </c>
      <c r="M113" s="1478">
        <v>0</v>
      </c>
      <c r="N113" s="1478">
        <v>0</v>
      </c>
      <c r="O113" s="1479">
        <v>0</v>
      </c>
      <c r="Q113" s="1515"/>
      <c r="R113" s="1515"/>
      <c r="S113" s="1515"/>
      <c r="T113" s="1515"/>
      <c r="U113" s="1515"/>
      <c r="V113" s="1515"/>
      <c r="W113" s="1515"/>
      <c r="X113" s="1515"/>
      <c r="Y113" s="1515"/>
      <c r="Z113" s="1515"/>
      <c r="AA113" s="1515"/>
      <c r="AB113" s="1515"/>
      <c r="AC113" s="1515"/>
      <c r="AD113" s="1515"/>
      <c r="AE113" s="1515"/>
    </row>
    <row r="114" spans="1:31" ht="26.4">
      <c r="A114" s="1471" t="s">
        <v>732</v>
      </c>
      <c r="B114" s="1476" t="s">
        <v>733</v>
      </c>
      <c r="C114" s="1477">
        <v>8393.1202300000004</v>
      </c>
      <c r="D114" s="1478">
        <v>0</v>
      </c>
      <c r="E114" s="1478">
        <v>0</v>
      </c>
      <c r="F114" s="1478">
        <v>0</v>
      </c>
      <c r="G114" s="1478">
        <v>0</v>
      </c>
      <c r="H114" s="1478">
        <v>0</v>
      </c>
      <c r="I114" s="1478">
        <v>0</v>
      </c>
      <c r="J114" s="1478">
        <v>0</v>
      </c>
      <c r="K114" s="1478">
        <v>0</v>
      </c>
      <c r="L114" s="1478">
        <v>0</v>
      </c>
      <c r="M114" s="1478">
        <v>0</v>
      </c>
      <c r="N114" s="1478">
        <v>0</v>
      </c>
      <c r="O114" s="1479">
        <v>0</v>
      </c>
      <c r="Q114" s="1515"/>
      <c r="R114" s="1515"/>
      <c r="S114" s="1515"/>
      <c r="T114" s="1515"/>
      <c r="U114" s="1515"/>
      <c r="V114" s="1515"/>
      <c r="W114" s="1515"/>
      <c r="X114" s="1515"/>
      <c r="Y114" s="1515"/>
      <c r="Z114" s="1515"/>
      <c r="AA114" s="1515"/>
      <c r="AB114" s="1515"/>
      <c r="AC114" s="1515"/>
      <c r="AD114" s="1515"/>
      <c r="AE114" s="1515"/>
    </row>
    <row r="115" spans="1:31">
      <c r="A115" s="1471" t="s">
        <v>734</v>
      </c>
      <c r="B115" s="1476" t="s">
        <v>735</v>
      </c>
      <c r="C115" s="1477">
        <v>43140.884439999994</v>
      </c>
      <c r="D115" s="1482">
        <v>3957.8232400000002</v>
      </c>
      <c r="E115" s="1478">
        <v>30.844000000000001</v>
      </c>
      <c r="F115" s="1482">
        <v>0.46899999999999997</v>
      </c>
      <c r="G115" s="1478">
        <v>0</v>
      </c>
      <c r="H115" s="1478">
        <v>0</v>
      </c>
      <c r="I115" s="1478">
        <v>0</v>
      </c>
      <c r="J115" s="1478">
        <v>0</v>
      </c>
      <c r="K115" s="1478">
        <v>0</v>
      </c>
      <c r="L115" s="1478">
        <v>0</v>
      </c>
      <c r="M115" s="1478">
        <v>0</v>
      </c>
      <c r="N115" s="1478">
        <v>0</v>
      </c>
      <c r="O115" s="1479">
        <v>0</v>
      </c>
      <c r="Q115" s="1515"/>
      <c r="R115" s="1515"/>
      <c r="S115" s="1515"/>
      <c r="T115" s="1515"/>
      <c r="U115" s="1515"/>
      <c r="V115" s="1515"/>
      <c r="W115" s="1515"/>
      <c r="X115" s="1515"/>
      <c r="Y115" s="1515"/>
      <c r="Z115" s="1515"/>
      <c r="AA115" s="1515"/>
      <c r="AB115" s="1515"/>
      <c r="AC115" s="1515"/>
      <c r="AD115" s="1515"/>
      <c r="AE115" s="1515"/>
    </row>
    <row r="116" spans="1:31">
      <c r="A116" s="1471" t="s">
        <v>736</v>
      </c>
      <c r="B116" s="1476" t="s">
        <v>737</v>
      </c>
      <c r="C116" s="1477">
        <v>3803.5167099999999</v>
      </c>
      <c r="D116" s="1482">
        <v>6382.9876300000005</v>
      </c>
      <c r="E116" s="1482">
        <v>12048.86766</v>
      </c>
      <c r="F116" s="1482">
        <v>25074.150720000001</v>
      </c>
      <c r="G116" s="1482">
        <v>13752.95299</v>
      </c>
      <c r="H116" s="1482">
        <v>8731.3850299999995</v>
      </c>
      <c r="I116" s="1482">
        <v>5578.6989999999996</v>
      </c>
      <c r="J116" s="1482">
        <v>4304.0933800000003</v>
      </c>
      <c r="K116" s="1482">
        <v>6612.5948599999992</v>
      </c>
      <c r="L116" s="1482">
        <v>4355.6811299999999</v>
      </c>
      <c r="M116" s="1482">
        <v>279.48676</v>
      </c>
      <c r="N116" s="1482">
        <v>102.11389</v>
      </c>
      <c r="O116" s="1483">
        <v>38.658279999999998</v>
      </c>
      <c r="Q116" s="1515"/>
      <c r="R116" s="1515"/>
      <c r="S116" s="1515"/>
      <c r="T116" s="1515"/>
      <c r="U116" s="1515"/>
      <c r="V116" s="1515"/>
      <c r="W116" s="1515"/>
      <c r="X116" s="1515"/>
      <c r="Y116" s="1515"/>
      <c r="Z116" s="1515"/>
      <c r="AA116" s="1515"/>
      <c r="AB116" s="1515"/>
      <c r="AC116" s="1515"/>
      <c r="AD116" s="1515"/>
      <c r="AE116" s="1515"/>
    </row>
    <row r="117" spans="1:31">
      <c r="A117" s="1471" t="s">
        <v>738</v>
      </c>
      <c r="B117" s="1476" t="s">
        <v>739</v>
      </c>
      <c r="C117" s="1477">
        <v>3036.45622</v>
      </c>
      <c r="D117" s="1482">
        <v>6125.7939800000004</v>
      </c>
      <c r="E117" s="1482">
        <v>11207.087820000001</v>
      </c>
      <c r="F117" s="1482">
        <v>23498.77507</v>
      </c>
      <c r="G117" s="1482">
        <v>11420.365730000001</v>
      </c>
      <c r="H117" s="1482">
        <v>6934.5042300000005</v>
      </c>
      <c r="I117" s="1482">
        <v>4309.7966100000003</v>
      </c>
      <c r="J117" s="1482">
        <v>3213.7260900000001</v>
      </c>
      <c r="K117" s="1482">
        <v>4541.3095800000001</v>
      </c>
      <c r="L117" s="1482">
        <v>2656.9178099999999</v>
      </c>
      <c r="M117" s="1482">
        <v>214.99655999999999</v>
      </c>
      <c r="N117" s="1482">
        <v>101.57794</v>
      </c>
      <c r="O117" s="1483">
        <v>37.802189999999996</v>
      </c>
      <c r="Q117" s="1515"/>
      <c r="R117" s="1515"/>
      <c r="S117" s="1515"/>
      <c r="T117" s="1515"/>
      <c r="U117" s="1515"/>
      <c r="V117" s="1515"/>
      <c r="W117" s="1515"/>
      <c r="X117" s="1515"/>
      <c r="Y117" s="1515"/>
      <c r="Z117" s="1515"/>
      <c r="AA117" s="1515"/>
      <c r="AB117" s="1515"/>
      <c r="AC117" s="1515"/>
      <c r="AD117" s="1515"/>
      <c r="AE117" s="1515"/>
    </row>
    <row r="118" spans="1:31">
      <c r="A118" s="1471" t="s">
        <v>740</v>
      </c>
      <c r="B118" s="1476" t="s">
        <v>741</v>
      </c>
      <c r="C118" s="1477">
        <v>767.06048999999996</v>
      </c>
      <c r="D118" s="1482">
        <v>257.19365000000005</v>
      </c>
      <c r="E118" s="1482">
        <v>841.77983999999992</v>
      </c>
      <c r="F118" s="1482">
        <v>1575.3756500000002</v>
      </c>
      <c r="G118" s="1482">
        <v>2332.5872600000002</v>
      </c>
      <c r="H118" s="1482">
        <v>1796.8807999999999</v>
      </c>
      <c r="I118" s="1482">
        <v>1268.90239</v>
      </c>
      <c r="J118" s="1482">
        <v>1090.3672899999999</v>
      </c>
      <c r="K118" s="1482">
        <v>2071.2852799999996</v>
      </c>
      <c r="L118" s="1482">
        <v>1698.7633199999998</v>
      </c>
      <c r="M118" s="1482">
        <v>64.490200000000002</v>
      </c>
      <c r="N118" s="1482">
        <v>0.53595000000000004</v>
      </c>
      <c r="O118" s="1483">
        <v>0.85608999999999991</v>
      </c>
      <c r="Q118" s="1515"/>
      <c r="R118" s="1515"/>
      <c r="S118" s="1515"/>
      <c r="T118" s="1515"/>
      <c r="U118" s="1515"/>
      <c r="V118" s="1515"/>
      <c r="W118" s="1515"/>
      <c r="X118" s="1515"/>
      <c r="Y118" s="1515"/>
      <c r="Z118" s="1515"/>
      <c r="AA118" s="1515"/>
      <c r="AB118" s="1515"/>
      <c r="AC118" s="1515"/>
      <c r="AD118" s="1515"/>
      <c r="AE118" s="1515"/>
    </row>
    <row r="119" spans="1:31">
      <c r="A119" s="1471" t="s">
        <v>742</v>
      </c>
      <c r="B119" s="1476" t="s">
        <v>743</v>
      </c>
      <c r="C119" s="1477">
        <v>11705.659619999999</v>
      </c>
      <c r="D119" s="1482">
        <v>7479.1767399999999</v>
      </c>
      <c r="E119" s="1482">
        <v>5996.57258</v>
      </c>
      <c r="F119" s="1482">
        <v>11856.64446</v>
      </c>
      <c r="G119" s="1482">
        <v>5220.5303800000002</v>
      </c>
      <c r="H119" s="1482">
        <v>15393.1945</v>
      </c>
      <c r="I119" s="1482">
        <v>4656.4796900000001</v>
      </c>
      <c r="J119" s="1482">
        <v>7261.7081699999999</v>
      </c>
      <c r="K119" s="1482">
        <v>6605.1894699999993</v>
      </c>
      <c r="L119" s="1482">
        <v>3180.9879999999998</v>
      </c>
      <c r="M119" s="1482">
        <v>1650.778</v>
      </c>
      <c r="N119" s="1478">
        <v>0</v>
      </c>
      <c r="O119" s="1483">
        <v>33.726999999999997</v>
      </c>
      <c r="Q119" s="1515"/>
      <c r="R119" s="1515"/>
      <c r="S119" s="1515"/>
      <c r="T119" s="1515"/>
      <c r="U119" s="1515"/>
      <c r="V119" s="1515"/>
      <c r="W119" s="1515"/>
      <c r="X119" s="1515"/>
      <c r="Y119" s="1515"/>
      <c r="Z119" s="1515"/>
      <c r="AA119" s="1515"/>
      <c r="AB119" s="1515"/>
      <c r="AC119" s="1515"/>
      <c r="AD119" s="1515"/>
      <c r="AE119" s="1515"/>
    </row>
    <row r="120" spans="1:31" ht="52.8">
      <c r="A120" s="1471" t="s">
        <v>744</v>
      </c>
      <c r="B120" s="1476" t="s">
        <v>745</v>
      </c>
      <c r="C120" s="1484">
        <v>0</v>
      </c>
      <c r="D120" s="1478">
        <v>0</v>
      </c>
      <c r="E120" s="1478">
        <v>0</v>
      </c>
      <c r="F120" s="1478">
        <v>0</v>
      </c>
      <c r="G120" s="1478">
        <v>0</v>
      </c>
      <c r="H120" s="1478">
        <v>0</v>
      </c>
      <c r="I120" s="1478">
        <v>0</v>
      </c>
      <c r="J120" s="1478">
        <v>0</v>
      </c>
      <c r="K120" s="1478">
        <v>0</v>
      </c>
      <c r="L120" s="1478">
        <v>0</v>
      </c>
      <c r="M120" s="1478">
        <v>0</v>
      </c>
      <c r="N120" s="1478">
        <v>0</v>
      </c>
      <c r="O120" s="1479">
        <v>0</v>
      </c>
      <c r="Q120" s="1515"/>
      <c r="R120" s="1515"/>
      <c r="S120" s="1515"/>
      <c r="T120" s="1515"/>
      <c r="U120" s="1515"/>
      <c r="V120" s="1515"/>
      <c r="W120" s="1515"/>
      <c r="X120" s="1515"/>
      <c r="Y120" s="1515"/>
      <c r="Z120" s="1515"/>
      <c r="AA120" s="1515"/>
      <c r="AB120" s="1515"/>
      <c r="AC120" s="1515"/>
      <c r="AD120" s="1515"/>
      <c r="AE120" s="1515"/>
    </row>
    <row r="121" spans="1:31" ht="39.6">
      <c r="A121" s="1471" t="s">
        <v>746</v>
      </c>
      <c r="B121" s="1476" t="s">
        <v>747</v>
      </c>
      <c r="C121" s="1477">
        <v>5490.0767699999997</v>
      </c>
      <c r="D121" s="1482">
        <v>3508.7523900000001</v>
      </c>
      <c r="E121" s="1482">
        <v>1944.7168799999999</v>
      </c>
      <c r="F121" s="1482">
        <v>5605.5815100000009</v>
      </c>
      <c r="G121" s="1482">
        <v>687.28399999999999</v>
      </c>
      <c r="H121" s="1482">
        <v>2807.8206500000001</v>
      </c>
      <c r="I121" s="1482">
        <v>1824.2990900000002</v>
      </c>
      <c r="J121" s="1482">
        <v>2363.2457100000001</v>
      </c>
      <c r="K121" s="1482">
        <v>3240.5069299999996</v>
      </c>
      <c r="L121" s="1482">
        <v>68.793000000000006</v>
      </c>
      <c r="M121" s="1482">
        <v>197.048</v>
      </c>
      <c r="N121" s="1478">
        <v>0</v>
      </c>
      <c r="O121" s="1483">
        <v>33.726999999999997</v>
      </c>
      <c r="Q121" s="1515"/>
      <c r="R121" s="1515"/>
      <c r="S121" s="1515"/>
      <c r="T121" s="1515"/>
      <c r="U121" s="1515"/>
      <c r="V121" s="1515"/>
      <c r="W121" s="1515"/>
      <c r="X121" s="1515"/>
      <c r="Y121" s="1515"/>
      <c r="Z121" s="1515"/>
      <c r="AA121" s="1515"/>
      <c r="AB121" s="1515"/>
      <c r="AC121" s="1515"/>
      <c r="AD121" s="1515"/>
      <c r="AE121" s="1515"/>
    </row>
    <row r="122" spans="1:31" ht="39.6">
      <c r="A122" s="1471" t="s">
        <v>748</v>
      </c>
      <c r="B122" s="1476" t="s">
        <v>749</v>
      </c>
      <c r="C122" s="1477">
        <v>6215.5828499999998</v>
      </c>
      <c r="D122" s="1482">
        <v>3970.4243500000002</v>
      </c>
      <c r="E122" s="1482">
        <v>4051.8556999999996</v>
      </c>
      <c r="F122" s="1482">
        <v>6251.0629499999995</v>
      </c>
      <c r="G122" s="1482">
        <v>4533.2463799999996</v>
      </c>
      <c r="H122" s="1482">
        <v>12585.37385</v>
      </c>
      <c r="I122" s="1482">
        <v>2832.1806000000001</v>
      </c>
      <c r="J122" s="1482">
        <v>4898.4624599999997</v>
      </c>
      <c r="K122" s="1482">
        <v>3364.6825400000002</v>
      </c>
      <c r="L122" s="1482">
        <v>3112.1950000000002</v>
      </c>
      <c r="M122" s="1482">
        <v>1453.73</v>
      </c>
      <c r="N122" s="1478">
        <v>0</v>
      </c>
      <c r="O122" s="1479">
        <v>0</v>
      </c>
      <c r="Q122" s="1515"/>
      <c r="R122" s="1515"/>
      <c r="S122" s="1515"/>
      <c r="T122" s="1515"/>
      <c r="U122" s="1515"/>
      <c r="V122" s="1515"/>
      <c r="W122" s="1515"/>
      <c r="X122" s="1515"/>
      <c r="Y122" s="1515"/>
      <c r="Z122" s="1515"/>
      <c r="AA122" s="1515"/>
      <c r="AB122" s="1515"/>
      <c r="AC122" s="1515"/>
      <c r="AD122" s="1515"/>
      <c r="AE122" s="1515"/>
    </row>
    <row r="123" spans="1:31">
      <c r="A123" s="1471" t="s">
        <v>750</v>
      </c>
      <c r="B123" s="1476" t="s">
        <v>751</v>
      </c>
      <c r="C123" s="1477">
        <v>46.75</v>
      </c>
      <c r="D123" s="1482">
        <v>56.472999999999999</v>
      </c>
      <c r="E123" s="1482">
        <v>3.6419999999999999</v>
      </c>
      <c r="F123" s="1482">
        <v>7.367</v>
      </c>
      <c r="G123" s="1482">
        <v>15.026</v>
      </c>
      <c r="H123" s="1482">
        <v>0</v>
      </c>
      <c r="I123" s="1478">
        <v>0</v>
      </c>
      <c r="J123" s="1478">
        <v>0</v>
      </c>
      <c r="K123" s="1478">
        <v>0</v>
      </c>
      <c r="L123" s="1478">
        <v>0</v>
      </c>
      <c r="M123" s="1478">
        <v>0</v>
      </c>
      <c r="N123" s="1478">
        <v>0</v>
      </c>
      <c r="O123" s="1479">
        <v>0</v>
      </c>
      <c r="Q123" s="1515"/>
      <c r="R123" s="1515"/>
      <c r="S123" s="1515"/>
      <c r="T123" s="1515"/>
      <c r="U123" s="1515"/>
      <c r="V123" s="1515"/>
      <c r="W123" s="1515"/>
      <c r="X123" s="1515"/>
      <c r="Y123" s="1515"/>
      <c r="Z123" s="1515"/>
      <c r="AA123" s="1515"/>
      <c r="AB123" s="1515"/>
      <c r="AC123" s="1515"/>
      <c r="AD123" s="1515"/>
      <c r="AE123" s="1515"/>
    </row>
    <row r="124" spans="1:31">
      <c r="A124" s="1471" t="s">
        <v>721</v>
      </c>
      <c r="B124" s="1476" t="s">
        <v>752</v>
      </c>
      <c r="C124" s="1487">
        <v>75403.541949999984</v>
      </c>
      <c r="D124" s="1488">
        <v>17876.460609999998</v>
      </c>
      <c r="E124" s="1488">
        <v>18079.926240000001</v>
      </c>
      <c r="F124" s="1488">
        <v>36938.631179999997</v>
      </c>
      <c r="G124" s="1488">
        <v>18988.509369999996</v>
      </c>
      <c r="H124" s="1488">
        <v>24124.579530000003</v>
      </c>
      <c r="I124" s="1488">
        <v>10235.178689999999</v>
      </c>
      <c r="J124" s="1488">
        <v>11565.80155</v>
      </c>
      <c r="K124" s="1488">
        <v>13217.78433</v>
      </c>
      <c r="L124" s="1488">
        <v>7536.6691300000011</v>
      </c>
      <c r="M124" s="1488">
        <v>1930.26476</v>
      </c>
      <c r="N124" s="1488">
        <v>102.11389</v>
      </c>
      <c r="O124" s="1489">
        <v>72.385280000000009</v>
      </c>
      <c r="Q124" s="1515"/>
      <c r="R124" s="1515"/>
      <c r="S124" s="1515"/>
      <c r="T124" s="1515"/>
      <c r="U124" s="1515"/>
      <c r="V124" s="1515"/>
      <c r="W124" s="1515"/>
      <c r="X124" s="1515"/>
      <c r="Y124" s="1515"/>
      <c r="Z124" s="1515"/>
      <c r="AA124" s="1515"/>
      <c r="AB124" s="1515"/>
      <c r="AC124" s="1515"/>
      <c r="AD124" s="1515"/>
      <c r="AE124" s="1515"/>
    </row>
    <row r="125" spans="1:31">
      <c r="A125" s="1471" t="s">
        <v>721</v>
      </c>
      <c r="B125" s="1472" t="s">
        <v>152</v>
      </c>
      <c r="C125" s="1491">
        <v>0</v>
      </c>
      <c r="D125" s="1492">
        <v>0</v>
      </c>
      <c r="E125" s="1492">
        <v>0</v>
      </c>
      <c r="F125" s="1492">
        <v>0</v>
      </c>
      <c r="G125" s="1492">
        <v>0</v>
      </c>
      <c r="H125" s="1492">
        <v>0</v>
      </c>
      <c r="I125" s="1492">
        <v>0</v>
      </c>
      <c r="J125" s="1492">
        <v>0</v>
      </c>
      <c r="K125" s="1492">
        <v>0</v>
      </c>
      <c r="L125" s="1492">
        <v>0</v>
      </c>
      <c r="M125" s="1492">
        <v>0</v>
      </c>
      <c r="N125" s="1492">
        <v>0</v>
      </c>
      <c r="O125" s="1493">
        <v>0</v>
      </c>
      <c r="Q125" s="1515"/>
      <c r="R125" s="1515"/>
      <c r="S125" s="1515"/>
      <c r="T125" s="1515"/>
      <c r="U125" s="1515"/>
      <c r="V125" s="1515"/>
      <c r="W125" s="1515"/>
      <c r="X125" s="1515"/>
      <c r="Y125" s="1515"/>
      <c r="Z125" s="1515"/>
      <c r="AA125" s="1515"/>
      <c r="AB125" s="1515"/>
      <c r="AC125" s="1515"/>
      <c r="AD125" s="1515"/>
      <c r="AE125" s="1515"/>
    </row>
    <row r="126" spans="1:31">
      <c r="A126" s="1471" t="s">
        <v>753</v>
      </c>
      <c r="B126" s="1476" t="s">
        <v>754</v>
      </c>
      <c r="C126" s="1477">
        <v>10704.24315</v>
      </c>
      <c r="D126" s="1478">
        <v>0</v>
      </c>
      <c r="E126" s="1478">
        <v>0</v>
      </c>
      <c r="F126" s="1478">
        <v>0</v>
      </c>
      <c r="G126" s="1478">
        <v>0</v>
      </c>
      <c r="H126" s="1478">
        <v>0</v>
      </c>
      <c r="I126" s="1478">
        <v>0</v>
      </c>
      <c r="J126" s="1478">
        <v>0</v>
      </c>
      <c r="K126" s="1478">
        <v>0</v>
      </c>
      <c r="L126" s="1478">
        <v>0</v>
      </c>
      <c r="M126" s="1478">
        <v>0</v>
      </c>
      <c r="N126" s="1478">
        <v>0</v>
      </c>
      <c r="O126" s="1479">
        <v>0</v>
      </c>
      <c r="Q126" s="1515"/>
      <c r="R126" s="1515"/>
      <c r="S126" s="1515"/>
      <c r="T126" s="1515"/>
      <c r="U126" s="1515"/>
      <c r="V126" s="1515"/>
      <c r="W126" s="1515"/>
      <c r="X126" s="1515"/>
      <c r="Y126" s="1515"/>
      <c r="Z126" s="1515"/>
      <c r="AA126" s="1515"/>
      <c r="AB126" s="1515"/>
      <c r="AC126" s="1515"/>
      <c r="AD126" s="1515"/>
      <c r="AE126" s="1515"/>
    </row>
    <row r="127" spans="1:31">
      <c r="A127" s="1471" t="s">
        <v>755</v>
      </c>
      <c r="B127" s="1476" t="s">
        <v>379</v>
      </c>
      <c r="C127" s="1477">
        <v>6942.9955799999998</v>
      </c>
      <c r="D127" s="1478">
        <v>0</v>
      </c>
      <c r="E127" s="1478">
        <v>0</v>
      </c>
      <c r="F127" s="1478">
        <v>0</v>
      </c>
      <c r="G127" s="1478">
        <v>0</v>
      </c>
      <c r="H127" s="1478">
        <v>0</v>
      </c>
      <c r="I127" s="1478">
        <v>0</v>
      </c>
      <c r="J127" s="1478">
        <v>0</v>
      </c>
      <c r="K127" s="1478">
        <v>0</v>
      </c>
      <c r="L127" s="1478">
        <v>0</v>
      </c>
      <c r="M127" s="1478">
        <v>0</v>
      </c>
      <c r="N127" s="1478">
        <v>0</v>
      </c>
      <c r="O127" s="1479">
        <v>0</v>
      </c>
      <c r="Q127" s="1515"/>
      <c r="R127" s="1515"/>
      <c r="S127" s="1515"/>
      <c r="T127" s="1515"/>
      <c r="U127" s="1515"/>
      <c r="V127" s="1515"/>
      <c r="W127" s="1515"/>
      <c r="X127" s="1515"/>
      <c r="Y127" s="1515"/>
      <c r="Z127" s="1515"/>
      <c r="AA127" s="1515"/>
      <c r="AB127" s="1515"/>
      <c r="AC127" s="1515"/>
      <c r="AD127" s="1515"/>
      <c r="AE127" s="1515"/>
    </row>
    <row r="128" spans="1:31">
      <c r="A128" s="1471" t="s">
        <v>756</v>
      </c>
      <c r="B128" s="1476" t="s">
        <v>727</v>
      </c>
      <c r="C128" s="1477">
        <v>3761.24757</v>
      </c>
      <c r="D128" s="1478">
        <v>0</v>
      </c>
      <c r="E128" s="1478">
        <v>0</v>
      </c>
      <c r="F128" s="1478">
        <v>0</v>
      </c>
      <c r="G128" s="1478">
        <v>0</v>
      </c>
      <c r="H128" s="1478">
        <v>0</v>
      </c>
      <c r="I128" s="1478">
        <v>0</v>
      </c>
      <c r="J128" s="1478">
        <v>0</v>
      </c>
      <c r="K128" s="1478">
        <v>0</v>
      </c>
      <c r="L128" s="1478">
        <v>0</v>
      </c>
      <c r="M128" s="1478">
        <v>0</v>
      </c>
      <c r="N128" s="1478">
        <v>0</v>
      </c>
      <c r="O128" s="1479">
        <v>0</v>
      </c>
      <c r="Q128" s="1515"/>
      <c r="R128" s="1515"/>
      <c r="S128" s="1515"/>
      <c r="T128" s="1515"/>
      <c r="U128" s="1515"/>
      <c r="V128" s="1515"/>
      <c r="W128" s="1515"/>
      <c r="X128" s="1515"/>
      <c r="Y128" s="1515"/>
      <c r="Z128" s="1515"/>
      <c r="AA128" s="1515"/>
      <c r="AB128" s="1515"/>
      <c r="AC128" s="1515"/>
      <c r="AD128" s="1515"/>
      <c r="AE128" s="1515"/>
    </row>
    <row r="129" spans="1:31">
      <c r="A129" s="1471" t="s">
        <v>757</v>
      </c>
      <c r="B129" s="1476" t="s">
        <v>731</v>
      </c>
      <c r="C129" s="1477">
        <v>15826.676379999999</v>
      </c>
      <c r="D129" s="1482">
        <v>16861.364719999998</v>
      </c>
      <c r="E129" s="1482">
        <v>18841.957200000001</v>
      </c>
      <c r="F129" s="1482">
        <v>43231.069150000003</v>
      </c>
      <c r="G129" s="1482">
        <v>28954.758610000001</v>
      </c>
      <c r="H129" s="1482">
        <v>9513.7193599999991</v>
      </c>
      <c r="I129" s="1482">
        <v>2225.6379099999995</v>
      </c>
      <c r="J129" s="1482">
        <v>1116.1916400000002</v>
      </c>
      <c r="K129" s="1482">
        <v>48.442809999999994</v>
      </c>
      <c r="L129" s="1482">
        <v>306.67887000000002</v>
      </c>
      <c r="M129" s="1482">
        <v>22.096490000000003</v>
      </c>
      <c r="N129" s="1482">
        <v>5.4230100000000006</v>
      </c>
      <c r="O129" s="1483">
        <v>0.90825</v>
      </c>
      <c r="Q129" s="1515"/>
      <c r="R129" s="1515"/>
      <c r="S129" s="1515"/>
      <c r="T129" s="1515"/>
      <c r="U129" s="1515"/>
      <c r="V129" s="1515"/>
      <c r="W129" s="1515"/>
      <c r="X129" s="1515"/>
      <c r="Y129" s="1515"/>
      <c r="Z129" s="1515"/>
      <c r="AA129" s="1515"/>
      <c r="AB129" s="1515"/>
      <c r="AC129" s="1515"/>
      <c r="AD129" s="1515"/>
      <c r="AE129" s="1515"/>
    </row>
    <row r="130" spans="1:31">
      <c r="A130" s="1471" t="s">
        <v>758</v>
      </c>
      <c r="B130" s="1476" t="s">
        <v>759</v>
      </c>
      <c r="C130" s="1477">
        <v>12403.14229</v>
      </c>
      <c r="D130" s="1482">
        <v>16253.709309999998</v>
      </c>
      <c r="E130" s="1482">
        <v>18092.443599999999</v>
      </c>
      <c r="F130" s="1482">
        <v>41273.201070000003</v>
      </c>
      <c r="G130" s="1482">
        <v>27347.496749999998</v>
      </c>
      <c r="H130" s="1482">
        <v>8490.6753399999998</v>
      </c>
      <c r="I130" s="1482">
        <v>2128.67605</v>
      </c>
      <c r="J130" s="1482">
        <v>1055.80709</v>
      </c>
      <c r="K130" s="1482">
        <v>48.075809999999997</v>
      </c>
      <c r="L130" s="1482">
        <v>295.20681999999999</v>
      </c>
      <c r="M130" s="1482">
        <v>22.096490000000003</v>
      </c>
      <c r="N130" s="1482">
        <v>5.4230100000000006</v>
      </c>
      <c r="O130" s="1483">
        <v>0.90825</v>
      </c>
      <c r="Q130" s="1515"/>
      <c r="R130" s="1515"/>
      <c r="S130" s="1515"/>
      <c r="T130" s="1515"/>
      <c r="U130" s="1515"/>
      <c r="V130" s="1515"/>
      <c r="W130" s="1515"/>
      <c r="X130" s="1515"/>
      <c r="Y130" s="1515"/>
      <c r="Z130" s="1515"/>
      <c r="AA130" s="1515"/>
      <c r="AB130" s="1515"/>
      <c r="AC130" s="1515"/>
      <c r="AD130" s="1515"/>
      <c r="AE130" s="1515"/>
    </row>
    <row r="131" spans="1:31">
      <c r="A131" s="1471" t="s">
        <v>760</v>
      </c>
      <c r="B131" s="1476" t="s">
        <v>735</v>
      </c>
      <c r="C131" s="1477">
        <v>3423.5340899999997</v>
      </c>
      <c r="D131" s="1482">
        <v>607.65541000000007</v>
      </c>
      <c r="E131" s="1482">
        <v>749.5136</v>
      </c>
      <c r="F131" s="1482">
        <v>1957.86808</v>
      </c>
      <c r="G131" s="1482">
        <v>1607.2618600000001</v>
      </c>
      <c r="H131" s="1482">
        <v>1023.04402</v>
      </c>
      <c r="I131" s="1482">
        <v>96.961860000000001</v>
      </c>
      <c r="J131" s="1482">
        <v>60.384549999999997</v>
      </c>
      <c r="K131" s="1478">
        <v>0.36699999999999999</v>
      </c>
      <c r="L131" s="1482">
        <v>11.472049999999999</v>
      </c>
      <c r="M131" s="1478">
        <v>0</v>
      </c>
      <c r="N131" s="1478">
        <v>0</v>
      </c>
      <c r="O131" s="1479">
        <v>0</v>
      </c>
      <c r="Q131" s="1515"/>
      <c r="R131" s="1515"/>
      <c r="S131" s="1515"/>
      <c r="T131" s="1515"/>
      <c r="U131" s="1515"/>
      <c r="V131" s="1515"/>
      <c r="W131" s="1515"/>
      <c r="X131" s="1515"/>
      <c r="Y131" s="1515"/>
      <c r="Z131" s="1515"/>
      <c r="AA131" s="1515"/>
      <c r="AB131" s="1515"/>
      <c r="AC131" s="1515"/>
      <c r="AD131" s="1515"/>
      <c r="AE131" s="1515"/>
    </row>
    <row r="132" spans="1:31">
      <c r="A132" s="1471" t="s">
        <v>761</v>
      </c>
      <c r="B132" s="1476" t="s">
        <v>386</v>
      </c>
      <c r="C132" s="1477">
        <v>729.13595000000009</v>
      </c>
      <c r="D132" s="1482">
        <v>78.430499999999995</v>
      </c>
      <c r="E132" s="1482">
        <v>1380.14195</v>
      </c>
      <c r="F132" s="1482">
        <v>1884.1301899999999</v>
      </c>
      <c r="G132" s="1482">
        <v>5544.7545799999998</v>
      </c>
      <c r="H132" s="1482">
        <v>3929.5716199999997</v>
      </c>
      <c r="I132" s="1482">
        <v>2133.5770299999999</v>
      </c>
      <c r="J132" s="1482">
        <v>1896.0998900000002</v>
      </c>
      <c r="K132" s="1482">
        <v>3246.2551399999998</v>
      </c>
      <c r="L132" s="1482">
        <v>2679.8660800000002</v>
      </c>
      <c r="M132" s="1482">
        <v>344.01035999999999</v>
      </c>
      <c r="N132" s="1482">
        <v>45.835999999999999</v>
      </c>
      <c r="O132" s="1483">
        <v>8.9390000000000001</v>
      </c>
      <c r="Q132" s="1515"/>
      <c r="R132" s="1515"/>
      <c r="S132" s="1515"/>
      <c r="T132" s="1515"/>
      <c r="U132" s="1515"/>
      <c r="V132" s="1515"/>
      <c r="W132" s="1515"/>
      <c r="X132" s="1515"/>
      <c r="Y132" s="1515"/>
      <c r="Z132" s="1515"/>
      <c r="AA132" s="1515"/>
      <c r="AB132" s="1515"/>
      <c r="AC132" s="1515"/>
      <c r="AD132" s="1515"/>
      <c r="AE132" s="1515"/>
    </row>
    <row r="133" spans="1:31" ht="26.4">
      <c r="A133" s="1471" t="s">
        <v>762</v>
      </c>
      <c r="B133" s="1476" t="s">
        <v>763</v>
      </c>
      <c r="C133" s="1477">
        <v>281.77389999999997</v>
      </c>
      <c r="D133" s="1482">
        <v>70.281789999999987</v>
      </c>
      <c r="E133" s="1482">
        <v>862.84845999999993</v>
      </c>
      <c r="F133" s="1482">
        <v>882.57702000000006</v>
      </c>
      <c r="G133" s="1482">
        <v>2057.1424400000001</v>
      </c>
      <c r="H133" s="1482">
        <v>1559.9328400000004</v>
      </c>
      <c r="I133" s="1482">
        <v>686.40293999999994</v>
      </c>
      <c r="J133" s="1482">
        <v>614.61060999999984</v>
      </c>
      <c r="K133" s="1482">
        <v>973.08463999999992</v>
      </c>
      <c r="L133" s="1482">
        <v>640.02141999999992</v>
      </c>
      <c r="M133" s="1482">
        <v>0.72292999999999996</v>
      </c>
      <c r="N133" s="1478">
        <v>0</v>
      </c>
      <c r="O133" s="1479">
        <v>0</v>
      </c>
      <c r="Q133" s="1515"/>
      <c r="R133" s="1515"/>
      <c r="S133" s="1515"/>
      <c r="T133" s="1515"/>
      <c r="U133" s="1515"/>
      <c r="V133" s="1515"/>
      <c r="W133" s="1515"/>
      <c r="X133" s="1515"/>
      <c r="Y133" s="1515"/>
      <c r="Z133" s="1515"/>
      <c r="AA133" s="1515"/>
      <c r="AB133" s="1515"/>
      <c r="AC133" s="1515"/>
      <c r="AD133" s="1515"/>
      <c r="AE133" s="1515"/>
    </row>
    <row r="134" spans="1:31">
      <c r="A134" s="1471" t="s">
        <v>764</v>
      </c>
      <c r="B134" s="1476" t="s">
        <v>741</v>
      </c>
      <c r="C134" s="1477">
        <v>447.36205000000001</v>
      </c>
      <c r="D134" s="1482">
        <v>8.1487099999999995</v>
      </c>
      <c r="E134" s="1482">
        <v>517.29349000000002</v>
      </c>
      <c r="F134" s="1482">
        <v>1001.55317</v>
      </c>
      <c r="G134" s="1482">
        <v>3487.6121399999997</v>
      </c>
      <c r="H134" s="1482">
        <v>2369.6387800000002</v>
      </c>
      <c r="I134" s="1482">
        <v>1447.17409</v>
      </c>
      <c r="J134" s="1482">
        <v>1281.48928</v>
      </c>
      <c r="K134" s="1482">
        <v>2273.1705000000002</v>
      </c>
      <c r="L134" s="1482">
        <v>2039.8446600000002</v>
      </c>
      <c r="M134" s="1482">
        <v>343.28742999999997</v>
      </c>
      <c r="N134" s="1482">
        <v>45.835999999999999</v>
      </c>
      <c r="O134" s="1483">
        <v>8.9390000000000001</v>
      </c>
      <c r="Q134" s="1515"/>
      <c r="R134" s="1515"/>
      <c r="S134" s="1515"/>
      <c r="T134" s="1515"/>
      <c r="U134" s="1515"/>
      <c r="V134" s="1515"/>
      <c r="W134" s="1515"/>
      <c r="X134" s="1515"/>
      <c r="Y134" s="1515"/>
      <c r="Z134" s="1515"/>
      <c r="AA134" s="1515"/>
      <c r="AB134" s="1515"/>
      <c r="AC134" s="1515"/>
      <c r="AD134" s="1515"/>
      <c r="AE134" s="1515"/>
    </row>
    <row r="135" spans="1:31">
      <c r="A135" s="1471" t="s">
        <v>765</v>
      </c>
      <c r="B135" s="1476" t="s">
        <v>766</v>
      </c>
      <c r="C135" s="1484">
        <v>0</v>
      </c>
      <c r="D135" s="1478">
        <v>0</v>
      </c>
      <c r="E135" s="1478">
        <v>0</v>
      </c>
      <c r="F135" s="1478">
        <v>0</v>
      </c>
      <c r="G135" s="1478">
        <v>0</v>
      </c>
      <c r="H135" s="1478">
        <v>0</v>
      </c>
      <c r="I135" s="1478">
        <v>0</v>
      </c>
      <c r="J135" s="1478">
        <v>0</v>
      </c>
      <c r="K135" s="1478">
        <v>0</v>
      </c>
      <c r="L135" s="1478">
        <v>0</v>
      </c>
      <c r="M135" s="1478">
        <v>0</v>
      </c>
      <c r="N135" s="1478">
        <v>0</v>
      </c>
      <c r="O135" s="1479">
        <v>0</v>
      </c>
      <c r="Q135" s="1515"/>
      <c r="R135" s="1515"/>
      <c r="S135" s="1515"/>
      <c r="T135" s="1515"/>
      <c r="U135" s="1515"/>
      <c r="V135" s="1515"/>
      <c r="W135" s="1515"/>
      <c r="X135" s="1515"/>
      <c r="Y135" s="1515"/>
      <c r="Z135" s="1515"/>
      <c r="AA135" s="1515"/>
      <c r="AB135" s="1515"/>
      <c r="AC135" s="1515"/>
      <c r="AD135" s="1515"/>
      <c r="AE135" s="1515"/>
    </row>
    <row r="136" spans="1:31">
      <c r="A136" s="1471" t="s">
        <v>767</v>
      </c>
      <c r="B136" s="1476" t="s">
        <v>768</v>
      </c>
      <c r="C136" s="1484">
        <v>0</v>
      </c>
      <c r="D136" s="1478">
        <v>0</v>
      </c>
      <c r="E136" s="1478">
        <v>0</v>
      </c>
      <c r="F136" s="1478">
        <v>0</v>
      </c>
      <c r="G136" s="1478">
        <v>0</v>
      </c>
      <c r="H136" s="1482">
        <v>308.47000000000003</v>
      </c>
      <c r="I136" s="1478">
        <v>647.78800000000001</v>
      </c>
      <c r="J136" s="1482">
        <v>0</v>
      </c>
      <c r="K136" s="1482">
        <v>2066.7489999999998</v>
      </c>
      <c r="L136" s="1482">
        <v>894.56299999999999</v>
      </c>
      <c r="M136" s="1478">
        <v>123.38800000000001</v>
      </c>
      <c r="N136" s="1478">
        <v>0</v>
      </c>
      <c r="O136" s="1479">
        <v>0</v>
      </c>
      <c r="Q136" s="1515"/>
      <c r="R136" s="1515"/>
      <c r="S136" s="1515"/>
      <c r="T136" s="1515"/>
      <c r="U136" s="1515"/>
      <c r="V136" s="1515"/>
      <c r="W136" s="1515"/>
      <c r="X136" s="1515"/>
      <c r="Y136" s="1515"/>
      <c r="Z136" s="1515"/>
      <c r="AA136" s="1515"/>
      <c r="AB136" s="1515"/>
      <c r="AC136" s="1515"/>
      <c r="AD136" s="1515"/>
      <c r="AE136" s="1515"/>
    </row>
    <row r="137" spans="1:31">
      <c r="A137" s="1471" t="s">
        <v>769</v>
      </c>
      <c r="B137" s="1476" t="s">
        <v>770</v>
      </c>
      <c r="C137" s="1484">
        <v>0</v>
      </c>
      <c r="D137" s="1478">
        <v>0</v>
      </c>
      <c r="E137" s="1478">
        <v>0</v>
      </c>
      <c r="F137" s="1478">
        <v>0</v>
      </c>
      <c r="G137" s="1478">
        <v>0</v>
      </c>
      <c r="H137" s="1478">
        <v>0</v>
      </c>
      <c r="I137" s="1478">
        <v>0</v>
      </c>
      <c r="J137" s="1478">
        <v>0</v>
      </c>
      <c r="K137" s="1478">
        <v>0</v>
      </c>
      <c r="L137" s="1478">
        <v>0</v>
      </c>
      <c r="M137" s="1478">
        <v>0</v>
      </c>
      <c r="N137" s="1478">
        <v>0</v>
      </c>
      <c r="O137" s="1479">
        <v>0</v>
      </c>
      <c r="Q137" s="1515"/>
      <c r="R137" s="1515"/>
      <c r="S137" s="1515"/>
      <c r="T137" s="1515"/>
      <c r="U137" s="1515"/>
      <c r="V137" s="1515"/>
      <c r="W137" s="1515"/>
      <c r="X137" s="1515"/>
      <c r="Y137" s="1515"/>
      <c r="Z137" s="1515"/>
      <c r="AA137" s="1515"/>
      <c r="AB137" s="1515"/>
      <c r="AC137" s="1515"/>
      <c r="AD137" s="1515"/>
      <c r="AE137" s="1515"/>
    </row>
    <row r="138" spans="1:31">
      <c r="A138" s="1471" t="s">
        <v>721</v>
      </c>
      <c r="B138" s="1476" t="s">
        <v>771</v>
      </c>
      <c r="C138" s="1487">
        <v>27260.055479999995</v>
      </c>
      <c r="D138" s="1488">
        <v>16939.79522</v>
      </c>
      <c r="E138" s="1488">
        <v>20222.099150000002</v>
      </c>
      <c r="F138" s="1488">
        <v>45115.199339999999</v>
      </c>
      <c r="G138" s="1488">
        <v>34499.513190000005</v>
      </c>
      <c r="H138" s="1488">
        <v>13751.760979999997</v>
      </c>
      <c r="I138" s="1488">
        <v>5007.0029400000003</v>
      </c>
      <c r="J138" s="1488">
        <v>3012.29153</v>
      </c>
      <c r="K138" s="1488">
        <v>5361.4469500000005</v>
      </c>
      <c r="L138" s="1488">
        <v>3881.1079500000001</v>
      </c>
      <c r="M138" s="1488">
        <v>489.49484999999999</v>
      </c>
      <c r="N138" s="1488">
        <v>51.259010000000004</v>
      </c>
      <c r="O138" s="1489">
        <v>9.8472500000000007</v>
      </c>
      <c r="Q138" s="1515"/>
      <c r="R138" s="1515"/>
      <c r="S138" s="1515"/>
      <c r="T138" s="1515"/>
      <c r="U138" s="1515"/>
      <c r="V138" s="1515"/>
      <c r="W138" s="1515"/>
      <c r="X138" s="1515"/>
      <c r="Y138" s="1515"/>
      <c r="Z138" s="1515"/>
      <c r="AA138" s="1515"/>
      <c r="AB138" s="1515"/>
      <c r="AC138" s="1515"/>
      <c r="AD138" s="1515"/>
      <c r="AE138" s="1515"/>
    </row>
    <row r="139" spans="1:31">
      <c r="A139" s="1494" t="s">
        <v>721</v>
      </c>
      <c r="B139" s="1495" t="s">
        <v>772</v>
      </c>
      <c r="C139" s="1496">
        <v>48143.486470000003</v>
      </c>
      <c r="D139" s="1497">
        <v>936.66538999999909</v>
      </c>
      <c r="E139" s="1497">
        <v>-2142.1729099999993</v>
      </c>
      <c r="F139" s="1497">
        <v>-8176.5681600000016</v>
      </c>
      <c r="G139" s="1497">
        <v>-15511.00382</v>
      </c>
      <c r="H139" s="1497">
        <v>10372.81855</v>
      </c>
      <c r="I139" s="1497">
        <v>5228.1757499999994</v>
      </c>
      <c r="J139" s="1497">
        <v>8553.5100199999997</v>
      </c>
      <c r="K139" s="1497">
        <v>7856.3373799999999</v>
      </c>
      <c r="L139" s="1497">
        <v>3655.5611800000006</v>
      </c>
      <c r="M139" s="1497">
        <v>1440.7699100000002</v>
      </c>
      <c r="N139" s="1497">
        <v>50.854879999999994</v>
      </c>
      <c r="O139" s="1498">
        <v>62.538029999999999</v>
      </c>
      <c r="Q139" s="1515"/>
      <c r="R139" s="1515"/>
      <c r="S139" s="1515"/>
      <c r="T139" s="1515"/>
      <c r="U139" s="1515"/>
      <c r="V139" s="1515"/>
      <c r="W139" s="1515"/>
      <c r="X139" s="1515"/>
      <c r="Y139" s="1515"/>
      <c r="Z139" s="1515"/>
      <c r="AA139" s="1515"/>
      <c r="AB139" s="1515"/>
      <c r="AC139" s="1515"/>
      <c r="AD139" s="1515"/>
      <c r="AE139" s="1515"/>
    </row>
    <row r="140" spans="1:31">
      <c r="A140" s="1471" t="s">
        <v>721</v>
      </c>
      <c r="B140" s="1472" t="s">
        <v>773</v>
      </c>
      <c r="C140" s="1499">
        <v>0</v>
      </c>
      <c r="D140" s="1500">
        <v>0</v>
      </c>
      <c r="E140" s="1500">
        <v>0</v>
      </c>
      <c r="F140" s="1500">
        <v>0</v>
      </c>
      <c r="G140" s="1500">
        <v>0</v>
      </c>
      <c r="H140" s="1500">
        <v>0</v>
      </c>
      <c r="I140" s="1500">
        <v>0</v>
      </c>
      <c r="J140" s="1500">
        <v>0</v>
      </c>
      <c r="K140" s="1500">
        <v>0</v>
      </c>
      <c r="L140" s="1500">
        <v>0</v>
      </c>
      <c r="M140" s="1500">
        <v>0</v>
      </c>
      <c r="N140" s="1500">
        <v>0</v>
      </c>
      <c r="O140" s="1501">
        <v>0</v>
      </c>
      <c r="Q140" s="1515"/>
      <c r="R140" s="1515"/>
      <c r="S140" s="1515"/>
      <c r="T140" s="1515"/>
      <c r="U140" s="1515"/>
      <c r="V140" s="1515"/>
      <c r="W140" s="1515"/>
      <c r="X140" s="1515"/>
      <c r="Y140" s="1515"/>
      <c r="Z140" s="1515"/>
      <c r="AA140" s="1515"/>
      <c r="AB140" s="1515"/>
      <c r="AC140" s="1515"/>
      <c r="AD140" s="1515"/>
      <c r="AE140" s="1515"/>
    </row>
    <row r="141" spans="1:31">
      <c r="A141" s="1471" t="s">
        <v>721</v>
      </c>
      <c r="B141" s="1476" t="s">
        <v>3</v>
      </c>
      <c r="C141" s="1473">
        <v>0</v>
      </c>
      <c r="D141" s="1474">
        <v>0</v>
      </c>
      <c r="E141" s="1474">
        <v>0</v>
      </c>
      <c r="F141" s="1474">
        <v>0</v>
      </c>
      <c r="G141" s="1474">
        <v>0</v>
      </c>
      <c r="H141" s="1474">
        <v>0</v>
      </c>
      <c r="I141" s="1474">
        <v>0</v>
      </c>
      <c r="J141" s="1474">
        <v>0</v>
      </c>
      <c r="K141" s="1474">
        <v>0</v>
      </c>
      <c r="L141" s="1474">
        <v>0</v>
      </c>
      <c r="M141" s="1474">
        <v>0</v>
      </c>
      <c r="N141" s="1474">
        <v>0</v>
      </c>
      <c r="O141" s="1475">
        <v>0</v>
      </c>
      <c r="Q141" s="1515"/>
      <c r="R141" s="1515"/>
      <c r="S141" s="1515"/>
      <c r="T141" s="1515"/>
      <c r="U141" s="1515"/>
      <c r="V141" s="1515"/>
      <c r="W141" s="1515"/>
      <c r="X141" s="1515"/>
      <c r="Y141" s="1515"/>
      <c r="Z141" s="1515"/>
      <c r="AA141" s="1515"/>
      <c r="AB141" s="1515"/>
      <c r="AC141" s="1515"/>
      <c r="AD141" s="1515"/>
      <c r="AE141" s="1515"/>
    </row>
    <row r="142" spans="1:31">
      <c r="A142" s="1471" t="s">
        <v>774</v>
      </c>
      <c r="B142" s="1476" t="s">
        <v>775</v>
      </c>
      <c r="C142" s="1477">
        <v>695.78478000000007</v>
      </c>
      <c r="D142" s="1482">
        <v>6.3488800000000003</v>
      </c>
      <c r="E142" s="1482">
        <v>0</v>
      </c>
      <c r="F142" s="1482">
        <v>0</v>
      </c>
      <c r="G142" s="1482">
        <v>0</v>
      </c>
      <c r="H142" s="1482">
        <v>0</v>
      </c>
      <c r="I142" s="1482">
        <v>0</v>
      </c>
      <c r="J142" s="1478">
        <v>0</v>
      </c>
      <c r="K142" s="1478">
        <v>0</v>
      </c>
      <c r="L142" s="1478">
        <v>0</v>
      </c>
      <c r="M142" s="1478">
        <v>0</v>
      </c>
      <c r="N142" s="1478">
        <v>0</v>
      </c>
      <c r="O142" s="1479">
        <v>0</v>
      </c>
      <c r="Q142" s="1515"/>
      <c r="R142" s="1515"/>
      <c r="S142" s="1515"/>
      <c r="T142" s="1515"/>
      <c r="U142" s="1515"/>
      <c r="V142" s="1515"/>
      <c r="W142" s="1515"/>
      <c r="X142" s="1515"/>
      <c r="Y142" s="1515"/>
      <c r="Z142" s="1515"/>
      <c r="AA142" s="1515"/>
      <c r="AB142" s="1515"/>
      <c r="AC142" s="1515"/>
      <c r="AD142" s="1515"/>
      <c r="AE142" s="1515"/>
    </row>
    <row r="143" spans="1:31">
      <c r="A143" s="1471" t="s">
        <v>776</v>
      </c>
      <c r="B143" s="1476" t="s">
        <v>777</v>
      </c>
      <c r="C143" s="1477">
        <v>0</v>
      </c>
      <c r="D143" s="1482">
        <v>0</v>
      </c>
      <c r="E143" s="1482">
        <v>0</v>
      </c>
      <c r="F143" s="1482">
        <v>0</v>
      </c>
      <c r="G143" s="1482">
        <v>0</v>
      </c>
      <c r="H143" s="1482">
        <v>0</v>
      </c>
      <c r="I143" s="1482">
        <v>0</v>
      </c>
      <c r="J143" s="1478">
        <v>0</v>
      </c>
      <c r="K143" s="1478">
        <v>0</v>
      </c>
      <c r="L143" s="1478">
        <v>0</v>
      </c>
      <c r="M143" s="1478">
        <v>0</v>
      </c>
      <c r="N143" s="1478">
        <v>0</v>
      </c>
      <c r="O143" s="1479">
        <v>0</v>
      </c>
      <c r="Q143" s="1515"/>
      <c r="R143" s="1515"/>
      <c r="S143" s="1515"/>
      <c r="T143" s="1515"/>
      <c r="U143" s="1515"/>
      <c r="V143" s="1515"/>
      <c r="W143" s="1515"/>
      <c r="X143" s="1515"/>
      <c r="Y143" s="1515"/>
      <c r="Z143" s="1515"/>
      <c r="AA143" s="1515"/>
      <c r="AB143" s="1515"/>
      <c r="AC143" s="1515"/>
      <c r="AD143" s="1515"/>
      <c r="AE143" s="1515"/>
    </row>
    <row r="144" spans="1:31">
      <c r="A144" s="1471" t="s">
        <v>721</v>
      </c>
      <c r="B144" s="1476" t="s">
        <v>778</v>
      </c>
      <c r="C144" s="1487">
        <v>695.78478000000007</v>
      </c>
      <c r="D144" s="1488">
        <v>6.3488800000000003</v>
      </c>
      <c r="E144" s="1488">
        <v>0</v>
      </c>
      <c r="F144" s="1488">
        <v>0</v>
      </c>
      <c r="G144" s="1488">
        <v>0</v>
      </c>
      <c r="H144" s="1488">
        <v>0</v>
      </c>
      <c r="I144" s="1488">
        <v>0</v>
      </c>
      <c r="J144" s="1516">
        <v>0</v>
      </c>
      <c r="K144" s="1516">
        <v>0</v>
      </c>
      <c r="L144" s="1516">
        <v>0</v>
      </c>
      <c r="M144" s="1516">
        <v>0</v>
      </c>
      <c r="N144" s="1516">
        <v>0</v>
      </c>
      <c r="O144" s="1517">
        <v>0</v>
      </c>
      <c r="Q144" s="1515"/>
      <c r="R144" s="1515"/>
      <c r="S144" s="1515"/>
      <c r="T144" s="1515"/>
      <c r="U144" s="1515"/>
      <c r="V144" s="1515"/>
      <c r="W144" s="1515"/>
      <c r="X144" s="1515"/>
      <c r="Y144" s="1515"/>
      <c r="Z144" s="1515"/>
      <c r="AA144" s="1515"/>
      <c r="AB144" s="1515"/>
      <c r="AC144" s="1515"/>
      <c r="AD144" s="1515"/>
      <c r="AE144" s="1515"/>
    </row>
    <row r="145" spans="1:31">
      <c r="A145" s="1471" t="s">
        <v>721</v>
      </c>
      <c r="B145" s="1476" t="s">
        <v>152</v>
      </c>
      <c r="C145" s="1487">
        <v>0</v>
      </c>
      <c r="D145" s="1488">
        <v>0</v>
      </c>
      <c r="E145" s="1488">
        <v>0</v>
      </c>
      <c r="F145" s="1488">
        <v>0</v>
      </c>
      <c r="G145" s="1488">
        <v>0</v>
      </c>
      <c r="H145" s="1488">
        <v>0</v>
      </c>
      <c r="I145" s="1488">
        <v>0</v>
      </c>
      <c r="J145" s="1516">
        <v>0</v>
      </c>
      <c r="K145" s="1516">
        <v>0</v>
      </c>
      <c r="L145" s="1516">
        <v>0</v>
      </c>
      <c r="M145" s="1516">
        <v>0</v>
      </c>
      <c r="N145" s="1516">
        <v>0</v>
      </c>
      <c r="O145" s="1517">
        <v>0</v>
      </c>
      <c r="Q145" s="1515"/>
      <c r="R145" s="1515"/>
      <c r="S145" s="1515"/>
      <c r="T145" s="1515"/>
      <c r="U145" s="1515"/>
      <c r="V145" s="1515"/>
      <c r="W145" s="1515"/>
      <c r="X145" s="1515"/>
      <c r="Y145" s="1515"/>
      <c r="Z145" s="1515"/>
      <c r="AA145" s="1515"/>
      <c r="AB145" s="1515"/>
      <c r="AC145" s="1515"/>
      <c r="AD145" s="1515"/>
      <c r="AE145" s="1515"/>
    </row>
    <row r="146" spans="1:31">
      <c r="A146" s="1471" t="s">
        <v>779</v>
      </c>
      <c r="B146" s="1476" t="s">
        <v>775</v>
      </c>
      <c r="C146" s="1477">
        <v>696.73486999999989</v>
      </c>
      <c r="D146" s="1482">
        <v>6.1287000000000003</v>
      </c>
      <c r="E146" s="1482">
        <v>0</v>
      </c>
      <c r="F146" s="1482">
        <v>0</v>
      </c>
      <c r="G146" s="1482">
        <v>0</v>
      </c>
      <c r="H146" s="1482">
        <v>0</v>
      </c>
      <c r="I146" s="1482">
        <v>0</v>
      </c>
      <c r="J146" s="1478">
        <v>0</v>
      </c>
      <c r="K146" s="1478">
        <v>0</v>
      </c>
      <c r="L146" s="1478">
        <v>0</v>
      </c>
      <c r="M146" s="1478">
        <v>0</v>
      </c>
      <c r="N146" s="1478">
        <v>0</v>
      </c>
      <c r="O146" s="1479">
        <v>0</v>
      </c>
      <c r="Q146" s="1515"/>
      <c r="R146" s="1515"/>
      <c r="S146" s="1515"/>
      <c r="T146" s="1515"/>
      <c r="U146" s="1515"/>
      <c r="V146" s="1515"/>
      <c r="W146" s="1515"/>
      <c r="X146" s="1515"/>
      <c r="Y146" s="1515"/>
      <c r="Z146" s="1515"/>
      <c r="AA146" s="1515"/>
      <c r="AB146" s="1515"/>
      <c r="AC146" s="1515"/>
      <c r="AD146" s="1515"/>
      <c r="AE146" s="1515"/>
    </row>
    <row r="147" spans="1:31">
      <c r="A147" s="1471" t="s">
        <v>780</v>
      </c>
      <c r="B147" s="1476" t="s">
        <v>777</v>
      </c>
      <c r="C147" s="1477">
        <v>0</v>
      </c>
      <c r="D147" s="1482">
        <v>0</v>
      </c>
      <c r="E147" s="1482">
        <v>0</v>
      </c>
      <c r="F147" s="1482">
        <v>0</v>
      </c>
      <c r="G147" s="1482">
        <v>0</v>
      </c>
      <c r="H147" s="1482">
        <v>0</v>
      </c>
      <c r="I147" s="1482">
        <v>0</v>
      </c>
      <c r="J147" s="1478">
        <v>0</v>
      </c>
      <c r="K147" s="1478">
        <v>0</v>
      </c>
      <c r="L147" s="1478">
        <v>0</v>
      </c>
      <c r="M147" s="1478">
        <v>0</v>
      </c>
      <c r="N147" s="1478">
        <v>0</v>
      </c>
      <c r="O147" s="1479">
        <v>0</v>
      </c>
      <c r="Q147" s="1515"/>
      <c r="R147" s="1515"/>
      <c r="S147" s="1515"/>
      <c r="T147" s="1515"/>
      <c r="U147" s="1515"/>
      <c r="V147" s="1515"/>
      <c r="W147" s="1515"/>
      <c r="X147" s="1515"/>
      <c r="Y147" s="1515"/>
      <c r="Z147" s="1515"/>
      <c r="AA147" s="1515"/>
      <c r="AB147" s="1515"/>
      <c r="AC147" s="1515"/>
      <c r="AD147" s="1515"/>
      <c r="AE147" s="1515"/>
    </row>
    <row r="148" spans="1:31">
      <c r="A148" s="1471" t="s">
        <v>721</v>
      </c>
      <c r="B148" s="1476" t="s">
        <v>781</v>
      </c>
      <c r="C148" s="1487">
        <v>696.73486999999989</v>
      </c>
      <c r="D148" s="1488">
        <v>6.1287000000000003</v>
      </c>
      <c r="E148" s="1488">
        <v>0</v>
      </c>
      <c r="F148" s="1488">
        <v>0</v>
      </c>
      <c r="G148" s="1488">
        <v>0</v>
      </c>
      <c r="H148" s="1488">
        <v>0</v>
      </c>
      <c r="I148" s="1488">
        <v>0</v>
      </c>
      <c r="J148" s="1516">
        <v>0</v>
      </c>
      <c r="K148" s="1516">
        <v>0</v>
      </c>
      <c r="L148" s="1516">
        <v>0</v>
      </c>
      <c r="M148" s="1516">
        <v>0</v>
      </c>
      <c r="N148" s="1516">
        <v>0</v>
      </c>
      <c r="O148" s="1517">
        <v>0</v>
      </c>
      <c r="Q148" s="1515"/>
      <c r="R148" s="1515"/>
      <c r="S148" s="1515"/>
      <c r="T148" s="1515"/>
      <c r="U148" s="1515"/>
      <c r="V148" s="1515"/>
      <c r="W148" s="1515"/>
      <c r="X148" s="1515"/>
      <c r="Y148" s="1515"/>
      <c r="Z148" s="1515"/>
      <c r="AA148" s="1515"/>
      <c r="AB148" s="1515"/>
      <c r="AC148" s="1515"/>
      <c r="AD148" s="1515"/>
      <c r="AE148" s="1515"/>
    </row>
    <row r="149" spans="1:31">
      <c r="A149" s="1494" t="s">
        <v>721</v>
      </c>
      <c r="B149" s="1495" t="s">
        <v>782</v>
      </c>
      <c r="C149" s="1496">
        <v>-0.95009000000002564</v>
      </c>
      <c r="D149" s="1497">
        <v>0.22018000000000029</v>
      </c>
      <c r="E149" s="1497">
        <v>0</v>
      </c>
      <c r="F149" s="1497">
        <v>0</v>
      </c>
      <c r="G149" s="1497">
        <v>0</v>
      </c>
      <c r="H149" s="1497">
        <v>0</v>
      </c>
      <c r="I149" s="1497">
        <v>0</v>
      </c>
      <c r="J149" s="1524">
        <v>0</v>
      </c>
      <c r="K149" s="1524">
        <v>0</v>
      </c>
      <c r="L149" s="1524">
        <v>0</v>
      </c>
      <c r="M149" s="1524">
        <v>0</v>
      </c>
      <c r="N149" s="1524">
        <v>0</v>
      </c>
      <c r="O149" s="1525">
        <v>0</v>
      </c>
      <c r="Q149" s="1515"/>
      <c r="R149" s="1515"/>
      <c r="S149" s="1515"/>
      <c r="T149" s="1515"/>
      <c r="U149" s="1515"/>
      <c r="V149" s="1515"/>
      <c r="W149" s="1515"/>
      <c r="X149" s="1515"/>
      <c r="Y149" s="1515"/>
      <c r="Z149" s="1515"/>
      <c r="AA149" s="1515"/>
      <c r="AB149" s="1515"/>
      <c r="AC149" s="1515"/>
      <c r="AD149" s="1515"/>
      <c r="AE149" s="1515"/>
    </row>
    <row r="150" spans="1:31">
      <c r="A150" s="1494" t="s">
        <v>721</v>
      </c>
      <c r="B150" s="1495" t="s">
        <v>783</v>
      </c>
      <c r="C150" s="1496">
        <v>48142.536380000005</v>
      </c>
      <c r="D150" s="1497">
        <v>936.88556999999878</v>
      </c>
      <c r="E150" s="1497">
        <v>-2142.1729099999993</v>
      </c>
      <c r="F150" s="1497">
        <v>-8176.5681600000016</v>
      </c>
      <c r="G150" s="1497">
        <v>-15511.00382</v>
      </c>
      <c r="H150" s="1497">
        <v>10372.81855</v>
      </c>
      <c r="I150" s="1497">
        <v>5228.1757499999994</v>
      </c>
      <c r="J150" s="1497">
        <v>8553.5100199999997</v>
      </c>
      <c r="K150" s="1497">
        <v>7856.3373799999999</v>
      </c>
      <c r="L150" s="1497">
        <v>3655.5611800000006</v>
      </c>
      <c r="M150" s="1497">
        <v>1440.7699100000002</v>
      </c>
      <c r="N150" s="1497">
        <v>50.854879999999994</v>
      </c>
      <c r="O150" s="1498">
        <v>62.538029999999999</v>
      </c>
      <c r="Q150" s="1515"/>
      <c r="R150" s="1515"/>
      <c r="S150" s="1515"/>
      <c r="T150" s="1515"/>
      <c r="U150" s="1515"/>
      <c r="V150" s="1515"/>
      <c r="W150" s="1515"/>
      <c r="X150" s="1515"/>
      <c r="Y150" s="1515"/>
      <c r="Z150" s="1515"/>
      <c r="AA150" s="1515"/>
      <c r="AB150" s="1515"/>
      <c r="AC150" s="1515"/>
      <c r="AD150" s="1515"/>
      <c r="AE150" s="1515"/>
    </row>
    <row r="151" spans="1:31" ht="13.8" thickBot="1">
      <c r="A151" s="1471" t="s">
        <v>721</v>
      </c>
      <c r="B151" s="1476" t="s">
        <v>784</v>
      </c>
      <c r="C151" s="1502">
        <v>8.0000000000000007E-7</v>
      </c>
      <c r="D151" s="1503">
        <v>3.2000000000000003E-6</v>
      </c>
      <c r="E151" s="1503">
        <v>7.1999999999999997E-6</v>
      </c>
      <c r="F151" s="1503">
        <v>1.43E-5</v>
      </c>
      <c r="G151" s="1503">
        <v>2.7699999999999999E-5</v>
      </c>
      <c r="H151" s="1503">
        <v>4.49E-5</v>
      </c>
      <c r="I151" s="1503">
        <v>6.1400000000000002E-5</v>
      </c>
      <c r="J151" s="1503">
        <v>7.7100000000000004E-5</v>
      </c>
      <c r="K151" s="1503">
        <v>1.015E-4</v>
      </c>
      <c r="L151" s="1503">
        <v>1.326E-4</v>
      </c>
      <c r="M151" s="1503">
        <v>1.784E-4</v>
      </c>
      <c r="N151" s="1503">
        <v>2.243E-4</v>
      </c>
      <c r="O151" s="1504">
        <v>2.6029999999999998E-4</v>
      </c>
      <c r="Q151" s="1515"/>
      <c r="R151" s="1515"/>
      <c r="S151" s="1515"/>
      <c r="T151" s="1515"/>
      <c r="U151" s="1515"/>
      <c r="V151" s="1515"/>
      <c r="W151" s="1515"/>
      <c r="X151" s="1515"/>
      <c r="Y151" s="1515"/>
      <c r="Z151" s="1515"/>
      <c r="AA151" s="1515"/>
      <c r="AB151" s="1515"/>
      <c r="AC151" s="1515"/>
      <c r="AD151" s="1515"/>
      <c r="AE151" s="1515"/>
    </row>
    <row r="152" spans="1:31" ht="14.4" thickTop="1" thickBot="1">
      <c r="A152" s="1494" t="s">
        <v>721</v>
      </c>
      <c r="B152" s="1505" t="s">
        <v>785</v>
      </c>
      <c r="C152" s="1506">
        <v>38.514029104000002</v>
      </c>
      <c r="D152" s="1507">
        <v>2.9980338239999988</v>
      </c>
      <c r="E152" s="1507">
        <v>-15.423644951999995</v>
      </c>
      <c r="F152" s="1507">
        <v>-116.92492468799999</v>
      </c>
      <c r="G152" s="1507">
        <v>-429.65480581399999</v>
      </c>
      <c r="H152" s="1507">
        <v>465.73955289500003</v>
      </c>
      <c r="I152" s="1507">
        <v>321.00999105</v>
      </c>
      <c r="J152" s="1507">
        <v>659.475622542</v>
      </c>
      <c r="K152" s="1507">
        <v>797.41824407000024</v>
      </c>
      <c r="L152" s="1507">
        <v>484.72741246800001</v>
      </c>
      <c r="M152" s="1507">
        <v>257.033351944</v>
      </c>
      <c r="N152" s="1507">
        <v>11.406749584</v>
      </c>
      <c r="O152" s="1508">
        <v>16.278649208999997</v>
      </c>
      <c r="Q152" s="1515"/>
      <c r="R152" s="1515"/>
      <c r="S152" s="1515"/>
      <c r="T152" s="1515"/>
      <c r="U152" s="1515"/>
      <c r="V152" s="1515"/>
      <c r="W152" s="1515"/>
      <c r="X152" s="1515"/>
      <c r="Y152" s="1515"/>
      <c r="Z152" s="1515"/>
      <c r="AA152" s="1515"/>
      <c r="AB152" s="1515"/>
      <c r="AC152" s="1515"/>
      <c r="AD152" s="1515"/>
      <c r="AE152" s="1515"/>
    </row>
    <row r="153" spans="1:31" ht="14.4" thickTop="1" thickBot="1">
      <c r="A153" s="1509" t="s">
        <v>721</v>
      </c>
      <c r="B153" s="1510" t="s">
        <v>786</v>
      </c>
      <c r="C153" s="1511">
        <v>0</v>
      </c>
      <c r="D153" s="1512">
        <v>0</v>
      </c>
      <c r="E153" s="1512">
        <v>0</v>
      </c>
      <c r="F153" s="1512">
        <v>0</v>
      </c>
      <c r="G153" s="1512">
        <v>0</v>
      </c>
      <c r="H153" s="1512">
        <v>0</v>
      </c>
      <c r="I153" s="1512">
        <v>0</v>
      </c>
      <c r="J153" s="1512">
        <v>0</v>
      </c>
      <c r="K153" s="1512">
        <v>0</v>
      </c>
      <c r="L153" s="1512">
        <v>0</v>
      </c>
      <c r="M153" s="1512">
        <v>1.0311864368249435E-4</v>
      </c>
      <c r="N153" s="1513">
        <v>2492.5982612359999</v>
      </c>
      <c r="O153" s="1514">
        <v>0</v>
      </c>
      <c r="Q153" s="1515"/>
      <c r="R153" s="1515"/>
      <c r="S153" s="1515"/>
      <c r="T153" s="1515"/>
      <c r="U153" s="1515"/>
      <c r="V153" s="1515"/>
      <c r="W153" s="1515"/>
      <c r="X153" s="1515"/>
      <c r="Y153" s="1515"/>
      <c r="Z153" s="1515"/>
      <c r="AA153" s="1515"/>
      <c r="AB153" s="1515"/>
      <c r="AC153" s="1515"/>
      <c r="AD153" s="1515"/>
      <c r="AE153" s="1515"/>
    </row>
    <row r="154" spans="1:31" ht="14.4" thickTop="1" thickBot="1">
      <c r="A154" s="2369" t="s">
        <v>789</v>
      </c>
      <c r="B154" s="2370"/>
      <c r="C154" s="2370"/>
      <c r="D154" s="2370"/>
      <c r="E154" s="2370"/>
      <c r="F154" s="2370"/>
      <c r="G154" s="2370"/>
      <c r="H154" s="2370"/>
      <c r="I154" s="2370"/>
      <c r="J154" s="2370"/>
      <c r="K154" s="2370"/>
      <c r="L154" s="2370"/>
      <c r="M154" s="2370"/>
      <c r="N154" s="2370"/>
      <c r="O154" s="2371"/>
    </row>
    <row r="155" spans="1:31" ht="15.75" customHeight="1" thickTop="1">
      <c r="A155" s="2372"/>
      <c r="B155" s="2374" t="s">
        <v>706</v>
      </c>
      <c r="C155" s="2376" t="s">
        <v>707</v>
      </c>
      <c r="D155" s="2377"/>
      <c r="E155" s="2377"/>
      <c r="F155" s="2377"/>
      <c r="G155" s="2377"/>
      <c r="H155" s="2377"/>
      <c r="I155" s="2377"/>
      <c r="J155" s="2377"/>
      <c r="K155" s="2377"/>
      <c r="L155" s="2377"/>
      <c r="M155" s="2377"/>
      <c r="N155" s="2377"/>
      <c r="O155" s="2378"/>
    </row>
    <row r="156" spans="1:31" ht="27" thickBot="1">
      <c r="A156" s="2373"/>
      <c r="B156" s="2375"/>
      <c r="C156" s="1463" t="s">
        <v>708</v>
      </c>
      <c r="D156" s="1464" t="s">
        <v>709</v>
      </c>
      <c r="E156" s="1464" t="s">
        <v>710</v>
      </c>
      <c r="F156" s="1464" t="s">
        <v>711</v>
      </c>
      <c r="G156" s="1464" t="s">
        <v>712</v>
      </c>
      <c r="H156" s="1464" t="s">
        <v>713</v>
      </c>
      <c r="I156" s="1464" t="s">
        <v>714</v>
      </c>
      <c r="J156" s="1464" t="s">
        <v>715</v>
      </c>
      <c r="K156" s="1464" t="s">
        <v>716</v>
      </c>
      <c r="L156" s="1464" t="s">
        <v>717</v>
      </c>
      <c r="M156" s="1464" t="s">
        <v>718</v>
      </c>
      <c r="N156" s="1464" t="s">
        <v>719</v>
      </c>
      <c r="O156" s="1465" t="s">
        <v>720</v>
      </c>
    </row>
    <row r="157" spans="1:31" ht="13.8" thickTop="1">
      <c r="A157" s="1466" t="s">
        <v>721</v>
      </c>
      <c r="B157" s="1467" t="s">
        <v>722</v>
      </c>
      <c r="C157" s="1468"/>
      <c r="D157" s="1469"/>
      <c r="E157" s="1469"/>
      <c r="F157" s="1469"/>
      <c r="G157" s="1469"/>
      <c r="H157" s="1469"/>
      <c r="I157" s="1469"/>
      <c r="J157" s="1469"/>
      <c r="K157" s="1469"/>
      <c r="L157" s="1469"/>
      <c r="M157" s="1469"/>
      <c r="N157" s="1469"/>
      <c r="O157" s="1470"/>
    </row>
    <row r="158" spans="1:31">
      <c r="A158" s="1471" t="s">
        <v>721</v>
      </c>
      <c r="B158" s="1472" t="s">
        <v>3</v>
      </c>
      <c r="C158" s="1473"/>
      <c r="D158" s="1474"/>
      <c r="E158" s="1474"/>
      <c r="F158" s="1474"/>
      <c r="G158" s="1474"/>
      <c r="H158" s="1474"/>
      <c r="I158" s="1474"/>
      <c r="J158" s="1474"/>
      <c r="K158" s="1474"/>
      <c r="L158" s="1474"/>
      <c r="M158" s="1474"/>
      <c r="N158" s="1474"/>
      <c r="O158" s="1475"/>
    </row>
    <row r="159" spans="1:31">
      <c r="A159" s="1471" t="s">
        <v>723</v>
      </c>
      <c r="B159" s="1476" t="s">
        <v>724</v>
      </c>
      <c r="C159" s="1477">
        <v>11845.898100000002</v>
      </c>
      <c r="D159" s="1478">
        <v>0</v>
      </c>
      <c r="E159" s="1478">
        <v>0</v>
      </c>
      <c r="F159" s="1478">
        <v>0</v>
      </c>
      <c r="G159" s="1478">
        <v>0</v>
      </c>
      <c r="H159" s="1478">
        <v>0</v>
      </c>
      <c r="I159" s="1478">
        <v>0</v>
      </c>
      <c r="J159" s="1478">
        <v>0</v>
      </c>
      <c r="K159" s="1478">
        <v>0</v>
      </c>
      <c r="L159" s="1478">
        <v>0</v>
      </c>
      <c r="M159" s="1478">
        <v>0</v>
      </c>
      <c r="N159" s="1478">
        <v>0</v>
      </c>
      <c r="O159" s="1479">
        <v>0</v>
      </c>
      <c r="Q159" s="1515"/>
      <c r="R159" s="1515"/>
      <c r="S159" s="1515"/>
      <c r="T159" s="1515"/>
      <c r="U159" s="1515"/>
      <c r="V159" s="1515"/>
      <c r="W159" s="1515"/>
      <c r="X159" s="1515"/>
      <c r="Y159" s="1515"/>
      <c r="Z159" s="1515"/>
      <c r="AA159" s="1515"/>
      <c r="AB159" s="1515"/>
      <c r="AC159" s="1515"/>
    </row>
    <row r="160" spans="1:31">
      <c r="A160" s="1471" t="s">
        <v>725</v>
      </c>
      <c r="B160" s="1476" t="s">
        <v>379</v>
      </c>
      <c r="C160" s="1477">
        <v>11632.64839</v>
      </c>
      <c r="D160" s="1478">
        <v>0</v>
      </c>
      <c r="E160" s="1478">
        <v>0</v>
      </c>
      <c r="F160" s="1478">
        <v>0</v>
      </c>
      <c r="G160" s="1478">
        <v>0</v>
      </c>
      <c r="H160" s="1478">
        <v>0</v>
      </c>
      <c r="I160" s="1478">
        <v>0</v>
      </c>
      <c r="J160" s="1478">
        <v>0</v>
      </c>
      <c r="K160" s="1478">
        <v>0</v>
      </c>
      <c r="L160" s="1478">
        <v>0</v>
      </c>
      <c r="M160" s="1478">
        <v>0</v>
      </c>
      <c r="N160" s="1478">
        <v>0</v>
      </c>
      <c r="O160" s="1479">
        <v>0</v>
      </c>
      <c r="Q160" s="1515"/>
      <c r="R160" s="1515"/>
      <c r="S160" s="1515"/>
      <c r="T160" s="1515"/>
      <c r="U160" s="1515"/>
      <c r="V160" s="1515"/>
      <c r="W160" s="1515"/>
      <c r="X160" s="1515"/>
      <c r="Y160" s="1515"/>
      <c r="Z160" s="1515"/>
      <c r="AA160" s="1515"/>
      <c r="AB160" s="1515"/>
      <c r="AC160" s="1515"/>
    </row>
    <row r="161" spans="1:29">
      <c r="A161" s="1471" t="s">
        <v>726</v>
      </c>
      <c r="B161" s="1476" t="s">
        <v>727</v>
      </c>
      <c r="C161" s="1477">
        <v>213.24970999999999</v>
      </c>
      <c r="D161" s="1478">
        <v>0</v>
      </c>
      <c r="E161" s="1478">
        <v>0</v>
      </c>
      <c r="F161" s="1478">
        <v>0</v>
      </c>
      <c r="G161" s="1478">
        <v>0</v>
      </c>
      <c r="H161" s="1478">
        <v>0</v>
      </c>
      <c r="I161" s="1478">
        <v>0</v>
      </c>
      <c r="J161" s="1478">
        <v>0</v>
      </c>
      <c r="K161" s="1478">
        <v>0</v>
      </c>
      <c r="L161" s="1478">
        <v>0</v>
      </c>
      <c r="M161" s="1478">
        <v>0</v>
      </c>
      <c r="N161" s="1478">
        <v>0</v>
      </c>
      <c r="O161" s="1479">
        <v>0</v>
      </c>
      <c r="Q161" s="1515"/>
      <c r="R161" s="1515"/>
      <c r="S161" s="1515"/>
      <c r="T161" s="1515"/>
      <c r="U161" s="1515"/>
      <c r="V161" s="1515"/>
      <c r="W161" s="1515"/>
      <c r="X161" s="1515"/>
      <c r="Y161" s="1515"/>
      <c r="Z161" s="1515"/>
      <c r="AA161" s="1515"/>
      <c r="AB161" s="1515"/>
      <c r="AC161" s="1515"/>
    </row>
    <row r="162" spans="1:29" ht="26.4">
      <c r="A162" s="1471" t="s">
        <v>728</v>
      </c>
      <c r="B162" s="1476" t="s">
        <v>729</v>
      </c>
      <c r="C162" s="1484">
        <v>0</v>
      </c>
      <c r="D162" s="1478">
        <v>0</v>
      </c>
      <c r="E162" s="1478">
        <v>0</v>
      </c>
      <c r="F162" s="1478">
        <v>0</v>
      </c>
      <c r="G162" s="1478">
        <v>0</v>
      </c>
      <c r="H162" s="1478">
        <v>0</v>
      </c>
      <c r="I162" s="1478">
        <v>0</v>
      </c>
      <c r="J162" s="1478">
        <v>0</v>
      </c>
      <c r="K162" s="1478">
        <v>0</v>
      </c>
      <c r="L162" s="1478">
        <v>0</v>
      </c>
      <c r="M162" s="1478">
        <v>0</v>
      </c>
      <c r="N162" s="1478">
        <v>0</v>
      </c>
      <c r="O162" s="1479">
        <v>0</v>
      </c>
      <c r="Q162" s="1515"/>
      <c r="R162" s="1515"/>
      <c r="S162" s="1515"/>
      <c r="T162" s="1515"/>
      <c r="U162" s="1515"/>
      <c r="V162" s="1515"/>
      <c r="W162" s="1515"/>
      <c r="X162" s="1515"/>
      <c r="Y162" s="1515"/>
      <c r="Z162" s="1515"/>
      <c r="AA162" s="1515"/>
      <c r="AB162" s="1515"/>
      <c r="AC162" s="1515"/>
    </row>
    <row r="163" spans="1:29">
      <c r="A163" s="1471" t="s">
        <v>730</v>
      </c>
      <c r="B163" s="1476" t="s">
        <v>731</v>
      </c>
      <c r="C163" s="1477">
        <v>141.63955999999999</v>
      </c>
      <c r="D163" s="1478">
        <v>0</v>
      </c>
      <c r="E163" s="1478">
        <v>0</v>
      </c>
      <c r="F163" s="1478">
        <v>0</v>
      </c>
      <c r="G163" s="1478">
        <v>0</v>
      </c>
      <c r="H163" s="1478">
        <v>0</v>
      </c>
      <c r="I163" s="1478">
        <v>0</v>
      </c>
      <c r="J163" s="1478">
        <v>0</v>
      </c>
      <c r="K163" s="1478">
        <v>0</v>
      </c>
      <c r="L163" s="1478">
        <v>0</v>
      </c>
      <c r="M163" s="1478">
        <v>0</v>
      </c>
      <c r="N163" s="1478">
        <v>0</v>
      </c>
      <c r="O163" s="1479">
        <v>0</v>
      </c>
      <c r="Q163" s="1515"/>
      <c r="R163" s="1515"/>
      <c r="S163" s="1515"/>
      <c r="T163" s="1515"/>
      <c r="U163" s="1515"/>
      <c r="V163" s="1515"/>
      <c r="W163" s="1515"/>
      <c r="X163" s="1515"/>
      <c r="Y163" s="1515"/>
      <c r="Z163" s="1515"/>
      <c r="AA163" s="1515"/>
      <c r="AB163" s="1515"/>
      <c r="AC163" s="1515"/>
    </row>
    <row r="164" spans="1:29" ht="26.4">
      <c r="A164" s="1471" t="s">
        <v>732</v>
      </c>
      <c r="B164" s="1476" t="s">
        <v>733</v>
      </c>
      <c r="C164" s="1477">
        <v>141.63955999999999</v>
      </c>
      <c r="D164" s="1478">
        <v>0</v>
      </c>
      <c r="E164" s="1478">
        <v>0</v>
      </c>
      <c r="F164" s="1478">
        <v>0</v>
      </c>
      <c r="G164" s="1478">
        <v>0</v>
      </c>
      <c r="H164" s="1478">
        <v>0</v>
      </c>
      <c r="I164" s="1478">
        <v>0</v>
      </c>
      <c r="J164" s="1478">
        <v>0</v>
      </c>
      <c r="K164" s="1478">
        <v>0</v>
      </c>
      <c r="L164" s="1478">
        <v>0</v>
      </c>
      <c r="M164" s="1478">
        <v>0</v>
      </c>
      <c r="N164" s="1478">
        <v>0</v>
      </c>
      <c r="O164" s="1479">
        <v>0</v>
      </c>
      <c r="Q164" s="1515"/>
      <c r="R164" s="1515"/>
      <c r="S164" s="1515"/>
      <c r="T164" s="1515"/>
      <c r="U164" s="1515"/>
      <c r="V164" s="1515"/>
      <c r="W164" s="1515"/>
      <c r="X164" s="1515"/>
      <c r="Y164" s="1515"/>
      <c r="Z164" s="1515"/>
      <c r="AA164" s="1515"/>
      <c r="AB164" s="1515"/>
      <c r="AC164" s="1515"/>
    </row>
    <row r="165" spans="1:29">
      <c r="A165" s="1471" t="s">
        <v>734</v>
      </c>
      <c r="B165" s="1476" t="s">
        <v>735</v>
      </c>
      <c r="C165" s="1484">
        <v>0</v>
      </c>
      <c r="D165" s="1478">
        <v>0</v>
      </c>
      <c r="E165" s="1478">
        <v>0</v>
      </c>
      <c r="F165" s="1478">
        <v>0</v>
      </c>
      <c r="G165" s="1478">
        <v>0</v>
      </c>
      <c r="H165" s="1478">
        <v>0</v>
      </c>
      <c r="I165" s="1478">
        <v>0</v>
      </c>
      <c r="J165" s="1478">
        <v>0</v>
      </c>
      <c r="K165" s="1478">
        <v>0</v>
      </c>
      <c r="L165" s="1478">
        <v>0</v>
      </c>
      <c r="M165" s="1478">
        <v>0</v>
      </c>
      <c r="N165" s="1478">
        <v>0</v>
      </c>
      <c r="O165" s="1479">
        <v>0</v>
      </c>
      <c r="Q165" s="1515"/>
      <c r="R165" s="1515"/>
      <c r="S165" s="1515"/>
      <c r="T165" s="1515"/>
      <c r="U165" s="1515"/>
      <c r="V165" s="1515"/>
      <c r="W165" s="1515"/>
      <c r="X165" s="1515"/>
      <c r="Y165" s="1515"/>
      <c r="Z165" s="1515"/>
      <c r="AA165" s="1515"/>
      <c r="AB165" s="1515"/>
      <c r="AC165" s="1515"/>
    </row>
    <row r="166" spans="1:29">
      <c r="A166" s="1471" t="s">
        <v>736</v>
      </c>
      <c r="B166" s="1476" t="s">
        <v>737</v>
      </c>
      <c r="C166" s="1477">
        <v>82880.798469999994</v>
      </c>
      <c r="D166" s="1482">
        <v>13238.707520000002</v>
      </c>
      <c r="E166" s="1482">
        <v>48859.507490000004</v>
      </c>
      <c r="F166" s="1482">
        <v>13811.915369999999</v>
      </c>
      <c r="G166" s="1482">
        <v>13759.021549999999</v>
      </c>
      <c r="H166" s="1482">
        <v>10575.50287</v>
      </c>
      <c r="I166" s="1482">
        <v>7236.6403200000004</v>
      </c>
      <c r="J166" s="1482">
        <v>5611.9304699999993</v>
      </c>
      <c r="K166" s="1482">
        <v>1965.6313399999999</v>
      </c>
      <c r="L166" s="1482">
        <v>4190.2948200000001</v>
      </c>
      <c r="M166" s="1482">
        <v>2190.8965499999999</v>
      </c>
      <c r="N166" s="1482">
        <v>104.88500000000001</v>
      </c>
      <c r="O166" s="1479">
        <v>6.0579999999999995E-2</v>
      </c>
      <c r="Q166" s="1515"/>
      <c r="R166" s="1515"/>
      <c r="S166" s="1515"/>
      <c r="T166" s="1515"/>
      <c r="U166" s="1515"/>
      <c r="V166" s="1515"/>
      <c r="W166" s="1515"/>
      <c r="X166" s="1515"/>
      <c r="Y166" s="1515"/>
      <c r="Z166" s="1515"/>
      <c r="AA166" s="1515"/>
      <c r="AB166" s="1515"/>
      <c r="AC166" s="1515"/>
    </row>
    <row r="167" spans="1:29">
      <c r="A167" s="1471" t="s">
        <v>738</v>
      </c>
      <c r="B167" s="1476" t="s">
        <v>739</v>
      </c>
      <c r="C167" s="1477">
        <v>81752.272030000007</v>
      </c>
      <c r="D167" s="1482">
        <v>7719.5726599999998</v>
      </c>
      <c r="E167" s="1482">
        <v>48467.511440000002</v>
      </c>
      <c r="F167" s="1482">
        <v>12832.070159999999</v>
      </c>
      <c r="G167" s="1482">
        <v>11460.06119</v>
      </c>
      <c r="H167" s="1482">
        <v>8773.6933000000008</v>
      </c>
      <c r="I167" s="1482">
        <v>6465.0182100000002</v>
      </c>
      <c r="J167" s="1482">
        <v>5292.174289999999</v>
      </c>
      <c r="K167" s="1482">
        <v>1948.3017399999999</v>
      </c>
      <c r="L167" s="1482">
        <v>3986.1291000000001</v>
      </c>
      <c r="M167" s="1482">
        <v>1893.22389</v>
      </c>
      <c r="N167" s="1482">
        <v>104.88500000000001</v>
      </c>
      <c r="O167" s="1479">
        <v>6.0199999999999993E-3</v>
      </c>
      <c r="Q167" s="1515"/>
      <c r="R167" s="1515"/>
      <c r="S167" s="1515"/>
      <c r="T167" s="1515"/>
      <c r="U167" s="1515"/>
      <c r="V167" s="1515"/>
      <c r="W167" s="1515"/>
      <c r="X167" s="1515"/>
      <c r="Y167" s="1515"/>
      <c r="Z167" s="1515"/>
      <c r="AA167" s="1515"/>
      <c r="AB167" s="1515"/>
      <c r="AC167" s="1515"/>
    </row>
    <row r="168" spans="1:29">
      <c r="A168" s="1471" t="s">
        <v>740</v>
      </c>
      <c r="B168" s="1476" t="s">
        <v>741</v>
      </c>
      <c r="C168" s="1477">
        <v>1128.5264399999999</v>
      </c>
      <c r="D168" s="1482">
        <v>5519.1348599999992</v>
      </c>
      <c r="E168" s="1482">
        <v>391.99604999999997</v>
      </c>
      <c r="F168" s="1482">
        <v>979.84520999999995</v>
      </c>
      <c r="G168" s="1482">
        <v>2298.9603600000005</v>
      </c>
      <c r="H168" s="1482">
        <v>1801.8095700000001</v>
      </c>
      <c r="I168" s="1482">
        <v>771.62211000000002</v>
      </c>
      <c r="J168" s="1482">
        <v>319.75617999999997</v>
      </c>
      <c r="K168" s="1482">
        <v>17.329599999999999</v>
      </c>
      <c r="L168" s="1482">
        <v>204.16571999999999</v>
      </c>
      <c r="M168" s="1482">
        <v>297.67265999999995</v>
      </c>
      <c r="N168" s="1478">
        <v>0</v>
      </c>
      <c r="O168" s="1479">
        <v>5.4560000000000004E-2</v>
      </c>
      <c r="Q168" s="1515"/>
      <c r="R168" s="1515"/>
      <c r="S168" s="1515"/>
      <c r="T168" s="1515"/>
      <c r="U168" s="1515"/>
      <c r="V168" s="1515"/>
      <c r="W168" s="1515"/>
      <c r="X168" s="1515"/>
      <c r="Y168" s="1515"/>
      <c r="Z168" s="1515"/>
      <c r="AA168" s="1515"/>
      <c r="AB168" s="1515"/>
      <c r="AC168" s="1515"/>
    </row>
    <row r="169" spans="1:29">
      <c r="A169" s="1471" t="s">
        <v>742</v>
      </c>
      <c r="B169" s="1476" t="s">
        <v>743</v>
      </c>
      <c r="C169" s="1484">
        <v>0</v>
      </c>
      <c r="D169" s="1478">
        <v>0</v>
      </c>
      <c r="E169" s="1478">
        <v>0</v>
      </c>
      <c r="F169" s="1478">
        <v>0</v>
      </c>
      <c r="G169" s="1478">
        <v>0</v>
      </c>
      <c r="H169" s="1478">
        <v>0</v>
      </c>
      <c r="I169" s="1478">
        <v>0</v>
      </c>
      <c r="J169" s="1478">
        <v>0</v>
      </c>
      <c r="K169" s="1478">
        <v>0</v>
      </c>
      <c r="L169" s="1478">
        <v>0</v>
      </c>
      <c r="M169" s="1478">
        <v>0</v>
      </c>
      <c r="N169" s="1478">
        <v>0</v>
      </c>
      <c r="O169" s="1479">
        <v>0</v>
      </c>
      <c r="Q169" s="1515"/>
      <c r="R169" s="1515"/>
      <c r="S169" s="1515"/>
      <c r="T169" s="1515"/>
      <c r="U169" s="1515"/>
      <c r="V169" s="1515"/>
      <c r="W169" s="1515"/>
      <c r="X169" s="1515"/>
      <c r="Y169" s="1515"/>
      <c r="Z169" s="1515"/>
      <c r="AA169" s="1515"/>
      <c r="AB169" s="1515"/>
      <c r="AC169" s="1515"/>
    </row>
    <row r="170" spans="1:29" ht="52.8">
      <c r="A170" s="1471" t="s">
        <v>744</v>
      </c>
      <c r="B170" s="1476" t="s">
        <v>745</v>
      </c>
      <c r="C170" s="1484">
        <v>0</v>
      </c>
      <c r="D170" s="1478">
        <v>0</v>
      </c>
      <c r="E170" s="1478">
        <v>0</v>
      </c>
      <c r="F170" s="1478">
        <v>0</v>
      </c>
      <c r="G170" s="1478">
        <v>0</v>
      </c>
      <c r="H170" s="1478">
        <v>0</v>
      </c>
      <c r="I170" s="1478">
        <v>0</v>
      </c>
      <c r="J170" s="1478">
        <v>0</v>
      </c>
      <c r="K170" s="1478">
        <v>0</v>
      </c>
      <c r="L170" s="1478">
        <v>0</v>
      </c>
      <c r="M170" s="1478">
        <v>0</v>
      </c>
      <c r="N170" s="1478">
        <v>0</v>
      </c>
      <c r="O170" s="1479">
        <v>0</v>
      </c>
      <c r="Q170" s="1515"/>
      <c r="R170" s="1515"/>
      <c r="S170" s="1515"/>
      <c r="T170" s="1515"/>
      <c r="U170" s="1515"/>
      <c r="V170" s="1515"/>
      <c r="W170" s="1515"/>
      <c r="X170" s="1515"/>
      <c r="Y170" s="1515"/>
      <c r="Z170" s="1515"/>
      <c r="AA170" s="1515"/>
      <c r="AB170" s="1515"/>
      <c r="AC170" s="1515"/>
    </row>
    <row r="171" spans="1:29" ht="39.6">
      <c r="A171" s="1471" t="s">
        <v>746</v>
      </c>
      <c r="B171" s="1476" t="s">
        <v>747</v>
      </c>
      <c r="C171" s="1484">
        <v>0</v>
      </c>
      <c r="D171" s="1478">
        <v>0</v>
      </c>
      <c r="E171" s="1478">
        <v>0</v>
      </c>
      <c r="F171" s="1478">
        <v>0</v>
      </c>
      <c r="G171" s="1478">
        <v>0</v>
      </c>
      <c r="H171" s="1478">
        <v>0</v>
      </c>
      <c r="I171" s="1478">
        <v>0</v>
      </c>
      <c r="J171" s="1478">
        <v>0</v>
      </c>
      <c r="K171" s="1478">
        <v>0</v>
      </c>
      <c r="L171" s="1478">
        <v>0</v>
      </c>
      <c r="M171" s="1478">
        <v>0</v>
      </c>
      <c r="N171" s="1478">
        <v>0</v>
      </c>
      <c r="O171" s="1479">
        <v>0</v>
      </c>
      <c r="Q171" s="1515"/>
      <c r="R171" s="1515"/>
      <c r="S171" s="1515"/>
      <c r="T171" s="1515"/>
      <c r="U171" s="1515"/>
      <c r="V171" s="1515"/>
      <c r="W171" s="1515"/>
      <c r="X171" s="1515"/>
      <c r="Y171" s="1515"/>
      <c r="Z171" s="1515"/>
      <c r="AA171" s="1515"/>
      <c r="AB171" s="1515"/>
      <c r="AC171" s="1515"/>
    </row>
    <row r="172" spans="1:29" ht="39.6">
      <c r="A172" s="1471" t="s">
        <v>748</v>
      </c>
      <c r="B172" s="1476" t="s">
        <v>749</v>
      </c>
      <c r="C172" s="1484">
        <v>0</v>
      </c>
      <c r="D172" s="1478">
        <v>0</v>
      </c>
      <c r="E172" s="1478">
        <v>0</v>
      </c>
      <c r="F172" s="1478">
        <v>0</v>
      </c>
      <c r="G172" s="1478">
        <v>0</v>
      </c>
      <c r="H172" s="1478">
        <v>0</v>
      </c>
      <c r="I172" s="1478">
        <v>0</v>
      </c>
      <c r="J172" s="1478">
        <v>0</v>
      </c>
      <c r="K172" s="1478">
        <v>0</v>
      </c>
      <c r="L172" s="1478">
        <v>0</v>
      </c>
      <c r="M172" s="1478">
        <v>0</v>
      </c>
      <c r="N172" s="1478">
        <v>0</v>
      </c>
      <c r="O172" s="1479">
        <v>0</v>
      </c>
      <c r="Q172" s="1515"/>
      <c r="R172" s="1515"/>
      <c r="S172" s="1515"/>
      <c r="T172" s="1515"/>
      <c r="U172" s="1515"/>
      <c r="V172" s="1515"/>
      <c r="W172" s="1515"/>
      <c r="X172" s="1515"/>
      <c r="Y172" s="1515"/>
      <c r="Z172" s="1515"/>
      <c r="AA172" s="1515"/>
      <c r="AB172" s="1515"/>
      <c r="AC172" s="1515"/>
    </row>
    <row r="173" spans="1:29">
      <c r="A173" s="1471" t="s">
        <v>750</v>
      </c>
      <c r="B173" s="1476" t="s">
        <v>751</v>
      </c>
      <c r="C173" s="1477">
        <v>2.573</v>
      </c>
      <c r="D173" s="1478">
        <v>0</v>
      </c>
      <c r="E173" s="1478">
        <v>0</v>
      </c>
      <c r="F173" s="1478">
        <v>0</v>
      </c>
      <c r="G173" s="1478">
        <v>0</v>
      </c>
      <c r="H173" s="1478">
        <v>0</v>
      </c>
      <c r="I173" s="1478">
        <v>0</v>
      </c>
      <c r="J173" s="1478">
        <v>0</v>
      </c>
      <c r="K173" s="1478">
        <v>0</v>
      </c>
      <c r="L173" s="1478">
        <v>0</v>
      </c>
      <c r="M173" s="1478">
        <v>0</v>
      </c>
      <c r="N173" s="1478">
        <v>0</v>
      </c>
      <c r="O173" s="1479">
        <v>0</v>
      </c>
      <c r="Q173" s="1515"/>
      <c r="R173" s="1515"/>
      <c r="S173" s="1515"/>
      <c r="T173" s="1515"/>
      <c r="U173" s="1515"/>
      <c r="V173" s="1515"/>
      <c r="W173" s="1515"/>
      <c r="X173" s="1515"/>
      <c r="Y173" s="1515"/>
      <c r="Z173" s="1515"/>
      <c r="AA173" s="1515"/>
      <c r="AB173" s="1515"/>
      <c r="AC173" s="1515"/>
    </row>
    <row r="174" spans="1:29">
      <c r="A174" s="1471" t="s">
        <v>721</v>
      </c>
      <c r="B174" s="1476" t="s">
        <v>752</v>
      </c>
      <c r="C174" s="1487">
        <v>94870.909130000015</v>
      </c>
      <c r="D174" s="1488">
        <v>13238.707520000002</v>
      </c>
      <c r="E174" s="1488">
        <v>48859.507490000004</v>
      </c>
      <c r="F174" s="1488">
        <v>13811.915369999999</v>
      </c>
      <c r="G174" s="1488">
        <v>13759.021549999999</v>
      </c>
      <c r="H174" s="1488">
        <v>10575.50287</v>
      </c>
      <c r="I174" s="1488">
        <v>7236.6403200000004</v>
      </c>
      <c r="J174" s="1488">
        <v>5611.9304699999993</v>
      </c>
      <c r="K174" s="1488">
        <v>1965.6313399999999</v>
      </c>
      <c r="L174" s="1488">
        <v>4190.2948200000001</v>
      </c>
      <c r="M174" s="1488">
        <v>2190.8965499999999</v>
      </c>
      <c r="N174" s="1488">
        <v>104.88500000000001</v>
      </c>
      <c r="O174" s="1517">
        <v>6.0579999999999995E-2</v>
      </c>
      <c r="Q174" s="1515"/>
      <c r="R174" s="1515"/>
      <c r="S174" s="1515"/>
      <c r="T174" s="1515"/>
      <c r="U174" s="1515"/>
      <c r="V174" s="1515"/>
      <c r="W174" s="1515"/>
      <c r="X174" s="1515"/>
      <c r="Y174" s="1515"/>
      <c r="Z174" s="1515"/>
      <c r="AA174" s="1515"/>
      <c r="AB174" s="1515"/>
      <c r="AC174" s="1515"/>
    </row>
    <row r="175" spans="1:29">
      <c r="A175" s="1471" t="s">
        <v>721</v>
      </c>
      <c r="B175" s="1472" t="s">
        <v>152</v>
      </c>
      <c r="C175" s="1491">
        <v>0</v>
      </c>
      <c r="D175" s="1492">
        <v>0</v>
      </c>
      <c r="E175" s="1492">
        <v>0</v>
      </c>
      <c r="F175" s="1492">
        <v>0</v>
      </c>
      <c r="G175" s="1492">
        <v>0</v>
      </c>
      <c r="H175" s="1492">
        <v>0</v>
      </c>
      <c r="I175" s="1492">
        <v>0</v>
      </c>
      <c r="J175" s="1492">
        <v>0</v>
      </c>
      <c r="K175" s="1492">
        <v>0</v>
      </c>
      <c r="L175" s="1492">
        <v>0</v>
      </c>
      <c r="M175" s="1492">
        <v>0</v>
      </c>
      <c r="N175" s="1492">
        <v>0</v>
      </c>
      <c r="O175" s="1493">
        <v>0</v>
      </c>
      <c r="Q175" s="1515"/>
      <c r="R175" s="1515"/>
      <c r="S175" s="1515"/>
      <c r="T175" s="1515"/>
      <c r="U175" s="1515"/>
      <c r="V175" s="1515"/>
      <c r="W175" s="1515"/>
      <c r="X175" s="1515"/>
      <c r="Y175" s="1515"/>
      <c r="Z175" s="1515"/>
      <c r="AA175" s="1515"/>
      <c r="AB175" s="1515"/>
      <c r="AC175" s="1515"/>
    </row>
    <row r="176" spans="1:29">
      <c r="A176" s="1471" t="s">
        <v>753</v>
      </c>
      <c r="B176" s="1476" t="s">
        <v>754</v>
      </c>
      <c r="C176" s="1477">
        <v>961.78651000000002</v>
      </c>
      <c r="D176" s="1478">
        <v>0</v>
      </c>
      <c r="E176" s="1478">
        <v>0</v>
      </c>
      <c r="F176" s="1478">
        <v>0</v>
      </c>
      <c r="G176" s="1478">
        <v>0</v>
      </c>
      <c r="H176" s="1478">
        <v>0</v>
      </c>
      <c r="I176" s="1478">
        <v>0</v>
      </c>
      <c r="J176" s="1478">
        <v>0</v>
      </c>
      <c r="K176" s="1478">
        <v>0</v>
      </c>
      <c r="L176" s="1478">
        <v>0</v>
      </c>
      <c r="M176" s="1478">
        <v>0</v>
      </c>
      <c r="N176" s="1478">
        <v>0</v>
      </c>
      <c r="O176" s="1479">
        <v>0</v>
      </c>
      <c r="Q176" s="1515"/>
      <c r="R176" s="1515"/>
      <c r="S176" s="1515"/>
      <c r="T176" s="1515"/>
      <c r="U176" s="1515"/>
      <c r="V176" s="1515"/>
      <c r="W176" s="1515"/>
      <c r="X176" s="1515"/>
      <c r="Y176" s="1515"/>
      <c r="Z176" s="1515"/>
      <c r="AA176" s="1515"/>
      <c r="AB176" s="1515"/>
      <c r="AC176" s="1515"/>
    </row>
    <row r="177" spans="1:29">
      <c r="A177" s="1471" t="s">
        <v>755</v>
      </c>
      <c r="B177" s="1476" t="s">
        <v>379</v>
      </c>
      <c r="C177" s="1477">
        <v>930.98149000000001</v>
      </c>
      <c r="D177" s="1478">
        <v>0</v>
      </c>
      <c r="E177" s="1478">
        <v>0</v>
      </c>
      <c r="F177" s="1478">
        <v>0</v>
      </c>
      <c r="G177" s="1478">
        <v>0</v>
      </c>
      <c r="H177" s="1478">
        <v>0</v>
      </c>
      <c r="I177" s="1478">
        <v>0</v>
      </c>
      <c r="J177" s="1478">
        <v>0</v>
      </c>
      <c r="K177" s="1478">
        <v>0</v>
      </c>
      <c r="L177" s="1478">
        <v>0</v>
      </c>
      <c r="M177" s="1478">
        <v>0</v>
      </c>
      <c r="N177" s="1478">
        <v>0</v>
      </c>
      <c r="O177" s="1479">
        <v>0</v>
      </c>
      <c r="Q177" s="1515"/>
      <c r="R177" s="1515"/>
      <c r="S177" s="1515"/>
      <c r="T177" s="1515"/>
      <c r="U177" s="1515"/>
      <c r="V177" s="1515"/>
      <c r="W177" s="1515"/>
      <c r="X177" s="1515"/>
      <c r="Y177" s="1515"/>
      <c r="Z177" s="1515"/>
      <c r="AA177" s="1515"/>
      <c r="AB177" s="1515"/>
      <c r="AC177" s="1515"/>
    </row>
    <row r="178" spans="1:29">
      <c r="A178" s="1471" t="s">
        <v>756</v>
      </c>
      <c r="B178" s="1476" t="s">
        <v>727</v>
      </c>
      <c r="C178" s="1477">
        <v>30.805019999999999</v>
      </c>
      <c r="D178" s="1478">
        <v>0</v>
      </c>
      <c r="E178" s="1478">
        <v>0</v>
      </c>
      <c r="F178" s="1478">
        <v>0</v>
      </c>
      <c r="G178" s="1478">
        <v>0</v>
      </c>
      <c r="H178" s="1478">
        <v>0</v>
      </c>
      <c r="I178" s="1478">
        <v>0</v>
      </c>
      <c r="J178" s="1478">
        <v>0</v>
      </c>
      <c r="K178" s="1478">
        <v>0</v>
      </c>
      <c r="L178" s="1478">
        <v>0</v>
      </c>
      <c r="M178" s="1478">
        <v>0</v>
      </c>
      <c r="N178" s="1478">
        <v>0</v>
      </c>
      <c r="O178" s="1479">
        <v>0</v>
      </c>
      <c r="Q178" s="1515"/>
      <c r="R178" s="1515"/>
      <c r="S178" s="1515"/>
      <c r="T178" s="1515"/>
      <c r="U178" s="1515"/>
      <c r="V178" s="1515"/>
      <c r="W178" s="1515"/>
      <c r="X178" s="1515"/>
      <c r="Y178" s="1515"/>
      <c r="Z178" s="1515"/>
      <c r="AA178" s="1515"/>
      <c r="AB178" s="1515"/>
      <c r="AC178" s="1515"/>
    </row>
    <row r="179" spans="1:29">
      <c r="A179" s="1471" t="s">
        <v>757</v>
      </c>
      <c r="B179" s="1476" t="s">
        <v>731</v>
      </c>
      <c r="C179" s="1477">
        <v>6150.61049</v>
      </c>
      <c r="D179" s="1482">
        <v>352.29009000000002</v>
      </c>
      <c r="E179" s="1482">
        <v>5807.2669100000003</v>
      </c>
      <c r="F179" s="1482">
        <v>120.37147</v>
      </c>
      <c r="G179" s="1482">
        <v>228.98041999999998</v>
      </c>
      <c r="H179" s="1482">
        <v>21.967869999999998</v>
      </c>
      <c r="I179" s="1482">
        <v>1.2575999999999998</v>
      </c>
      <c r="J179" s="1478">
        <v>0</v>
      </c>
      <c r="K179" s="1478">
        <v>0</v>
      </c>
      <c r="L179" s="1478">
        <v>0</v>
      </c>
      <c r="M179" s="1478">
        <v>0</v>
      </c>
      <c r="N179" s="1478">
        <v>0</v>
      </c>
      <c r="O179" s="1479">
        <v>0</v>
      </c>
      <c r="Q179" s="1515"/>
      <c r="R179" s="1515"/>
      <c r="S179" s="1515"/>
      <c r="T179" s="1515"/>
      <c r="U179" s="1515"/>
      <c r="V179" s="1515"/>
      <c r="W179" s="1515"/>
      <c r="X179" s="1515"/>
      <c r="Y179" s="1515"/>
      <c r="Z179" s="1515"/>
      <c r="AA179" s="1515"/>
      <c r="AB179" s="1515"/>
      <c r="AC179" s="1515"/>
    </row>
    <row r="180" spans="1:29">
      <c r="A180" s="1471" t="s">
        <v>758</v>
      </c>
      <c r="B180" s="1476" t="s">
        <v>759</v>
      </c>
      <c r="C180" s="1477">
        <v>6131.2835400000004</v>
      </c>
      <c r="D180" s="1482">
        <v>322.62423999999999</v>
      </c>
      <c r="E180" s="1482">
        <v>5775.6811500000003</v>
      </c>
      <c r="F180" s="1482">
        <v>32.064770000000003</v>
      </c>
      <c r="G180" s="1482">
        <v>8.2890899999999998</v>
      </c>
      <c r="H180" s="1478">
        <v>0.79524000000000006</v>
      </c>
      <c r="I180" s="1478">
        <v>4.5530000000000001E-2</v>
      </c>
      <c r="J180" s="1478">
        <v>0</v>
      </c>
      <c r="K180" s="1478">
        <v>0</v>
      </c>
      <c r="L180" s="1478">
        <v>0</v>
      </c>
      <c r="M180" s="1478">
        <v>0</v>
      </c>
      <c r="N180" s="1478">
        <v>0</v>
      </c>
      <c r="O180" s="1479">
        <v>0</v>
      </c>
      <c r="Q180" s="1515"/>
      <c r="R180" s="1515"/>
      <c r="S180" s="1515"/>
      <c r="T180" s="1515"/>
      <c r="U180" s="1515"/>
      <c r="V180" s="1515"/>
      <c r="W180" s="1515"/>
      <c r="X180" s="1515"/>
      <c r="Y180" s="1515"/>
      <c r="Z180" s="1515"/>
      <c r="AA180" s="1515"/>
      <c r="AB180" s="1515"/>
      <c r="AC180" s="1515"/>
    </row>
    <row r="181" spans="1:29">
      <c r="A181" s="1471" t="s">
        <v>760</v>
      </c>
      <c r="B181" s="1476" t="s">
        <v>735</v>
      </c>
      <c r="C181" s="1477">
        <v>19.32695</v>
      </c>
      <c r="D181" s="1482">
        <v>29.665849999999999</v>
      </c>
      <c r="E181" s="1482">
        <v>31.585760000000001</v>
      </c>
      <c r="F181" s="1482">
        <v>88.306700000000006</v>
      </c>
      <c r="G181" s="1482">
        <v>220.69133000000002</v>
      </c>
      <c r="H181" s="1482">
        <v>21.172629999999998</v>
      </c>
      <c r="I181" s="1482">
        <v>1.21207</v>
      </c>
      <c r="J181" s="1478">
        <v>0</v>
      </c>
      <c r="K181" s="1478">
        <v>0</v>
      </c>
      <c r="L181" s="1478">
        <v>0</v>
      </c>
      <c r="M181" s="1478">
        <v>0</v>
      </c>
      <c r="N181" s="1478">
        <v>0</v>
      </c>
      <c r="O181" s="1479">
        <v>0</v>
      </c>
      <c r="Q181" s="1515"/>
      <c r="R181" s="1515"/>
      <c r="S181" s="1515"/>
      <c r="T181" s="1515"/>
      <c r="U181" s="1515"/>
      <c r="V181" s="1515"/>
      <c r="W181" s="1515"/>
      <c r="X181" s="1515"/>
      <c r="Y181" s="1515"/>
      <c r="Z181" s="1515"/>
      <c r="AA181" s="1515"/>
      <c r="AB181" s="1515"/>
      <c r="AC181" s="1515"/>
    </row>
    <row r="182" spans="1:29">
      <c r="A182" s="1471" t="s">
        <v>761</v>
      </c>
      <c r="B182" s="1476" t="s">
        <v>386</v>
      </c>
      <c r="C182" s="1477">
        <v>2324.5433499999999</v>
      </c>
      <c r="D182" s="1482">
        <v>881.70550000000003</v>
      </c>
      <c r="E182" s="1482">
        <v>6473.7704899999999</v>
      </c>
      <c r="F182" s="1478">
        <v>0</v>
      </c>
      <c r="G182" s="1478">
        <v>0</v>
      </c>
      <c r="H182" s="1478">
        <v>0</v>
      </c>
      <c r="I182" s="1478">
        <v>0</v>
      </c>
      <c r="J182" s="1478">
        <v>0</v>
      </c>
      <c r="K182" s="1478">
        <v>0</v>
      </c>
      <c r="L182" s="1478">
        <v>0</v>
      </c>
      <c r="M182" s="1478">
        <v>0</v>
      </c>
      <c r="N182" s="1478">
        <v>0</v>
      </c>
      <c r="O182" s="1479">
        <v>0</v>
      </c>
      <c r="Q182" s="1515"/>
      <c r="R182" s="1515"/>
      <c r="S182" s="1515"/>
      <c r="T182" s="1515"/>
      <c r="U182" s="1515"/>
      <c r="V182" s="1515"/>
      <c r="W182" s="1515"/>
      <c r="X182" s="1515"/>
      <c r="Y182" s="1515"/>
      <c r="Z182" s="1515"/>
      <c r="AA182" s="1515"/>
      <c r="AB182" s="1515"/>
      <c r="AC182" s="1515"/>
    </row>
    <row r="183" spans="1:29" ht="26.4">
      <c r="A183" s="1471" t="s">
        <v>762</v>
      </c>
      <c r="B183" s="1476" t="s">
        <v>763</v>
      </c>
      <c r="C183" s="1477">
        <v>747.24195999999995</v>
      </c>
      <c r="D183" s="1482">
        <v>197.67349999999999</v>
      </c>
      <c r="E183" s="1482">
        <v>3651.2534100000003</v>
      </c>
      <c r="F183" s="1478">
        <v>0</v>
      </c>
      <c r="G183" s="1478">
        <v>0</v>
      </c>
      <c r="H183" s="1478">
        <v>0</v>
      </c>
      <c r="I183" s="1478">
        <v>0</v>
      </c>
      <c r="J183" s="1478">
        <v>0</v>
      </c>
      <c r="K183" s="1478">
        <v>0</v>
      </c>
      <c r="L183" s="1478">
        <v>0</v>
      </c>
      <c r="M183" s="1478">
        <v>0</v>
      </c>
      <c r="N183" s="1478">
        <v>0</v>
      </c>
      <c r="O183" s="1479">
        <v>0</v>
      </c>
      <c r="Q183" s="1515"/>
      <c r="R183" s="1515"/>
      <c r="S183" s="1515"/>
      <c r="T183" s="1515"/>
      <c r="U183" s="1515"/>
      <c r="V183" s="1515"/>
      <c r="W183" s="1515"/>
      <c r="X183" s="1515"/>
      <c r="Y183" s="1515"/>
      <c r="Z183" s="1515"/>
      <c r="AA183" s="1515"/>
      <c r="AB183" s="1515"/>
      <c r="AC183" s="1515"/>
    </row>
    <row r="184" spans="1:29">
      <c r="A184" s="1471" t="s">
        <v>764</v>
      </c>
      <c r="B184" s="1476" t="s">
        <v>741</v>
      </c>
      <c r="C184" s="1477">
        <v>1577.3013899999999</v>
      </c>
      <c r="D184" s="1482">
        <v>684.03200000000004</v>
      </c>
      <c r="E184" s="1482">
        <v>2822.5170800000001</v>
      </c>
      <c r="F184" s="1478">
        <v>0</v>
      </c>
      <c r="G184" s="1478">
        <v>0</v>
      </c>
      <c r="H184" s="1478">
        <v>0</v>
      </c>
      <c r="I184" s="1478">
        <v>0</v>
      </c>
      <c r="J184" s="1478">
        <v>0</v>
      </c>
      <c r="K184" s="1478">
        <v>0</v>
      </c>
      <c r="L184" s="1478">
        <v>0</v>
      </c>
      <c r="M184" s="1478">
        <v>0</v>
      </c>
      <c r="N184" s="1478">
        <v>0</v>
      </c>
      <c r="O184" s="1479">
        <v>0</v>
      </c>
      <c r="Q184" s="1515"/>
      <c r="R184" s="1515"/>
      <c r="S184" s="1515"/>
      <c r="T184" s="1515"/>
      <c r="U184" s="1515"/>
      <c r="V184" s="1515"/>
      <c r="W184" s="1515"/>
      <c r="X184" s="1515"/>
      <c r="Y184" s="1515"/>
      <c r="Z184" s="1515"/>
      <c r="AA184" s="1515"/>
      <c r="AB184" s="1515"/>
      <c r="AC184" s="1515"/>
    </row>
    <row r="185" spans="1:29">
      <c r="A185" s="1471" t="s">
        <v>765</v>
      </c>
      <c r="B185" s="1476" t="s">
        <v>766</v>
      </c>
      <c r="C185" s="1484">
        <v>0</v>
      </c>
      <c r="D185" s="1478">
        <v>0</v>
      </c>
      <c r="E185" s="1478">
        <v>0</v>
      </c>
      <c r="F185" s="1478">
        <v>0</v>
      </c>
      <c r="G185" s="1478">
        <v>0</v>
      </c>
      <c r="H185" s="1478">
        <v>0</v>
      </c>
      <c r="I185" s="1478">
        <v>0</v>
      </c>
      <c r="J185" s="1478">
        <v>0</v>
      </c>
      <c r="K185" s="1478">
        <v>0</v>
      </c>
      <c r="L185" s="1478">
        <v>0</v>
      </c>
      <c r="M185" s="1478">
        <v>0</v>
      </c>
      <c r="N185" s="1478">
        <v>0</v>
      </c>
      <c r="O185" s="1479">
        <v>0</v>
      </c>
      <c r="Q185" s="1515"/>
      <c r="R185" s="1515"/>
      <c r="S185" s="1515"/>
      <c r="T185" s="1515"/>
      <c r="U185" s="1515"/>
      <c r="V185" s="1515"/>
      <c r="W185" s="1515"/>
      <c r="X185" s="1515"/>
      <c r="Y185" s="1515"/>
      <c r="Z185" s="1515"/>
      <c r="AA185" s="1515"/>
      <c r="AB185" s="1515"/>
      <c r="AC185" s="1515"/>
    </row>
    <row r="186" spans="1:29">
      <c r="A186" s="1471" t="s">
        <v>767</v>
      </c>
      <c r="B186" s="1476" t="s">
        <v>768</v>
      </c>
      <c r="C186" s="1484">
        <v>0</v>
      </c>
      <c r="D186" s="1482">
        <v>308.47000000000003</v>
      </c>
      <c r="E186" s="1482">
        <v>1850.82</v>
      </c>
      <c r="F186" s="1478">
        <v>0</v>
      </c>
      <c r="G186" s="1478">
        <v>0</v>
      </c>
      <c r="H186" s="1478">
        <v>0</v>
      </c>
      <c r="I186" s="1478">
        <v>0</v>
      </c>
      <c r="J186" s="1478">
        <v>0</v>
      </c>
      <c r="K186" s="1478">
        <v>0</v>
      </c>
      <c r="L186" s="1478">
        <v>0</v>
      </c>
      <c r="M186" s="1478">
        <v>0</v>
      </c>
      <c r="N186" s="1478">
        <v>0</v>
      </c>
      <c r="O186" s="1479">
        <v>0</v>
      </c>
      <c r="Q186" s="1515"/>
      <c r="R186" s="1515"/>
      <c r="S186" s="1515"/>
      <c r="T186" s="1515"/>
      <c r="U186" s="1515"/>
      <c r="V186" s="1515"/>
      <c r="W186" s="1515"/>
      <c r="X186" s="1515"/>
      <c r="Y186" s="1515"/>
      <c r="Z186" s="1515"/>
      <c r="AA186" s="1515"/>
      <c r="AB186" s="1515"/>
      <c r="AC186" s="1515"/>
    </row>
    <row r="187" spans="1:29">
      <c r="A187" s="1471" t="s">
        <v>769</v>
      </c>
      <c r="B187" s="1476" t="s">
        <v>770</v>
      </c>
      <c r="C187" s="1484">
        <v>0</v>
      </c>
      <c r="D187" s="1478">
        <v>0</v>
      </c>
      <c r="E187" s="1478">
        <v>0</v>
      </c>
      <c r="F187" s="1478">
        <v>0</v>
      </c>
      <c r="G187" s="1478">
        <v>0</v>
      </c>
      <c r="H187" s="1478">
        <v>0</v>
      </c>
      <c r="I187" s="1478">
        <v>0</v>
      </c>
      <c r="J187" s="1478">
        <v>0</v>
      </c>
      <c r="K187" s="1478">
        <v>0</v>
      </c>
      <c r="L187" s="1478">
        <v>0</v>
      </c>
      <c r="M187" s="1478">
        <v>0</v>
      </c>
      <c r="N187" s="1478">
        <v>0</v>
      </c>
      <c r="O187" s="1479">
        <v>0</v>
      </c>
      <c r="Q187" s="1515"/>
      <c r="R187" s="1515"/>
      <c r="S187" s="1515"/>
      <c r="T187" s="1515"/>
      <c r="U187" s="1515"/>
      <c r="V187" s="1515"/>
      <c r="W187" s="1515"/>
      <c r="X187" s="1515"/>
      <c r="Y187" s="1515"/>
      <c r="Z187" s="1515"/>
      <c r="AA187" s="1515"/>
      <c r="AB187" s="1515"/>
      <c r="AC187" s="1515"/>
    </row>
    <row r="188" spans="1:29">
      <c r="A188" s="1471" t="s">
        <v>721</v>
      </c>
      <c r="B188" s="1476" t="s">
        <v>771</v>
      </c>
      <c r="C188" s="1487">
        <v>9436.9403499999989</v>
      </c>
      <c r="D188" s="1488">
        <v>1542.4655900000002</v>
      </c>
      <c r="E188" s="1488">
        <v>14131.857400000001</v>
      </c>
      <c r="F188" s="1488">
        <v>120.37147</v>
      </c>
      <c r="G188" s="1488">
        <v>228.98041999999998</v>
      </c>
      <c r="H188" s="1488">
        <v>21.967869999999998</v>
      </c>
      <c r="I188" s="1488">
        <v>1.2575999999999998</v>
      </c>
      <c r="J188" s="1516">
        <v>0</v>
      </c>
      <c r="K188" s="1516">
        <v>0</v>
      </c>
      <c r="L188" s="1516">
        <v>0</v>
      </c>
      <c r="M188" s="1516">
        <v>0</v>
      </c>
      <c r="N188" s="1516">
        <v>0</v>
      </c>
      <c r="O188" s="1517">
        <v>0</v>
      </c>
      <c r="Q188" s="1515"/>
      <c r="R188" s="1515"/>
      <c r="S188" s="1515"/>
      <c r="T188" s="1515"/>
      <c r="U188" s="1515"/>
      <c r="V188" s="1515"/>
      <c r="W188" s="1515"/>
      <c r="X188" s="1515"/>
      <c r="Y188" s="1515"/>
      <c r="Z188" s="1515"/>
      <c r="AA188" s="1515"/>
      <c r="AB188" s="1515"/>
      <c r="AC188" s="1515"/>
    </row>
    <row r="189" spans="1:29">
      <c r="A189" s="1494" t="s">
        <v>721</v>
      </c>
      <c r="B189" s="1495" t="s">
        <v>772</v>
      </c>
      <c r="C189" s="1496">
        <v>85433.968779999996</v>
      </c>
      <c r="D189" s="1497">
        <v>11696.24193</v>
      </c>
      <c r="E189" s="1497">
        <v>34727.650089999996</v>
      </c>
      <c r="F189" s="1497">
        <v>13691.543899999999</v>
      </c>
      <c r="G189" s="1497">
        <v>13530.04113</v>
      </c>
      <c r="H189" s="1497">
        <v>10553.535000000002</v>
      </c>
      <c r="I189" s="1497">
        <v>7235.3827199999996</v>
      </c>
      <c r="J189" s="1497">
        <v>5611.9304699999993</v>
      </c>
      <c r="K189" s="1497">
        <v>1965.6313399999999</v>
      </c>
      <c r="L189" s="1497">
        <v>4190.2948200000001</v>
      </c>
      <c r="M189" s="1497">
        <v>2190.8965499999999</v>
      </c>
      <c r="N189" s="1497">
        <v>104.88500000000001</v>
      </c>
      <c r="O189" s="1525">
        <v>6.0579999999999995E-2</v>
      </c>
      <c r="Q189" s="1515"/>
      <c r="R189" s="1515"/>
      <c r="S189" s="1515"/>
      <c r="T189" s="1515"/>
      <c r="U189" s="1515"/>
      <c r="V189" s="1515"/>
      <c r="W189" s="1515"/>
      <c r="X189" s="1515"/>
      <c r="Y189" s="1515"/>
      <c r="Z189" s="1515"/>
      <c r="AA189" s="1515"/>
      <c r="AB189" s="1515"/>
      <c r="AC189" s="1515"/>
    </row>
    <row r="190" spans="1:29">
      <c r="A190" s="1471" t="s">
        <v>721</v>
      </c>
      <c r="B190" s="1472" t="s">
        <v>773</v>
      </c>
      <c r="C190" s="1499">
        <v>0</v>
      </c>
      <c r="D190" s="1500">
        <v>0</v>
      </c>
      <c r="E190" s="1500">
        <v>0</v>
      </c>
      <c r="F190" s="1500">
        <v>0</v>
      </c>
      <c r="G190" s="1500">
        <v>0</v>
      </c>
      <c r="H190" s="1500">
        <v>0</v>
      </c>
      <c r="I190" s="1500">
        <v>0</v>
      </c>
      <c r="J190" s="1500">
        <v>0</v>
      </c>
      <c r="K190" s="1500">
        <v>0</v>
      </c>
      <c r="L190" s="1500">
        <v>0</v>
      </c>
      <c r="M190" s="1500">
        <v>0</v>
      </c>
      <c r="N190" s="1500">
        <v>0</v>
      </c>
      <c r="O190" s="1501">
        <v>0</v>
      </c>
      <c r="Q190" s="1515"/>
      <c r="R190" s="1515"/>
      <c r="S190" s="1515"/>
      <c r="T190" s="1515"/>
      <c r="U190" s="1515"/>
      <c r="V190" s="1515"/>
      <c r="W190" s="1515"/>
      <c r="X190" s="1515"/>
      <c r="Y190" s="1515"/>
      <c r="Z190" s="1515"/>
      <c r="AA190" s="1515"/>
      <c r="AB190" s="1515"/>
      <c r="AC190" s="1515"/>
    </row>
    <row r="191" spans="1:29">
      <c r="A191" s="1471" t="s">
        <v>721</v>
      </c>
      <c r="B191" s="1476" t="s">
        <v>3</v>
      </c>
      <c r="C191" s="1473">
        <v>0</v>
      </c>
      <c r="D191" s="1474">
        <v>0</v>
      </c>
      <c r="E191" s="1474">
        <v>0</v>
      </c>
      <c r="F191" s="1474">
        <v>0</v>
      </c>
      <c r="G191" s="1474">
        <v>0</v>
      </c>
      <c r="H191" s="1474">
        <v>0</v>
      </c>
      <c r="I191" s="1474">
        <v>0</v>
      </c>
      <c r="J191" s="1474">
        <v>0</v>
      </c>
      <c r="K191" s="1474">
        <v>0</v>
      </c>
      <c r="L191" s="1474">
        <v>0</v>
      </c>
      <c r="M191" s="1474">
        <v>0</v>
      </c>
      <c r="N191" s="1474">
        <v>0</v>
      </c>
      <c r="O191" s="1475">
        <v>0</v>
      </c>
      <c r="Q191" s="1515"/>
      <c r="R191" s="1515"/>
      <c r="S191" s="1515"/>
      <c r="T191" s="1515"/>
      <c r="U191" s="1515"/>
      <c r="V191" s="1515"/>
      <c r="W191" s="1515"/>
      <c r="X191" s="1515"/>
      <c r="Y191" s="1515"/>
      <c r="Z191" s="1515"/>
      <c r="AA191" s="1515"/>
      <c r="AB191" s="1515"/>
      <c r="AC191" s="1515"/>
    </row>
    <row r="192" spans="1:29">
      <c r="A192" s="1471" t="s">
        <v>774</v>
      </c>
      <c r="B192" s="1476" t="s">
        <v>775</v>
      </c>
      <c r="C192" s="1484">
        <v>0</v>
      </c>
      <c r="D192" s="1478">
        <v>0</v>
      </c>
      <c r="E192" s="1478">
        <v>0</v>
      </c>
      <c r="F192" s="1478">
        <v>0</v>
      </c>
      <c r="G192" s="1478">
        <v>0</v>
      </c>
      <c r="H192" s="1478">
        <v>0</v>
      </c>
      <c r="I192" s="1478">
        <v>0</v>
      </c>
      <c r="J192" s="1478">
        <v>0</v>
      </c>
      <c r="K192" s="1478">
        <v>0</v>
      </c>
      <c r="L192" s="1478">
        <v>0</v>
      </c>
      <c r="M192" s="1478">
        <v>0</v>
      </c>
      <c r="N192" s="1478">
        <v>0</v>
      </c>
      <c r="O192" s="1479">
        <v>0</v>
      </c>
      <c r="Q192" s="1515"/>
      <c r="R192" s="1515"/>
      <c r="S192" s="1515"/>
      <c r="T192" s="1515"/>
      <c r="U192" s="1515"/>
      <c r="V192" s="1515"/>
      <c r="W192" s="1515"/>
      <c r="X192" s="1515"/>
      <c r="Y192" s="1515"/>
      <c r="Z192" s="1515"/>
      <c r="AA192" s="1515"/>
      <c r="AB192" s="1515"/>
      <c r="AC192" s="1515"/>
    </row>
    <row r="193" spans="1:29">
      <c r="A193" s="1471" t="s">
        <v>776</v>
      </c>
      <c r="B193" s="1476" t="s">
        <v>777</v>
      </c>
      <c r="C193" s="1484">
        <v>0</v>
      </c>
      <c r="D193" s="1478">
        <v>0</v>
      </c>
      <c r="E193" s="1478">
        <v>0</v>
      </c>
      <c r="F193" s="1478">
        <v>0</v>
      </c>
      <c r="G193" s="1478">
        <v>0</v>
      </c>
      <c r="H193" s="1478">
        <v>0</v>
      </c>
      <c r="I193" s="1478">
        <v>0</v>
      </c>
      <c r="J193" s="1478">
        <v>0</v>
      </c>
      <c r="K193" s="1478">
        <v>0</v>
      </c>
      <c r="L193" s="1478">
        <v>0</v>
      </c>
      <c r="M193" s="1478">
        <v>0</v>
      </c>
      <c r="N193" s="1478">
        <v>0</v>
      </c>
      <c r="O193" s="1479">
        <v>0</v>
      </c>
      <c r="Q193" s="1515"/>
      <c r="R193" s="1515"/>
      <c r="S193" s="1515"/>
      <c r="T193" s="1515"/>
      <c r="U193" s="1515"/>
      <c r="V193" s="1515"/>
      <c r="W193" s="1515"/>
      <c r="X193" s="1515"/>
      <c r="Y193" s="1515"/>
      <c r="Z193" s="1515"/>
      <c r="AA193" s="1515"/>
      <c r="AB193" s="1515"/>
      <c r="AC193" s="1515"/>
    </row>
    <row r="194" spans="1:29">
      <c r="A194" s="1471" t="s">
        <v>721</v>
      </c>
      <c r="B194" s="1476" t="s">
        <v>778</v>
      </c>
      <c r="C194" s="1518">
        <v>0</v>
      </c>
      <c r="D194" s="1516">
        <v>0</v>
      </c>
      <c r="E194" s="1516">
        <v>0</v>
      </c>
      <c r="F194" s="1516">
        <v>0</v>
      </c>
      <c r="G194" s="1516">
        <v>0</v>
      </c>
      <c r="H194" s="1516">
        <v>0</v>
      </c>
      <c r="I194" s="1516">
        <v>0</v>
      </c>
      <c r="J194" s="1516">
        <v>0</v>
      </c>
      <c r="K194" s="1516">
        <v>0</v>
      </c>
      <c r="L194" s="1516">
        <v>0</v>
      </c>
      <c r="M194" s="1516">
        <v>0</v>
      </c>
      <c r="N194" s="1516">
        <v>0</v>
      </c>
      <c r="O194" s="1517">
        <v>0</v>
      </c>
      <c r="Q194" s="1515"/>
      <c r="R194" s="1515"/>
      <c r="S194" s="1515"/>
      <c r="T194" s="1515"/>
      <c r="U194" s="1515"/>
      <c r="V194" s="1515"/>
      <c r="W194" s="1515"/>
      <c r="X194" s="1515"/>
      <c r="Y194" s="1515"/>
      <c r="Z194" s="1515"/>
      <c r="AA194" s="1515"/>
      <c r="AB194" s="1515"/>
      <c r="AC194" s="1515"/>
    </row>
    <row r="195" spans="1:29">
      <c r="A195" s="1471" t="s">
        <v>721</v>
      </c>
      <c r="B195" s="1476" t="s">
        <v>152</v>
      </c>
      <c r="C195" s="1518">
        <v>0</v>
      </c>
      <c r="D195" s="1516">
        <v>0</v>
      </c>
      <c r="E195" s="1516">
        <v>0</v>
      </c>
      <c r="F195" s="1516">
        <v>0</v>
      </c>
      <c r="G195" s="1516">
        <v>0</v>
      </c>
      <c r="H195" s="1516">
        <v>0</v>
      </c>
      <c r="I195" s="1516">
        <v>0</v>
      </c>
      <c r="J195" s="1516">
        <v>0</v>
      </c>
      <c r="K195" s="1516">
        <v>0</v>
      </c>
      <c r="L195" s="1516">
        <v>0</v>
      </c>
      <c r="M195" s="1516">
        <v>0</v>
      </c>
      <c r="N195" s="1516">
        <v>0</v>
      </c>
      <c r="O195" s="1517">
        <v>0</v>
      </c>
      <c r="Q195" s="1515"/>
      <c r="R195" s="1515"/>
      <c r="S195" s="1515"/>
      <c r="T195" s="1515"/>
      <c r="U195" s="1515"/>
      <c r="V195" s="1515"/>
      <c r="W195" s="1515"/>
      <c r="X195" s="1515"/>
      <c r="Y195" s="1515"/>
      <c r="Z195" s="1515"/>
      <c r="AA195" s="1515"/>
      <c r="AB195" s="1515"/>
      <c r="AC195" s="1515"/>
    </row>
    <row r="196" spans="1:29">
      <c r="A196" s="1471" t="s">
        <v>779</v>
      </c>
      <c r="B196" s="1476" t="s">
        <v>775</v>
      </c>
      <c r="C196" s="1484">
        <v>0</v>
      </c>
      <c r="D196" s="1478">
        <v>0</v>
      </c>
      <c r="E196" s="1478">
        <v>0</v>
      </c>
      <c r="F196" s="1478">
        <v>0</v>
      </c>
      <c r="G196" s="1478">
        <v>0</v>
      </c>
      <c r="H196" s="1478">
        <v>0</v>
      </c>
      <c r="I196" s="1478">
        <v>0</v>
      </c>
      <c r="J196" s="1478">
        <v>0</v>
      </c>
      <c r="K196" s="1478">
        <v>0</v>
      </c>
      <c r="L196" s="1478">
        <v>0</v>
      </c>
      <c r="M196" s="1478">
        <v>0</v>
      </c>
      <c r="N196" s="1478">
        <v>0</v>
      </c>
      <c r="O196" s="1479">
        <v>0</v>
      </c>
      <c r="Q196" s="1515"/>
      <c r="R196" s="1515"/>
      <c r="S196" s="1515"/>
      <c r="T196" s="1515"/>
      <c r="U196" s="1515"/>
      <c r="V196" s="1515"/>
      <c r="W196" s="1515"/>
      <c r="X196" s="1515"/>
      <c r="Y196" s="1515"/>
      <c r="Z196" s="1515"/>
      <c r="AA196" s="1515"/>
      <c r="AB196" s="1515"/>
      <c r="AC196" s="1515"/>
    </row>
    <row r="197" spans="1:29">
      <c r="A197" s="1471" t="s">
        <v>780</v>
      </c>
      <c r="B197" s="1476" t="s">
        <v>777</v>
      </c>
      <c r="C197" s="1484">
        <v>0</v>
      </c>
      <c r="D197" s="1478">
        <v>0</v>
      </c>
      <c r="E197" s="1478">
        <v>0</v>
      </c>
      <c r="F197" s="1478">
        <v>0</v>
      </c>
      <c r="G197" s="1478">
        <v>0</v>
      </c>
      <c r="H197" s="1478">
        <v>0</v>
      </c>
      <c r="I197" s="1478">
        <v>0</v>
      </c>
      <c r="J197" s="1478">
        <v>0</v>
      </c>
      <c r="K197" s="1478">
        <v>0</v>
      </c>
      <c r="L197" s="1478">
        <v>0</v>
      </c>
      <c r="M197" s="1478">
        <v>0</v>
      </c>
      <c r="N197" s="1478">
        <v>0</v>
      </c>
      <c r="O197" s="1479">
        <v>0</v>
      </c>
      <c r="Q197" s="1515"/>
      <c r="R197" s="1515"/>
      <c r="S197" s="1515"/>
      <c r="T197" s="1515"/>
      <c r="U197" s="1515"/>
      <c r="V197" s="1515"/>
      <c r="W197" s="1515"/>
      <c r="X197" s="1515"/>
      <c r="Y197" s="1515"/>
      <c r="Z197" s="1515"/>
      <c r="AA197" s="1515"/>
      <c r="AB197" s="1515"/>
      <c r="AC197" s="1515"/>
    </row>
    <row r="198" spans="1:29">
      <c r="A198" s="1471" t="s">
        <v>721</v>
      </c>
      <c r="B198" s="1476" t="s">
        <v>781</v>
      </c>
      <c r="C198" s="1518">
        <v>0</v>
      </c>
      <c r="D198" s="1516">
        <v>0</v>
      </c>
      <c r="E198" s="1516">
        <v>0</v>
      </c>
      <c r="F198" s="1516">
        <v>0</v>
      </c>
      <c r="G198" s="1516">
        <v>0</v>
      </c>
      <c r="H198" s="1516">
        <v>0</v>
      </c>
      <c r="I198" s="1516">
        <v>0</v>
      </c>
      <c r="J198" s="1516">
        <v>0</v>
      </c>
      <c r="K198" s="1516">
        <v>0</v>
      </c>
      <c r="L198" s="1516">
        <v>0</v>
      </c>
      <c r="M198" s="1516">
        <v>0</v>
      </c>
      <c r="N198" s="1516">
        <v>0</v>
      </c>
      <c r="O198" s="1517">
        <v>0</v>
      </c>
      <c r="Q198" s="1515"/>
      <c r="R198" s="1515"/>
      <c r="S198" s="1515"/>
      <c r="T198" s="1515"/>
      <c r="U198" s="1515"/>
      <c r="V198" s="1515"/>
      <c r="W198" s="1515"/>
      <c r="X198" s="1515"/>
      <c r="Y198" s="1515"/>
      <c r="Z198" s="1515"/>
      <c r="AA198" s="1515"/>
      <c r="AB198" s="1515"/>
      <c r="AC198" s="1515"/>
    </row>
    <row r="199" spans="1:29">
      <c r="A199" s="1494" t="s">
        <v>721</v>
      </c>
      <c r="B199" s="1495" t="s">
        <v>782</v>
      </c>
      <c r="C199" s="1527">
        <v>0</v>
      </c>
      <c r="D199" s="1524">
        <v>0</v>
      </c>
      <c r="E199" s="1524">
        <v>0</v>
      </c>
      <c r="F199" s="1524">
        <v>0</v>
      </c>
      <c r="G199" s="1524">
        <v>0</v>
      </c>
      <c r="H199" s="1524">
        <v>0</v>
      </c>
      <c r="I199" s="1524">
        <v>0</v>
      </c>
      <c r="J199" s="1524">
        <v>0</v>
      </c>
      <c r="K199" s="1524">
        <v>0</v>
      </c>
      <c r="L199" s="1524">
        <v>0</v>
      </c>
      <c r="M199" s="1524">
        <v>0</v>
      </c>
      <c r="N199" s="1524">
        <v>0</v>
      </c>
      <c r="O199" s="1525">
        <v>0</v>
      </c>
      <c r="Q199" s="1515"/>
      <c r="R199" s="1515"/>
      <c r="S199" s="1515"/>
      <c r="T199" s="1515"/>
      <c r="U199" s="1515"/>
      <c r="V199" s="1515"/>
      <c r="W199" s="1515"/>
      <c r="X199" s="1515"/>
      <c r="Y199" s="1515"/>
      <c r="Z199" s="1515"/>
      <c r="AA199" s="1515"/>
      <c r="AB199" s="1515"/>
      <c r="AC199" s="1515"/>
    </row>
    <row r="200" spans="1:29">
      <c r="A200" s="1494" t="s">
        <v>721</v>
      </c>
      <c r="B200" s="1495" t="s">
        <v>783</v>
      </c>
      <c r="C200" s="1496">
        <v>85433.968779999996</v>
      </c>
      <c r="D200" s="1497">
        <v>11696.24193</v>
      </c>
      <c r="E200" s="1497">
        <v>34727.650089999996</v>
      </c>
      <c r="F200" s="1497">
        <v>13691.543899999999</v>
      </c>
      <c r="G200" s="1497">
        <v>13530.04113</v>
      </c>
      <c r="H200" s="1497">
        <v>10553.535000000002</v>
      </c>
      <c r="I200" s="1497">
        <v>7235.3827199999996</v>
      </c>
      <c r="J200" s="1497">
        <v>5611.9304699999993</v>
      </c>
      <c r="K200" s="1497">
        <v>1965.6313399999999</v>
      </c>
      <c r="L200" s="1497">
        <v>4190.2948200000001</v>
      </c>
      <c r="M200" s="1497">
        <v>2190.8965499999999</v>
      </c>
      <c r="N200" s="1497">
        <v>104.88500000000001</v>
      </c>
      <c r="O200" s="1525">
        <v>6.0579999999999995E-2</v>
      </c>
      <c r="Q200" s="1515"/>
      <c r="R200" s="1515"/>
      <c r="S200" s="1515"/>
      <c r="T200" s="1515"/>
      <c r="U200" s="1515"/>
      <c r="V200" s="1515"/>
      <c r="W200" s="1515"/>
      <c r="X200" s="1515"/>
      <c r="Y200" s="1515"/>
      <c r="Z200" s="1515"/>
      <c r="AA200" s="1515"/>
      <c r="AB200" s="1515"/>
      <c r="AC200" s="1515"/>
    </row>
    <row r="201" spans="1:29" ht="13.8" thickBot="1">
      <c r="A201" s="1471" t="s">
        <v>721</v>
      </c>
      <c r="B201" s="1476" t="s">
        <v>784</v>
      </c>
      <c r="C201" s="1502">
        <v>8.0000000000000007E-7</v>
      </c>
      <c r="D201" s="1503">
        <v>3.2000000000000003E-6</v>
      </c>
      <c r="E201" s="1503">
        <v>7.1999999999999997E-6</v>
      </c>
      <c r="F201" s="1503">
        <v>1.43E-5</v>
      </c>
      <c r="G201" s="1503">
        <v>2.7699999999999999E-5</v>
      </c>
      <c r="H201" s="1503">
        <v>4.49E-5</v>
      </c>
      <c r="I201" s="1503">
        <v>6.1400000000000002E-5</v>
      </c>
      <c r="J201" s="1503">
        <v>7.7100000000000004E-5</v>
      </c>
      <c r="K201" s="1503">
        <v>1.015E-4</v>
      </c>
      <c r="L201" s="1503">
        <v>1.326E-4</v>
      </c>
      <c r="M201" s="1503">
        <v>1.784E-4</v>
      </c>
      <c r="N201" s="1503">
        <v>2.243E-4</v>
      </c>
      <c r="O201" s="1504">
        <v>2.6029999999999998E-4</v>
      </c>
      <c r="Q201" s="1515"/>
      <c r="R201" s="1515"/>
      <c r="S201" s="1515"/>
      <c r="T201" s="1515"/>
      <c r="U201" s="1515"/>
      <c r="V201" s="1515"/>
      <c r="W201" s="1515"/>
      <c r="X201" s="1515"/>
      <c r="Y201" s="1515"/>
      <c r="Z201" s="1515"/>
      <c r="AA201" s="1515"/>
      <c r="AB201" s="1515"/>
      <c r="AC201" s="1515"/>
    </row>
    <row r="202" spans="1:29" ht="14.4" thickTop="1" thickBot="1">
      <c r="A202" s="1494" t="s">
        <v>721</v>
      </c>
      <c r="B202" s="1505" t="s">
        <v>785</v>
      </c>
      <c r="C202" s="1506">
        <v>68.347175024000009</v>
      </c>
      <c r="D202" s="1507">
        <v>37.427974176000006</v>
      </c>
      <c r="E202" s="1507">
        <v>250.03908064799998</v>
      </c>
      <c r="F202" s="1507">
        <v>195.78907777000001</v>
      </c>
      <c r="G202" s="1528">
        <v>374.78213930099997</v>
      </c>
      <c r="H202" s="1507">
        <v>473.85372150000006</v>
      </c>
      <c r="I202" s="1507">
        <v>444.25249900800009</v>
      </c>
      <c r="J202" s="1507">
        <v>432.67983923700001</v>
      </c>
      <c r="K202" s="1507">
        <v>199.51158101000001</v>
      </c>
      <c r="L202" s="1507">
        <v>555.633093132</v>
      </c>
      <c r="M202" s="1507">
        <v>390.85594451999998</v>
      </c>
      <c r="N202" s="1507">
        <v>23.525705500000001</v>
      </c>
      <c r="O202" s="1529">
        <v>1.5768973999999998E-2</v>
      </c>
      <c r="Q202" s="1515"/>
      <c r="R202" s="1515"/>
      <c r="S202" s="1515"/>
      <c r="T202" s="1515"/>
      <c r="U202" s="1515"/>
      <c r="V202" s="1515"/>
      <c r="W202" s="1515"/>
      <c r="X202" s="1515"/>
      <c r="Y202" s="1515"/>
      <c r="Z202" s="1515"/>
      <c r="AA202" s="1515"/>
      <c r="AB202" s="1515"/>
      <c r="AC202" s="1515"/>
    </row>
    <row r="203" spans="1:29" ht="14.4" thickTop="1" thickBot="1">
      <c r="A203" s="1509" t="s">
        <v>721</v>
      </c>
      <c r="B203" s="1510" t="s">
        <v>786</v>
      </c>
      <c r="C203" s="1511">
        <v>0</v>
      </c>
      <c r="D203" s="1512">
        <v>0</v>
      </c>
      <c r="E203" s="1512">
        <v>0</v>
      </c>
      <c r="F203" s="1512">
        <v>0</v>
      </c>
      <c r="G203" s="1512">
        <v>0</v>
      </c>
      <c r="H203" s="1512">
        <v>0</v>
      </c>
      <c r="I203" s="1512">
        <v>0</v>
      </c>
      <c r="J203" s="1512">
        <v>0</v>
      </c>
      <c r="K203" s="1512">
        <v>0</v>
      </c>
      <c r="L203" s="1512">
        <v>0</v>
      </c>
      <c r="M203" s="1512">
        <v>0</v>
      </c>
      <c r="N203" s="1513">
        <v>3446.7135998000003</v>
      </c>
      <c r="O203" s="1514">
        <v>0</v>
      </c>
      <c r="Q203" s="1515"/>
      <c r="R203" s="1515"/>
      <c r="S203" s="1515"/>
      <c r="T203" s="1515"/>
      <c r="U203" s="1515"/>
      <c r="V203" s="1515"/>
      <c r="W203" s="1515"/>
      <c r="X203" s="1515"/>
      <c r="Y203" s="1515"/>
      <c r="Z203" s="1515"/>
      <c r="AA203" s="1515"/>
      <c r="AB203" s="1515"/>
      <c r="AC203" s="1515"/>
    </row>
    <row r="204" spans="1:29" ht="13.8" thickTop="1"/>
    <row r="206" spans="1:29">
      <c r="N206" s="1480"/>
    </row>
    <row r="208" spans="1:29">
      <c r="N208" s="1480"/>
    </row>
  </sheetData>
  <mergeCells count="18">
    <mergeCell ref="N1:O1"/>
    <mergeCell ref="A2:O2"/>
    <mergeCell ref="C4:O4"/>
    <mergeCell ref="A5:A6"/>
    <mergeCell ref="B5:B6"/>
    <mergeCell ref="C5:O5"/>
    <mergeCell ref="A154:O154"/>
    <mergeCell ref="A155:A156"/>
    <mergeCell ref="B155:B156"/>
    <mergeCell ref="C155:O155"/>
    <mergeCell ref="A54:O54"/>
    <mergeCell ref="A55:A56"/>
    <mergeCell ref="B55:B56"/>
    <mergeCell ref="C55:O55"/>
    <mergeCell ref="A104:O104"/>
    <mergeCell ref="A105:A106"/>
    <mergeCell ref="B105:B106"/>
    <mergeCell ref="C105:O105"/>
  </mergeCells>
  <pageMargins left="0.70866141732283472" right="0.70866141732283472" top="0.74803149606299213" bottom="0.74803149606299213" header="0.31496062992125984" footer="0.31496062992125984"/>
  <pageSetup paperSize="9" scale="40" fitToHeight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9"/>
  <sheetViews>
    <sheetView topLeftCell="A78" zoomScale="90" zoomScaleNormal="90" workbookViewId="0">
      <selection activeCell="A22" sqref="A22:XFD25"/>
    </sheetView>
  </sheetViews>
  <sheetFormatPr defaultRowHeight="13.8"/>
  <cols>
    <col min="1" max="1" width="10.109375" style="1549" customWidth="1"/>
    <col min="2" max="2" width="68.109375" style="1549" customWidth="1"/>
    <col min="3" max="5" width="9.109375" style="1550"/>
    <col min="6" max="6" width="11.5546875" style="1550" bestFit="1" customWidth="1"/>
    <col min="7" max="235" width="9.109375" style="1550"/>
    <col min="236" max="236" width="6.6640625" style="1550" customWidth="1"/>
    <col min="237" max="237" width="73.5546875" style="1550" customWidth="1"/>
    <col min="238" max="238" width="11.33203125" style="1550" bestFit="1" customWidth="1"/>
    <col min="239" max="240" width="10.109375" style="1550" bestFit="1" customWidth="1"/>
    <col min="241" max="242" width="11.33203125" style="1550" bestFit="1" customWidth="1"/>
    <col min="243" max="244" width="10.109375" style="1550" bestFit="1" customWidth="1"/>
    <col min="245" max="245" width="11.33203125" style="1550" bestFit="1" customWidth="1"/>
    <col min="246" max="491" width="9.109375" style="1550"/>
    <col min="492" max="492" width="6.6640625" style="1550" customWidth="1"/>
    <col min="493" max="493" width="73.5546875" style="1550" customWidth="1"/>
    <col min="494" max="494" width="11.33203125" style="1550" bestFit="1" customWidth="1"/>
    <col min="495" max="496" width="10.109375" style="1550" bestFit="1" customWidth="1"/>
    <col min="497" max="498" width="11.33203125" style="1550" bestFit="1" customWidth="1"/>
    <col min="499" max="500" width="10.109375" style="1550" bestFit="1" customWidth="1"/>
    <col min="501" max="501" width="11.33203125" style="1550" bestFit="1" customWidth="1"/>
    <col min="502" max="747" width="9.109375" style="1550"/>
    <col min="748" max="748" width="6.6640625" style="1550" customWidth="1"/>
    <col min="749" max="749" width="73.5546875" style="1550" customWidth="1"/>
    <col min="750" max="750" width="11.33203125" style="1550" bestFit="1" customWidth="1"/>
    <col min="751" max="752" width="10.109375" style="1550" bestFit="1" customWidth="1"/>
    <col min="753" max="754" width="11.33203125" style="1550" bestFit="1" customWidth="1"/>
    <col min="755" max="756" width="10.109375" style="1550" bestFit="1" customWidth="1"/>
    <col min="757" max="757" width="11.33203125" style="1550" bestFit="1" customWidth="1"/>
    <col min="758" max="1003" width="9.109375" style="1550"/>
    <col min="1004" max="1004" width="6.6640625" style="1550" customWidth="1"/>
    <col min="1005" max="1005" width="73.5546875" style="1550" customWidth="1"/>
    <col min="1006" max="1006" width="11.33203125" style="1550" bestFit="1" customWidth="1"/>
    <col min="1007" max="1008" width="10.109375" style="1550" bestFit="1" customWidth="1"/>
    <col min="1009" max="1010" width="11.33203125" style="1550" bestFit="1" customWidth="1"/>
    <col min="1011" max="1012" width="10.109375" style="1550" bestFit="1" customWidth="1"/>
    <col min="1013" max="1013" width="11.33203125" style="1550" bestFit="1" customWidth="1"/>
    <col min="1014" max="1259" width="9.109375" style="1550"/>
    <col min="1260" max="1260" width="6.6640625" style="1550" customWidth="1"/>
    <col min="1261" max="1261" width="73.5546875" style="1550" customWidth="1"/>
    <col min="1262" max="1262" width="11.33203125" style="1550" bestFit="1" customWidth="1"/>
    <col min="1263" max="1264" width="10.109375" style="1550" bestFit="1" customWidth="1"/>
    <col min="1265" max="1266" width="11.33203125" style="1550" bestFit="1" customWidth="1"/>
    <col min="1267" max="1268" width="10.109375" style="1550" bestFit="1" customWidth="1"/>
    <col min="1269" max="1269" width="11.33203125" style="1550" bestFit="1" customWidth="1"/>
    <col min="1270" max="1515" width="9.109375" style="1550"/>
    <col min="1516" max="1516" width="6.6640625" style="1550" customWidth="1"/>
    <col min="1517" max="1517" width="73.5546875" style="1550" customWidth="1"/>
    <col min="1518" max="1518" width="11.33203125" style="1550" bestFit="1" customWidth="1"/>
    <col min="1519" max="1520" width="10.109375" style="1550" bestFit="1" customWidth="1"/>
    <col min="1521" max="1522" width="11.33203125" style="1550" bestFit="1" customWidth="1"/>
    <col min="1523" max="1524" width="10.109375" style="1550" bestFit="1" customWidth="1"/>
    <col min="1525" max="1525" width="11.33203125" style="1550" bestFit="1" customWidth="1"/>
    <col min="1526" max="1771" width="9.109375" style="1550"/>
    <col min="1772" max="1772" width="6.6640625" style="1550" customWidth="1"/>
    <col min="1773" max="1773" width="73.5546875" style="1550" customWidth="1"/>
    <col min="1774" max="1774" width="11.33203125" style="1550" bestFit="1" customWidth="1"/>
    <col min="1775" max="1776" width="10.109375" style="1550" bestFit="1" customWidth="1"/>
    <col min="1777" max="1778" width="11.33203125" style="1550" bestFit="1" customWidth="1"/>
    <col min="1779" max="1780" width="10.109375" style="1550" bestFit="1" customWidth="1"/>
    <col min="1781" max="1781" width="11.33203125" style="1550" bestFit="1" customWidth="1"/>
    <col min="1782" max="2027" width="9.109375" style="1550"/>
    <col min="2028" max="2028" width="6.6640625" style="1550" customWidth="1"/>
    <col min="2029" max="2029" width="73.5546875" style="1550" customWidth="1"/>
    <col min="2030" max="2030" width="11.33203125" style="1550" bestFit="1" customWidth="1"/>
    <col min="2031" max="2032" width="10.109375" style="1550" bestFit="1" customWidth="1"/>
    <col min="2033" max="2034" width="11.33203125" style="1550" bestFit="1" customWidth="1"/>
    <col min="2035" max="2036" width="10.109375" style="1550" bestFit="1" customWidth="1"/>
    <col min="2037" max="2037" width="11.33203125" style="1550" bestFit="1" customWidth="1"/>
    <col min="2038" max="2283" width="9.109375" style="1550"/>
    <col min="2284" max="2284" width="6.6640625" style="1550" customWidth="1"/>
    <col min="2285" max="2285" width="73.5546875" style="1550" customWidth="1"/>
    <col min="2286" max="2286" width="11.33203125" style="1550" bestFit="1" customWidth="1"/>
    <col min="2287" max="2288" width="10.109375" style="1550" bestFit="1" customWidth="1"/>
    <col min="2289" max="2290" width="11.33203125" style="1550" bestFit="1" customWidth="1"/>
    <col min="2291" max="2292" width="10.109375" style="1550" bestFit="1" customWidth="1"/>
    <col min="2293" max="2293" width="11.33203125" style="1550" bestFit="1" customWidth="1"/>
    <col min="2294" max="2539" width="9.109375" style="1550"/>
    <col min="2540" max="2540" width="6.6640625" style="1550" customWidth="1"/>
    <col min="2541" max="2541" width="73.5546875" style="1550" customWidth="1"/>
    <col min="2542" max="2542" width="11.33203125" style="1550" bestFit="1" customWidth="1"/>
    <col min="2543" max="2544" width="10.109375" style="1550" bestFit="1" customWidth="1"/>
    <col min="2545" max="2546" width="11.33203125" style="1550" bestFit="1" customWidth="1"/>
    <col min="2547" max="2548" width="10.109375" style="1550" bestFit="1" customWidth="1"/>
    <col min="2549" max="2549" width="11.33203125" style="1550" bestFit="1" customWidth="1"/>
    <col min="2550" max="2795" width="9.109375" style="1550"/>
    <col min="2796" max="2796" width="6.6640625" style="1550" customWidth="1"/>
    <col min="2797" max="2797" width="73.5546875" style="1550" customWidth="1"/>
    <col min="2798" max="2798" width="11.33203125" style="1550" bestFit="1" customWidth="1"/>
    <col min="2799" max="2800" width="10.109375" style="1550" bestFit="1" customWidth="1"/>
    <col min="2801" max="2802" width="11.33203125" style="1550" bestFit="1" customWidth="1"/>
    <col min="2803" max="2804" width="10.109375" style="1550" bestFit="1" customWidth="1"/>
    <col min="2805" max="2805" width="11.33203125" style="1550" bestFit="1" customWidth="1"/>
    <col min="2806" max="3051" width="9.109375" style="1550"/>
    <col min="3052" max="3052" width="6.6640625" style="1550" customWidth="1"/>
    <col min="3053" max="3053" width="73.5546875" style="1550" customWidth="1"/>
    <col min="3054" max="3054" width="11.33203125" style="1550" bestFit="1" customWidth="1"/>
    <col min="3055" max="3056" width="10.109375" style="1550" bestFit="1" customWidth="1"/>
    <col min="3057" max="3058" width="11.33203125" style="1550" bestFit="1" customWidth="1"/>
    <col min="3059" max="3060" width="10.109375" style="1550" bestFit="1" customWidth="1"/>
    <col min="3061" max="3061" width="11.33203125" style="1550" bestFit="1" customWidth="1"/>
    <col min="3062" max="3307" width="9.109375" style="1550"/>
    <col min="3308" max="3308" width="6.6640625" style="1550" customWidth="1"/>
    <col min="3309" max="3309" width="73.5546875" style="1550" customWidth="1"/>
    <col min="3310" max="3310" width="11.33203125" style="1550" bestFit="1" customWidth="1"/>
    <col min="3311" max="3312" width="10.109375" style="1550" bestFit="1" customWidth="1"/>
    <col min="3313" max="3314" width="11.33203125" style="1550" bestFit="1" customWidth="1"/>
    <col min="3315" max="3316" width="10.109375" style="1550" bestFit="1" customWidth="1"/>
    <col min="3317" max="3317" width="11.33203125" style="1550" bestFit="1" customWidth="1"/>
    <col min="3318" max="3563" width="9.109375" style="1550"/>
    <col min="3564" max="3564" width="6.6640625" style="1550" customWidth="1"/>
    <col min="3565" max="3565" width="73.5546875" style="1550" customWidth="1"/>
    <col min="3566" max="3566" width="11.33203125" style="1550" bestFit="1" customWidth="1"/>
    <col min="3567" max="3568" width="10.109375" style="1550" bestFit="1" customWidth="1"/>
    <col min="3569" max="3570" width="11.33203125" style="1550" bestFit="1" customWidth="1"/>
    <col min="3571" max="3572" width="10.109375" style="1550" bestFit="1" customWidth="1"/>
    <col min="3573" max="3573" width="11.33203125" style="1550" bestFit="1" customWidth="1"/>
    <col min="3574" max="3819" width="9.109375" style="1550"/>
    <col min="3820" max="3820" width="6.6640625" style="1550" customWidth="1"/>
    <col min="3821" max="3821" width="73.5546875" style="1550" customWidth="1"/>
    <col min="3822" max="3822" width="11.33203125" style="1550" bestFit="1" customWidth="1"/>
    <col min="3823" max="3824" width="10.109375" style="1550" bestFit="1" customWidth="1"/>
    <col min="3825" max="3826" width="11.33203125" style="1550" bestFit="1" customWidth="1"/>
    <col min="3827" max="3828" width="10.109375" style="1550" bestFit="1" customWidth="1"/>
    <col min="3829" max="3829" width="11.33203125" style="1550" bestFit="1" customWidth="1"/>
    <col min="3830" max="4075" width="9.109375" style="1550"/>
    <col min="4076" max="4076" width="6.6640625" style="1550" customWidth="1"/>
    <col min="4077" max="4077" width="73.5546875" style="1550" customWidth="1"/>
    <col min="4078" max="4078" width="11.33203125" style="1550" bestFit="1" customWidth="1"/>
    <col min="4079" max="4080" width="10.109375" style="1550" bestFit="1" customWidth="1"/>
    <col min="4081" max="4082" width="11.33203125" style="1550" bestFit="1" customWidth="1"/>
    <col min="4083" max="4084" width="10.109375" style="1550" bestFit="1" customWidth="1"/>
    <col min="4085" max="4085" width="11.33203125" style="1550" bestFit="1" customWidth="1"/>
    <col min="4086" max="4331" width="9.109375" style="1550"/>
    <col min="4332" max="4332" width="6.6640625" style="1550" customWidth="1"/>
    <col min="4333" max="4333" width="73.5546875" style="1550" customWidth="1"/>
    <col min="4334" max="4334" width="11.33203125" style="1550" bestFit="1" customWidth="1"/>
    <col min="4335" max="4336" width="10.109375" style="1550" bestFit="1" customWidth="1"/>
    <col min="4337" max="4338" width="11.33203125" style="1550" bestFit="1" customWidth="1"/>
    <col min="4339" max="4340" width="10.109375" style="1550" bestFit="1" customWidth="1"/>
    <col min="4341" max="4341" width="11.33203125" style="1550" bestFit="1" customWidth="1"/>
    <col min="4342" max="4587" width="9.109375" style="1550"/>
    <col min="4588" max="4588" width="6.6640625" style="1550" customWidth="1"/>
    <col min="4589" max="4589" width="73.5546875" style="1550" customWidth="1"/>
    <col min="4590" max="4590" width="11.33203125" style="1550" bestFit="1" customWidth="1"/>
    <col min="4591" max="4592" width="10.109375" style="1550" bestFit="1" customWidth="1"/>
    <col min="4593" max="4594" width="11.33203125" style="1550" bestFit="1" customWidth="1"/>
    <col min="4595" max="4596" width="10.109375" style="1550" bestFit="1" customWidth="1"/>
    <col min="4597" max="4597" width="11.33203125" style="1550" bestFit="1" customWidth="1"/>
    <col min="4598" max="4843" width="9.109375" style="1550"/>
    <col min="4844" max="4844" width="6.6640625" style="1550" customWidth="1"/>
    <col min="4845" max="4845" width="73.5546875" style="1550" customWidth="1"/>
    <col min="4846" max="4846" width="11.33203125" style="1550" bestFit="1" customWidth="1"/>
    <col min="4847" max="4848" width="10.109375" style="1550" bestFit="1" customWidth="1"/>
    <col min="4849" max="4850" width="11.33203125" style="1550" bestFit="1" customWidth="1"/>
    <col min="4851" max="4852" width="10.109375" style="1550" bestFit="1" customWidth="1"/>
    <col min="4853" max="4853" width="11.33203125" style="1550" bestFit="1" customWidth="1"/>
    <col min="4854" max="5099" width="9.109375" style="1550"/>
    <col min="5100" max="5100" width="6.6640625" style="1550" customWidth="1"/>
    <col min="5101" max="5101" width="73.5546875" style="1550" customWidth="1"/>
    <col min="5102" max="5102" width="11.33203125" style="1550" bestFit="1" customWidth="1"/>
    <col min="5103" max="5104" width="10.109375" style="1550" bestFit="1" customWidth="1"/>
    <col min="5105" max="5106" width="11.33203125" style="1550" bestFit="1" customWidth="1"/>
    <col min="5107" max="5108" width="10.109375" style="1550" bestFit="1" customWidth="1"/>
    <col min="5109" max="5109" width="11.33203125" style="1550" bestFit="1" customWidth="1"/>
    <col min="5110" max="5355" width="9.109375" style="1550"/>
    <col min="5356" max="5356" width="6.6640625" style="1550" customWidth="1"/>
    <col min="5357" max="5357" width="73.5546875" style="1550" customWidth="1"/>
    <col min="5358" max="5358" width="11.33203125" style="1550" bestFit="1" customWidth="1"/>
    <col min="5359" max="5360" width="10.109375" style="1550" bestFit="1" customWidth="1"/>
    <col min="5361" max="5362" width="11.33203125" style="1550" bestFit="1" customWidth="1"/>
    <col min="5363" max="5364" width="10.109375" style="1550" bestFit="1" customWidth="1"/>
    <col min="5365" max="5365" width="11.33203125" style="1550" bestFit="1" customWidth="1"/>
    <col min="5366" max="5611" width="9.109375" style="1550"/>
    <col min="5612" max="5612" width="6.6640625" style="1550" customWidth="1"/>
    <col min="5613" max="5613" width="73.5546875" style="1550" customWidth="1"/>
    <col min="5614" max="5614" width="11.33203125" style="1550" bestFit="1" customWidth="1"/>
    <col min="5615" max="5616" width="10.109375" style="1550" bestFit="1" customWidth="1"/>
    <col min="5617" max="5618" width="11.33203125" style="1550" bestFit="1" customWidth="1"/>
    <col min="5619" max="5620" width="10.109375" style="1550" bestFit="1" customWidth="1"/>
    <col min="5621" max="5621" width="11.33203125" style="1550" bestFit="1" customWidth="1"/>
    <col min="5622" max="5867" width="9.109375" style="1550"/>
    <col min="5868" max="5868" width="6.6640625" style="1550" customWidth="1"/>
    <col min="5869" max="5869" width="73.5546875" style="1550" customWidth="1"/>
    <col min="5870" max="5870" width="11.33203125" style="1550" bestFit="1" customWidth="1"/>
    <col min="5871" max="5872" width="10.109375" style="1550" bestFit="1" customWidth="1"/>
    <col min="5873" max="5874" width="11.33203125" style="1550" bestFit="1" customWidth="1"/>
    <col min="5875" max="5876" width="10.109375" style="1550" bestFit="1" customWidth="1"/>
    <col min="5877" max="5877" width="11.33203125" style="1550" bestFit="1" customWidth="1"/>
    <col min="5878" max="6123" width="9.109375" style="1550"/>
    <col min="6124" max="6124" width="6.6640625" style="1550" customWidth="1"/>
    <col min="6125" max="6125" width="73.5546875" style="1550" customWidth="1"/>
    <col min="6126" max="6126" width="11.33203125" style="1550" bestFit="1" customWidth="1"/>
    <col min="6127" max="6128" width="10.109375" style="1550" bestFit="1" customWidth="1"/>
    <col min="6129" max="6130" width="11.33203125" style="1550" bestFit="1" customWidth="1"/>
    <col min="6131" max="6132" width="10.109375" style="1550" bestFit="1" customWidth="1"/>
    <col min="6133" max="6133" width="11.33203125" style="1550" bestFit="1" customWidth="1"/>
    <col min="6134" max="6379" width="9.109375" style="1550"/>
    <col min="6380" max="6380" width="6.6640625" style="1550" customWidth="1"/>
    <col min="6381" max="6381" width="73.5546875" style="1550" customWidth="1"/>
    <col min="6382" max="6382" width="11.33203125" style="1550" bestFit="1" customWidth="1"/>
    <col min="6383" max="6384" width="10.109375" style="1550" bestFit="1" customWidth="1"/>
    <col min="6385" max="6386" width="11.33203125" style="1550" bestFit="1" customWidth="1"/>
    <col min="6387" max="6388" width="10.109375" style="1550" bestFit="1" customWidth="1"/>
    <col min="6389" max="6389" width="11.33203125" style="1550" bestFit="1" customWidth="1"/>
    <col min="6390" max="6635" width="9.109375" style="1550"/>
    <col min="6636" max="6636" width="6.6640625" style="1550" customWidth="1"/>
    <col min="6637" max="6637" width="73.5546875" style="1550" customWidth="1"/>
    <col min="6638" max="6638" width="11.33203125" style="1550" bestFit="1" customWidth="1"/>
    <col min="6639" max="6640" width="10.109375" style="1550" bestFit="1" customWidth="1"/>
    <col min="6641" max="6642" width="11.33203125" style="1550" bestFit="1" customWidth="1"/>
    <col min="6643" max="6644" width="10.109375" style="1550" bestFit="1" customWidth="1"/>
    <col min="6645" max="6645" width="11.33203125" style="1550" bestFit="1" customWidth="1"/>
    <col min="6646" max="6891" width="9.109375" style="1550"/>
    <col min="6892" max="6892" width="6.6640625" style="1550" customWidth="1"/>
    <col min="6893" max="6893" width="73.5546875" style="1550" customWidth="1"/>
    <col min="6894" max="6894" width="11.33203125" style="1550" bestFit="1" customWidth="1"/>
    <col min="6895" max="6896" width="10.109375" style="1550" bestFit="1" customWidth="1"/>
    <col min="6897" max="6898" width="11.33203125" style="1550" bestFit="1" customWidth="1"/>
    <col min="6899" max="6900" width="10.109375" style="1550" bestFit="1" customWidth="1"/>
    <col min="6901" max="6901" width="11.33203125" style="1550" bestFit="1" customWidth="1"/>
    <col min="6902" max="7147" width="9.109375" style="1550"/>
    <col min="7148" max="7148" width="6.6640625" style="1550" customWidth="1"/>
    <col min="7149" max="7149" width="73.5546875" style="1550" customWidth="1"/>
    <col min="7150" max="7150" width="11.33203125" style="1550" bestFit="1" customWidth="1"/>
    <col min="7151" max="7152" width="10.109375" style="1550" bestFit="1" customWidth="1"/>
    <col min="7153" max="7154" width="11.33203125" style="1550" bestFit="1" customWidth="1"/>
    <col min="7155" max="7156" width="10.109375" style="1550" bestFit="1" customWidth="1"/>
    <col min="7157" max="7157" width="11.33203125" style="1550" bestFit="1" customWidth="1"/>
    <col min="7158" max="7403" width="9.109375" style="1550"/>
    <col min="7404" max="7404" width="6.6640625" style="1550" customWidth="1"/>
    <col min="7405" max="7405" width="73.5546875" style="1550" customWidth="1"/>
    <col min="7406" max="7406" width="11.33203125" style="1550" bestFit="1" customWidth="1"/>
    <col min="7407" max="7408" width="10.109375" style="1550" bestFit="1" customWidth="1"/>
    <col min="7409" max="7410" width="11.33203125" style="1550" bestFit="1" customWidth="1"/>
    <col min="7411" max="7412" width="10.109375" style="1550" bestFit="1" customWidth="1"/>
    <col min="7413" max="7413" width="11.33203125" style="1550" bestFit="1" customWidth="1"/>
    <col min="7414" max="7659" width="9.109375" style="1550"/>
    <col min="7660" max="7660" width="6.6640625" style="1550" customWidth="1"/>
    <col min="7661" max="7661" width="73.5546875" style="1550" customWidth="1"/>
    <col min="7662" max="7662" width="11.33203125" style="1550" bestFit="1" customWidth="1"/>
    <col min="7663" max="7664" width="10.109375" style="1550" bestFit="1" customWidth="1"/>
    <col min="7665" max="7666" width="11.33203125" style="1550" bestFit="1" customWidth="1"/>
    <col min="7667" max="7668" width="10.109375" style="1550" bestFit="1" customWidth="1"/>
    <col min="7669" max="7669" width="11.33203125" style="1550" bestFit="1" customWidth="1"/>
    <col min="7670" max="7915" width="9.109375" style="1550"/>
    <col min="7916" max="7916" width="6.6640625" style="1550" customWidth="1"/>
    <col min="7917" max="7917" width="73.5546875" style="1550" customWidth="1"/>
    <col min="7918" max="7918" width="11.33203125" style="1550" bestFit="1" customWidth="1"/>
    <col min="7919" max="7920" width="10.109375" style="1550" bestFit="1" customWidth="1"/>
    <col min="7921" max="7922" width="11.33203125" style="1550" bestFit="1" customWidth="1"/>
    <col min="7923" max="7924" width="10.109375" style="1550" bestFit="1" customWidth="1"/>
    <col min="7925" max="7925" width="11.33203125" style="1550" bestFit="1" customWidth="1"/>
    <col min="7926" max="8171" width="9.109375" style="1550"/>
    <col min="8172" max="8172" width="6.6640625" style="1550" customWidth="1"/>
    <col min="8173" max="8173" width="73.5546875" style="1550" customWidth="1"/>
    <col min="8174" max="8174" width="11.33203125" style="1550" bestFit="1" customWidth="1"/>
    <col min="8175" max="8176" width="10.109375" style="1550" bestFit="1" customWidth="1"/>
    <col min="8177" max="8178" width="11.33203125" style="1550" bestFit="1" customWidth="1"/>
    <col min="8179" max="8180" width="10.109375" style="1550" bestFit="1" customWidth="1"/>
    <col min="8181" max="8181" width="11.33203125" style="1550" bestFit="1" customWidth="1"/>
    <col min="8182" max="8427" width="9.109375" style="1550"/>
    <col min="8428" max="8428" width="6.6640625" style="1550" customWidth="1"/>
    <col min="8429" max="8429" width="73.5546875" style="1550" customWidth="1"/>
    <col min="8430" max="8430" width="11.33203125" style="1550" bestFit="1" customWidth="1"/>
    <col min="8431" max="8432" width="10.109375" style="1550" bestFit="1" customWidth="1"/>
    <col min="8433" max="8434" width="11.33203125" style="1550" bestFit="1" customWidth="1"/>
    <col min="8435" max="8436" width="10.109375" style="1550" bestFit="1" customWidth="1"/>
    <col min="8437" max="8437" width="11.33203125" style="1550" bestFit="1" customWidth="1"/>
    <col min="8438" max="8683" width="9.109375" style="1550"/>
    <col min="8684" max="8684" width="6.6640625" style="1550" customWidth="1"/>
    <col min="8685" max="8685" width="73.5546875" style="1550" customWidth="1"/>
    <col min="8686" max="8686" width="11.33203125" style="1550" bestFit="1" customWidth="1"/>
    <col min="8687" max="8688" width="10.109375" style="1550" bestFit="1" customWidth="1"/>
    <col min="8689" max="8690" width="11.33203125" style="1550" bestFit="1" customWidth="1"/>
    <col min="8691" max="8692" width="10.109375" style="1550" bestFit="1" customWidth="1"/>
    <col min="8693" max="8693" width="11.33203125" style="1550" bestFit="1" customWidth="1"/>
    <col min="8694" max="8939" width="9.109375" style="1550"/>
    <col min="8940" max="8940" width="6.6640625" style="1550" customWidth="1"/>
    <col min="8941" max="8941" width="73.5546875" style="1550" customWidth="1"/>
    <col min="8942" max="8942" width="11.33203125" style="1550" bestFit="1" customWidth="1"/>
    <col min="8943" max="8944" width="10.109375" style="1550" bestFit="1" customWidth="1"/>
    <col min="8945" max="8946" width="11.33203125" style="1550" bestFit="1" customWidth="1"/>
    <col min="8947" max="8948" width="10.109375" style="1550" bestFit="1" customWidth="1"/>
    <col min="8949" max="8949" width="11.33203125" style="1550" bestFit="1" customWidth="1"/>
    <col min="8950" max="9195" width="9.109375" style="1550"/>
    <col min="9196" max="9196" width="6.6640625" style="1550" customWidth="1"/>
    <col min="9197" max="9197" width="73.5546875" style="1550" customWidth="1"/>
    <col min="9198" max="9198" width="11.33203125" style="1550" bestFit="1" customWidth="1"/>
    <col min="9199" max="9200" width="10.109375" style="1550" bestFit="1" customWidth="1"/>
    <col min="9201" max="9202" width="11.33203125" style="1550" bestFit="1" customWidth="1"/>
    <col min="9203" max="9204" width="10.109375" style="1550" bestFit="1" customWidth="1"/>
    <col min="9205" max="9205" width="11.33203125" style="1550" bestFit="1" customWidth="1"/>
    <col min="9206" max="9451" width="9.109375" style="1550"/>
    <col min="9452" max="9452" width="6.6640625" style="1550" customWidth="1"/>
    <col min="9453" max="9453" width="73.5546875" style="1550" customWidth="1"/>
    <col min="9454" max="9454" width="11.33203125" style="1550" bestFit="1" customWidth="1"/>
    <col min="9455" max="9456" width="10.109375" style="1550" bestFit="1" customWidth="1"/>
    <col min="9457" max="9458" width="11.33203125" style="1550" bestFit="1" customWidth="1"/>
    <col min="9459" max="9460" width="10.109375" style="1550" bestFit="1" customWidth="1"/>
    <col min="9461" max="9461" width="11.33203125" style="1550" bestFit="1" customWidth="1"/>
    <col min="9462" max="9707" width="9.109375" style="1550"/>
    <col min="9708" max="9708" width="6.6640625" style="1550" customWidth="1"/>
    <col min="9709" max="9709" width="73.5546875" style="1550" customWidth="1"/>
    <col min="9710" max="9710" width="11.33203125" style="1550" bestFit="1" customWidth="1"/>
    <col min="9711" max="9712" width="10.109375" style="1550" bestFit="1" customWidth="1"/>
    <col min="9713" max="9714" width="11.33203125" style="1550" bestFit="1" customWidth="1"/>
    <col min="9715" max="9716" width="10.109375" style="1550" bestFit="1" customWidth="1"/>
    <col min="9717" max="9717" width="11.33203125" style="1550" bestFit="1" customWidth="1"/>
    <col min="9718" max="9963" width="9.109375" style="1550"/>
    <col min="9964" max="9964" width="6.6640625" style="1550" customWidth="1"/>
    <col min="9965" max="9965" width="73.5546875" style="1550" customWidth="1"/>
    <col min="9966" max="9966" width="11.33203125" style="1550" bestFit="1" customWidth="1"/>
    <col min="9967" max="9968" width="10.109375" style="1550" bestFit="1" customWidth="1"/>
    <col min="9969" max="9970" width="11.33203125" style="1550" bestFit="1" customWidth="1"/>
    <col min="9971" max="9972" width="10.109375" style="1550" bestFit="1" customWidth="1"/>
    <col min="9973" max="9973" width="11.33203125" style="1550" bestFit="1" customWidth="1"/>
    <col min="9974" max="10219" width="9.109375" style="1550"/>
    <col min="10220" max="10220" width="6.6640625" style="1550" customWidth="1"/>
    <col min="10221" max="10221" width="73.5546875" style="1550" customWidth="1"/>
    <col min="10222" max="10222" width="11.33203125" style="1550" bestFit="1" customWidth="1"/>
    <col min="10223" max="10224" width="10.109375" style="1550" bestFit="1" customWidth="1"/>
    <col min="10225" max="10226" width="11.33203125" style="1550" bestFit="1" customWidth="1"/>
    <col min="10227" max="10228" width="10.109375" style="1550" bestFit="1" customWidth="1"/>
    <col min="10229" max="10229" width="11.33203125" style="1550" bestFit="1" customWidth="1"/>
    <col min="10230" max="10475" width="9.109375" style="1550"/>
    <col min="10476" max="10476" width="6.6640625" style="1550" customWidth="1"/>
    <col min="10477" max="10477" width="73.5546875" style="1550" customWidth="1"/>
    <col min="10478" max="10478" width="11.33203125" style="1550" bestFit="1" customWidth="1"/>
    <col min="10479" max="10480" width="10.109375" style="1550" bestFit="1" customWidth="1"/>
    <col min="10481" max="10482" width="11.33203125" style="1550" bestFit="1" customWidth="1"/>
    <col min="10483" max="10484" width="10.109375" style="1550" bestFit="1" customWidth="1"/>
    <col min="10485" max="10485" width="11.33203125" style="1550" bestFit="1" customWidth="1"/>
    <col min="10486" max="10731" width="9.109375" style="1550"/>
    <col min="10732" max="10732" width="6.6640625" style="1550" customWidth="1"/>
    <col min="10733" max="10733" width="73.5546875" style="1550" customWidth="1"/>
    <col min="10734" max="10734" width="11.33203125" style="1550" bestFit="1" customWidth="1"/>
    <col min="10735" max="10736" width="10.109375" style="1550" bestFit="1" customWidth="1"/>
    <col min="10737" max="10738" width="11.33203125" style="1550" bestFit="1" customWidth="1"/>
    <col min="10739" max="10740" width="10.109375" style="1550" bestFit="1" customWidth="1"/>
    <col min="10741" max="10741" width="11.33203125" style="1550" bestFit="1" customWidth="1"/>
    <col min="10742" max="10987" width="9.109375" style="1550"/>
    <col min="10988" max="10988" width="6.6640625" style="1550" customWidth="1"/>
    <col min="10989" max="10989" width="73.5546875" style="1550" customWidth="1"/>
    <col min="10990" max="10990" width="11.33203125" style="1550" bestFit="1" customWidth="1"/>
    <col min="10991" max="10992" width="10.109375" style="1550" bestFit="1" customWidth="1"/>
    <col min="10993" max="10994" width="11.33203125" style="1550" bestFit="1" customWidth="1"/>
    <col min="10995" max="10996" width="10.109375" style="1550" bestFit="1" customWidth="1"/>
    <col min="10997" max="10997" width="11.33203125" style="1550" bestFit="1" customWidth="1"/>
    <col min="10998" max="11243" width="9.109375" style="1550"/>
    <col min="11244" max="11244" width="6.6640625" style="1550" customWidth="1"/>
    <col min="11245" max="11245" width="73.5546875" style="1550" customWidth="1"/>
    <col min="11246" max="11246" width="11.33203125" style="1550" bestFit="1" customWidth="1"/>
    <col min="11247" max="11248" width="10.109375" style="1550" bestFit="1" customWidth="1"/>
    <col min="11249" max="11250" width="11.33203125" style="1550" bestFit="1" customWidth="1"/>
    <col min="11251" max="11252" width="10.109375" style="1550" bestFit="1" customWidth="1"/>
    <col min="11253" max="11253" width="11.33203125" style="1550" bestFit="1" customWidth="1"/>
    <col min="11254" max="11499" width="9.109375" style="1550"/>
    <col min="11500" max="11500" width="6.6640625" style="1550" customWidth="1"/>
    <col min="11501" max="11501" width="73.5546875" style="1550" customWidth="1"/>
    <col min="11502" max="11502" width="11.33203125" style="1550" bestFit="1" customWidth="1"/>
    <col min="11503" max="11504" width="10.109375" style="1550" bestFit="1" customWidth="1"/>
    <col min="11505" max="11506" width="11.33203125" style="1550" bestFit="1" customWidth="1"/>
    <col min="11507" max="11508" width="10.109375" style="1550" bestFit="1" customWidth="1"/>
    <col min="11509" max="11509" width="11.33203125" style="1550" bestFit="1" customWidth="1"/>
    <col min="11510" max="11755" width="9.109375" style="1550"/>
    <col min="11756" max="11756" width="6.6640625" style="1550" customWidth="1"/>
    <col min="11757" max="11757" width="73.5546875" style="1550" customWidth="1"/>
    <col min="11758" max="11758" width="11.33203125" style="1550" bestFit="1" customWidth="1"/>
    <col min="11759" max="11760" width="10.109375" style="1550" bestFit="1" customWidth="1"/>
    <col min="11761" max="11762" width="11.33203125" style="1550" bestFit="1" customWidth="1"/>
    <col min="11763" max="11764" width="10.109375" style="1550" bestFit="1" customWidth="1"/>
    <col min="11765" max="11765" width="11.33203125" style="1550" bestFit="1" customWidth="1"/>
    <col min="11766" max="12011" width="9.109375" style="1550"/>
    <col min="12012" max="12012" width="6.6640625" style="1550" customWidth="1"/>
    <col min="12013" max="12013" width="73.5546875" style="1550" customWidth="1"/>
    <col min="12014" max="12014" width="11.33203125" style="1550" bestFit="1" customWidth="1"/>
    <col min="12015" max="12016" width="10.109375" style="1550" bestFit="1" customWidth="1"/>
    <col min="12017" max="12018" width="11.33203125" style="1550" bestFit="1" customWidth="1"/>
    <col min="12019" max="12020" width="10.109375" style="1550" bestFit="1" customWidth="1"/>
    <col min="12021" max="12021" width="11.33203125" style="1550" bestFit="1" customWidth="1"/>
    <col min="12022" max="12267" width="9.109375" style="1550"/>
    <col min="12268" max="12268" width="6.6640625" style="1550" customWidth="1"/>
    <col min="12269" max="12269" width="73.5546875" style="1550" customWidth="1"/>
    <col min="12270" max="12270" width="11.33203125" style="1550" bestFit="1" customWidth="1"/>
    <col min="12271" max="12272" width="10.109375" style="1550" bestFit="1" customWidth="1"/>
    <col min="12273" max="12274" width="11.33203125" style="1550" bestFit="1" customWidth="1"/>
    <col min="12275" max="12276" width="10.109375" style="1550" bestFit="1" customWidth="1"/>
    <col min="12277" max="12277" width="11.33203125" style="1550" bestFit="1" customWidth="1"/>
    <col min="12278" max="12523" width="9.109375" style="1550"/>
    <col min="12524" max="12524" width="6.6640625" style="1550" customWidth="1"/>
    <col min="12525" max="12525" width="73.5546875" style="1550" customWidth="1"/>
    <col min="12526" max="12526" width="11.33203125" style="1550" bestFit="1" customWidth="1"/>
    <col min="12527" max="12528" width="10.109375" style="1550" bestFit="1" customWidth="1"/>
    <col min="12529" max="12530" width="11.33203125" style="1550" bestFit="1" customWidth="1"/>
    <col min="12531" max="12532" width="10.109375" style="1550" bestFit="1" customWidth="1"/>
    <col min="12533" max="12533" width="11.33203125" style="1550" bestFit="1" customWidth="1"/>
    <col min="12534" max="12779" width="9.109375" style="1550"/>
    <col min="12780" max="12780" width="6.6640625" style="1550" customWidth="1"/>
    <col min="12781" max="12781" width="73.5546875" style="1550" customWidth="1"/>
    <col min="12782" max="12782" width="11.33203125" style="1550" bestFit="1" customWidth="1"/>
    <col min="12783" max="12784" width="10.109375" style="1550" bestFit="1" customWidth="1"/>
    <col min="12785" max="12786" width="11.33203125" style="1550" bestFit="1" customWidth="1"/>
    <col min="12787" max="12788" width="10.109375" style="1550" bestFit="1" customWidth="1"/>
    <col min="12789" max="12789" width="11.33203125" style="1550" bestFit="1" customWidth="1"/>
    <col min="12790" max="13035" width="9.109375" style="1550"/>
    <col min="13036" max="13036" width="6.6640625" style="1550" customWidth="1"/>
    <col min="13037" max="13037" width="73.5546875" style="1550" customWidth="1"/>
    <col min="13038" max="13038" width="11.33203125" style="1550" bestFit="1" customWidth="1"/>
    <col min="13039" max="13040" width="10.109375" style="1550" bestFit="1" customWidth="1"/>
    <col min="13041" max="13042" width="11.33203125" style="1550" bestFit="1" customWidth="1"/>
    <col min="13043" max="13044" width="10.109375" style="1550" bestFit="1" customWidth="1"/>
    <col min="13045" max="13045" width="11.33203125" style="1550" bestFit="1" customWidth="1"/>
    <col min="13046" max="13291" width="9.109375" style="1550"/>
    <col min="13292" max="13292" width="6.6640625" style="1550" customWidth="1"/>
    <col min="13293" max="13293" width="73.5546875" style="1550" customWidth="1"/>
    <col min="13294" max="13294" width="11.33203125" style="1550" bestFit="1" customWidth="1"/>
    <col min="13295" max="13296" width="10.109375" style="1550" bestFit="1" customWidth="1"/>
    <col min="13297" max="13298" width="11.33203125" style="1550" bestFit="1" customWidth="1"/>
    <col min="13299" max="13300" width="10.109375" style="1550" bestFit="1" customWidth="1"/>
    <col min="13301" max="13301" width="11.33203125" style="1550" bestFit="1" customWidth="1"/>
    <col min="13302" max="13547" width="9.109375" style="1550"/>
    <col min="13548" max="13548" width="6.6640625" style="1550" customWidth="1"/>
    <col min="13549" max="13549" width="73.5546875" style="1550" customWidth="1"/>
    <col min="13550" max="13550" width="11.33203125" style="1550" bestFit="1" customWidth="1"/>
    <col min="13551" max="13552" width="10.109375" style="1550" bestFit="1" customWidth="1"/>
    <col min="13553" max="13554" width="11.33203125" style="1550" bestFit="1" customWidth="1"/>
    <col min="13555" max="13556" width="10.109375" style="1550" bestFit="1" customWidth="1"/>
    <col min="13557" max="13557" width="11.33203125" style="1550" bestFit="1" customWidth="1"/>
    <col min="13558" max="13803" width="9.109375" style="1550"/>
    <col min="13804" max="13804" width="6.6640625" style="1550" customWidth="1"/>
    <col min="13805" max="13805" width="73.5546875" style="1550" customWidth="1"/>
    <col min="13806" max="13806" width="11.33203125" style="1550" bestFit="1" customWidth="1"/>
    <col min="13807" max="13808" width="10.109375" style="1550" bestFit="1" customWidth="1"/>
    <col min="13809" max="13810" width="11.33203125" style="1550" bestFit="1" customWidth="1"/>
    <col min="13811" max="13812" width="10.109375" style="1550" bestFit="1" customWidth="1"/>
    <col min="13813" max="13813" width="11.33203125" style="1550" bestFit="1" customWidth="1"/>
    <col min="13814" max="14059" width="9.109375" style="1550"/>
    <col min="14060" max="14060" width="6.6640625" style="1550" customWidth="1"/>
    <col min="14061" max="14061" width="73.5546875" style="1550" customWidth="1"/>
    <col min="14062" max="14062" width="11.33203125" style="1550" bestFit="1" customWidth="1"/>
    <col min="14063" max="14064" width="10.109375" style="1550" bestFit="1" customWidth="1"/>
    <col min="14065" max="14066" width="11.33203125" style="1550" bestFit="1" customWidth="1"/>
    <col min="14067" max="14068" width="10.109375" style="1550" bestFit="1" customWidth="1"/>
    <col min="14069" max="14069" width="11.33203125" style="1550" bestFit="1" customWidth="1"/>
    <col min="14070" max="14315" width="9.109375" style="1550"/>
    <col min="14316" max="14316" width="6.6640625" style="1550" customWidth="1"/>
    <col min="14317" max="14317" width="73.5546875" style="1550" customWidth="1"/>
    <col min="14318" max="14318" width="11.33203125" style="1550" bestFit="1" customWidth="1"/>
    <col min="14319" max="14320" width="10.109375" style="1550" bestFit="1" customWidth="1"/>
    <col min="14321" max="14322" width="11.33203125" style="1550" bestFit="1" customWidth="1"/>
    <col min="14323" max="14324" width="10.109375" style="1550" bestFit="1" customWidth="1"/>
    <col min="14325" max="14325" width="11.33203125" style="1550" bestFit="1" customWidth="1"/>
    <col min="14326" max="14571" width="9.109375" style="1550"/>
    <col min="14572" max="14572" width="6.6640625" style="1550" customWidth="1"/>
    <col min="14573" max="14573" width="73.5546875" style="1550" customWidth="1"/>
    <col min="14574" max="14574" width="11.33203125" style="1550" bestFit="1" customWidth="1"/>
    <col min="14575" max="14576" width="10.109375" style="1550" bestFit="1" customWidth="1"/>
    <col min="14577" max="14578" width="11.33203125" style="1550" bestFit="1" customWidth="1"/>
    <col min="14579" max="14580" width="10.109375" style="1550" bestFit="1" customWidth="1"/>
    <col min="14581" max="14581" width="11.33203125" style="1550" bestFit="1" customWidth="1"/>
    <col min="14582" max="14827" width="9.109375" style="1550"/>
    <col min="14828" max="14828" width="6.6640625" style="1550" customWidth="1"/>
    <col min="14829" max="14829" width="73.5546875" style="1550" customWidth="1"/>
    <col min="14830" max="14830" width="11.33203125" style="1550" bestFit="1" customWidth="1"/>
    <col min="14831" max="14832" width="10.109375" style="1550" bestFit="1" customWidth="1"/>
    <col min="14833" max="14834" width="11.33203125" style="1550" bestFit="1" customWidth="1"/>
    <col min="14835" max="14836" width="10.109375" style="1550" bestFit="1" customWidth="1"/>
    <col min="14837" max="14837" width="11.33203125" style="1550" bestFit="1" customWidth="1"/>
    <col min="14838" max="15083" width="9.109375" style="1550"/>
    <col min="15084" max="15084" width="6.6640625" style="1550" customWidth="1"/>
    <col min="15085" max="15085" width="73.5546875" style="1550" customWidth="1"/>
    <col min="15086" max="15086" width="11.33203125" style="1550" bestFit="1" customWidth="1"/>
    <col min="15087" max="15088" width="10.109375" style="1550" bestFit="1" customWidth="1"/>
    <col min="15089" max="15090" width="11.33203125" style="1550" bestFit="1" customWidth="1"/>
    <col min="15091" max="15092" width="10.109375" style="1550" bestFit="1" customWidth="1"/>
    <col min="15093" max="15093" width="11.33203125" style="1550" bestFit="1" customWidth="1"/>
    <col min="15094" max="15339" width="9.109375" style="1550"/>
    <col min="15340" max="15340" width="6.6640625" style="1550" customWidth="1"/>
    <col min="15341" max="15341" width="73.5546875" style="1550" customWidth="1"/>
    <col min="15342" max="15342" width="11.33203125" style="1550" bestFit="1" customWidth="1"/>
    <col min="15343" max="15344" width="10.109375" style="1550" bestFit="1" customWidth="1"/>
    <col min="15345" max="15346" width="11.33203125" style="1550" bestFit="1" customWidth="1"/>
    <col min="15347" max="15348" width="10.109375" style="1550" bestFit="1" customWidth="1"/>
    <col min="15349" max="15349" width="11.33203125" style="1550" bestFit="1" customWidth="1"/>
    <col min="15350" max="15595" width="9.109375" style="1550"/>
    <col min="15596" max="15596" width="6.6640625" style="1550" customWidth="1"/>
    <col min="15597" max="15597" width="73.5546875" style="1550" customWidth="1"/>
    <col min="15598" max="15598" width="11.33203125" style="1550" bestFit="1" customWidth="1"/>
    <col min="15599" max="15600" width="10.109375" style="1550" bestFit="1" customWidth="1"/>
    <col min="15601" max="15602" width="11.33203125" style="1550" bestFit="1" customWidth="1"/>
    <col min="15603" max="15604" width="10.109375" style="1550" bestFit="1" customWidth="1"/>
    <col min="15605" max="15605" width="11.33203125" style="1550" bestFit="1" customWidth="1"/>
    <col min="15606" max="15851" width="9.109375" style="1550"/>
    <col min="15852" max="15852" width="6.6640625" style="1550" customWidth="1"/>
    <col min="15853" max="15853" width="73.5546875" style="1550" customWidth="1"/>
    <col min="15854" max="15854" width="11.33203125" style="1550" bestFit="1" customWidth="1"/>
    <col min="15855" max="15856" width="10.109375" style="1550" bestFit="1" customWidth="1"/>
    <col min="15857" max="15858" width="11.33203125" style="1550" bestFit="1" customWidth="1"/>
    <col min="15859" max="15860" width="10.109375" style="1550" bestFit="1" customWidth="1"/>
    <col min="15861" max="15861" width="11.33203125" style="1550" bestFit="1" customWidth="1"/>
    <col min="15862" max="16107" width="9.109375" style="1550"/>
    <col min="16108" max="16108" width="6.6640625" style="1550" customWidth="1"/>
    <col min="16109" max="16109" width="73.5546875" style="1550" customWidth="1"/>
    <col min="16110" max="16110" width="11.33203125" style="1550" bestFit="1" customWidth="1"/>
    <col min="16111" max="16112" width="10.109375" style="1550" bestFit="1" customWidth="1"/>
    <col min="16113" max="16114" width="11.33203125" style="1550" bestFit="1" customWidth="1"/>
    <col min="16115" max="16116" width="10.109375" style="1550" bestFit="1" customWidth="1"/>
    <col min="16117" max="16117" width="11.33203125" style="1550" bestFit="1" customWidth="1"/>
    <col min="16118" max="16384" width="9.109375" style="1550"/>
  </cols>
  <sheetData>
    <row r="1" spans="1:10" ht="14.25" customHeight="1">
      <c r="I1" s="2383" t="s">
        <v>994</v>
      </c>
      <c r="J1" s="2383"/>
    </row>
    <row r="2" spans="1:10" ht="14.25" customHeight="1">
      <c r="A2" s="2384" t="s">
        <v>804</v>
      </c>
      <c r="B2" s="2384"/>
      <c r="C2" s="2384"/>
      <c r="D2" s="2384"/>
      <c r="E2" s="2384"/>
      <c r="F2" s="2384"/>
      <c r="G2" s="2384"/>
      <c r="H2" s="2384"/>
      <c r="I2" s="2384"/>
      <c r="J2" s="2384"/>
    </row>
    <row r="3" spans="1:10" ht="14.25" customHeight="1" thickBot="1">
      <c r="A3" s="1551"/>
      <c r="B3" s="1551"/>
      <c r="E3" s="1552"/>
      <c r="F3" s="1552"/>
      <c r="H3" s="2385" t="s">
        <v>2</v>
      </c>
      <c r="I3" s="2385"/>
      <c r="J3" s="2385"/>
    </row>
    <row r="4" spans="1:10" ht="15.75" customHeight="1" thickBot="1">
      <c r="A4" s="2386" t="s">
        <v>351</v>
      </c>
      <c r="B4" s="2386" t="s">
        <v>283</v>
      </c>
      <c r="C4" s="2388" t="s">
        <v>4</v>
      </c>
      <c r="D4" s="2389"/>
      <c r="E4" s="2389"/>
      <c r="F4" s="2390"/>
      <c r="G4" s="2388" t="s">
        <v>4</v>
      </c>
      <c r="H4" s="2389"/>
      <c r="I4" s="2389"/>
      <c r="J4" s="2390"/>
    </row>
    <row r="5" spans="1:10" ht="32.25" customHeight="1" thickBot="1">
      <c r="A5" s="2387"/>
      <c r="B5" s="2387"/>
      <c r="C5" s="1553" t="s">
        <v>5</v>
      </c>
      <c r="D5" s="1554" t="s">
        <v>6</v>
      </c>
      <c r="E5" s="1555" t="s">
        <v>7</v>
      </c>
      <c r="F5" s="1556" t="s">
        <v>8</v>
      </c>
      <c r="G5" s="1553" t="s">
        <v>5</v>
      </c>
      <c r="H5" s="1554" t="s">
        <v>6</v>
      </c>
      <c r="I5" s="1555" t="s">
        <v>7</v>
      </c>
      <c r="J5" s="1556" t="s">
        <v>8</v>
      </c>
    </row>
    <row r="6" spans="1:10" ht="15" customHeight="1" thickBot="1">
      <c r="A6" s="1557" t="s">
        <v>805</v>
      </c>
      <c r="B6" s="1558" t="s">
        <v>806</v>
      </c>
      <c r="C6" s="1559">
        <v>49216.67628</v>
      </c>
      <c r="D6" s="1560">
        <v>14339.758300000001</v>
      </c>
      <c r="E6" s="1561">
        <v>2311.7067800000004</v>
      </c>
      <c r="F6" s="1562">
        <v>65868.141359999994</v>
      </c>
      <c r="G6" s="1559">
        <v>53046.975730000006</v>
      </c>
      <c r="H6" s="1560">
        <v>15140.10169</v>
      </c>
      <c r="I6" s="1561">
        <v>2413.6413499999999</v>
      </c>
      <c r="J6" s="1562">
        <v>70600.718769999992</v>
      </c>
    </row>
    <row r="7" spans="1:10">
      <c r="A7" s="1563" t="s">
        <v>807</v>
      </c>
      <c r="B7" s="1564" t="s">
        <v>808</v>
      </c>
      <c r="C7" s="1565">
        <v>45503.272680000002</v>
      </c>
      <c r="D7" s="1566">
        <v>12511.499300000001</v>
      </c>
      <c r="E7" s="1567">
        <v>1794.54378</v>
      </c>
      <c r="F7" s="1568">
        <v>59809.315759999998</v>
      </c>
      <c r="G7" s="1565">
        <v>49490.076130000001</v>
      </c>
      <c r="H7" s="1566">
        <v>13196.740689999999</v>
      </c>
      <c r="I7" s="1567">
        <v>1833.7463500000001</v>
      </c>
      <c r="J7" s="1568">
        <v>64520.563170000001</v>
      </c>
    </row>
    <row r="8" spans="1:10">
      <c r="A8" s="1563" t="s">
        <v>809</v>
      </c>
      <c r="B8" s="1564" t="s">
        <v>810</v>
      </c>
      <c r="C8" s="1569">
        <v>45503.272680000002</v>
      </c>
      <c r="D8" s="1570">
        <v>12150.81006</v>
      </c>
      <c r="E8" s="1571">
        <v>1794.54378</v>
      </c>
      <c r="F8" s="1568">
        <v>59448.626519999998</v>
      </c>
      <c r="G8" s="1569">
        <v>49490.076130000001</v>
      </c>
      <c r="H8" s="1570">
        <v>12895.279689999999</v>
      </c>
      <c r="I8" s="1571">
        <v>1833.7463500000001</v>
      </c>
      <c r="J8" s="1568">
        <v>64219.102169999998</v>
      </c>
    </row>
    <row r="9" spans="1:10">
      <c r="A9" s="1563" t="s">
        <v>811</v>
      </c>
      <c r="B9" s="1564" t="s">
        <v>812</v>
      </c>
      <c r="C9" s="1569">
        <v>45611.526680000003</v>
      </c>
      <c r="D9" s="1570">
        <v>13304.770689999999</v>
      </c>
      <c r="E9" s="1571">
        <v>1854.3147799999999</v>
      </c>
      <c r="F9" s="1568">
        <v>60770.612150000001</v>
      </c>
      <c r="G9" s="1569">
        <v>49639.130130000005</v>
      </c>
      <c r="H9" s="1570">
        <v>12934.68269</v>
      </c>
      <c r="I9" s="1571">
        <v>1877.2353500000002</v>
      </c>
      <c r="J9" s="1568">
        <v>64451.048170000002</v>
      </c>
    </row>
    <row r="10" spans="1:10">
      <c r="A10" s="1563" t="s">
        <v>813</v>
      </c>
      <c r="B10" s="1564" t="s">
        <v>814</v>
      </c>
      <c r="C10" s="1569">
        <v>14709.68319</v>
      </c>
      <c r="D10" s="1570">
        <v>7982.8323399999999</v>
      </c>
      <c r="E10" s="1571">
        <v>2135.6998599999997</v>
      </c>
      <c r="F10" s="1568">
        <v>24828.215390000001</v>
      </c>
      <c r="G10" s="1569">
        <v>16255.0332</v>
      </c>
      <c r="H10" s="1570">
        <v>6882.1657400000004</v>
      </c>
      <c r="I10" s="1571">
        <v>2135.6998599999997</v>
      </c>
      <c r="J10" s="1568">
        <v>25272.898799999995</v>
      </c>
    </row>
    <row r="11" spans="1:10">
      <c r="A11" s="1563" t="s">
        <v>815</v>
      </c>
      <c r="B11" s="1564" t="s">
        <v>816</v>
      </c>
      <c r="C11" s="1569">
        <v>3703.9740000000002</v>
      </c>
      <c r="D11" s="1570">
        <v>1147.3991000000001</v>
      </c>
      <c r="E11" s="1571">
        <v>0.126</v>
      </c>
      <c r="F11" s="1568">
        <v>4851.4991</v>
      </c>
      <c r="G11" s="1569">
        <v>4003.616</v>
      </c>
      <c r="H11" s="1570">
        <v>1147.3991000000001</v>
      </c>
      <c r="I11" s="1571">
        <v>0.126</v>
      </c>
      <c r="J11" s="1568">
        <v>5151.1410999999998</v>
      </c>
    </row>
    <row r="12" spans="1:10">
      <c r="A12" s="1563" t="s">
        <v>817</v>
      </c>
      <c r="B12" s="1564" t="s">
        <v>818</v>
      </c>
      <c r="C12" s="1569">
        <v>14726.653179999999</v>
      </c>
      <c r="D12" s="1570">
        <v>2459.3985699999998</v>
      </c>
      <c r="E12" s="1571">
        <v>195.18258000000003</v>
      </c>
      <c r="F12" s="1568">
        <v>17381.234329999999</v>
      </c>
      <c r="G12" s="1569">
        <v>15315.02219</v>
      </c>
      <c r="H12" s="1570">
        <v>2791.8912700000001</v>
      </c>
      <c r="I12" s="1571">
        <v>227.52597</v>
      </c>
      <c r="J12" s="1568">
        <v>18334.439429999999</v>
      </c>
    </row>
    <row r="13" spans="1:10">
      <c r="A13" s="1563" t="s">
        <v>819</v>
      </c>
      <c r="B13" s="1564" t="s">
        <v>820</v>
      </c>
      <c r="C13" s="1569">
        <v>12117.480230000001</v>
      </c>
      <c r="D13" s="1570">
        <v>1579.9728400000001</v>
      </c>
      <c r="E13" s="1571">
        <v>49.793339999999993</v>
      </c>
      <c r="F13" s="1568">
        <v>13747.24641</v>
      </c>
      <c r="G13" s="1569">
        <v>13456.17023</v>
      </c>
      <c r="H13" s="1570">
        <v>1951.86988</v>
      </c>
      <c r="I13" s="1571">
        <v>59.111519999999999</v>
      </c>
      <c r="J13" s="1568">
        <v>15467.151629999998</v>
      </c>
    </row>
    <row r="14" spans="1:10">
      <c r="A14" s="1563" t="s">
        <v>821</v>
      </c>
      <c r="B14" s="1564" t="s">
        <v>822</v>
      </c>
      <c r="C14" s="1569">
        <v>0</v>
      </c>
      <c r="D14" s="1570">
        <v>-214.91200000000001</v>
      </c>
      <c r="E14" s="1571">
        <v>-563.84199999999998</v>
      </c>
      <c r="F14" s="1568">
        <v>-778.75400000000002</v>
      </c>
      <c r="G14" s="1569">
        <v>0</v>
      </c>
      <c r="H14" s="1570">
        <v>-214.91200000000001</v>
      </c>
      <c r="I14" s="1571">
        <v>-580.91700000000003</v>
      </c>
      <c r="J14" s="1568">
        <v>-795.82899999999995</v>
      </c>
    </row>
    <row r="15" spans="1:10">
      <c r="A15" s="1563" t="s">
        <v>823</v>
      </c>
      <c r="B15" s="1564" t="s">
        <v>824</v>
      </c>
      <c r="C15" s="1569">
        <v>0</v>
      </c>
      <c r="D15" s="1570">
        <v>0</v>
      </c>
      <c r="E15" s="1571">
        <v>0</v>
      </c>
      <c r="F15" s="1568">
        <v>0</v>
      </c>
      <c r="G15" s="1569">
        <v>0</v>
      </c>
      <c r="H15" s="1570">
        <v>0</v>
      </c>
      <c r="I15" s="1571">
        <v>0</v>
      </c>
      <c r="J15" s="1568">
        <v>0</v>
      </c>
    </row>
    <row r="16" spans="1:10">
      <c r="A16" s="1563" t="s">
        <v>825</v>
      </c>
      <c r="B16" s="1564" t="s">
        <v>826</v>
      </c>
      <c r="C16" s="1569">
        <v>353.73608000000002</v>
      </c>
      <c r="D16" s="1570">
        <v>350.07983999999999</v>
      </c>
      <c r="E16" s="1571">
        <v>37.354999999999997</v>
      </c>
      <c r="F16" s="1568">
        <v>741.17092000000002</v>
      </c>
      <c r="G16" s="1569">
        <v>609.28850999999997</v>
      </c>
      <c r="H16" s="1570">
        <v>376.26870000000002</v>
      </c>
      <c r="I16" s="1571">
        <v>35.689</v>
      </c>
      <c r="J16" s="1568">
        <v>1021.24621</v>
      </c>
    </row>
    <row r="17" spans="1:10">
      <c r="A17" s="1563" t="s">
        <v>827</v>
      </c>
      <c r="B17" s="1564" t="s">
        <v>828</v>
      </c>
      <c r="C17" s="1569">
        <v>-108.254</v>
      </c>
      <c r="D17" s="1570">
        <v>-1153.9606299999998</v>
      </c>
      <c r="E17" s="1571">
        <v>-59.771000000000001</v>
      </c>
      <c r="F17" s="1568">
        <v>-1321.9856299999999</v>
      </c>
      <c r="G17" s="1569">
        <v>-149.054</v>
      </c>
      <c r="H17" s="1570">
        <v>-39.402999999999999</v>
      </c>
      <c r="I17" s="1571">
        <v>-43.488999999999997</v>
      </c>
      <c r="J17" s="1568">
        <v>-231.946</v>
      </c>
    </row>
    <row r="18" spans="1:10">
      <c r="A18" s="1563" t="s">
        <v>829</v>
      </c>
      <c r="B18" s="1564" t="s">
        <v>830</v>
      </c>
      <c r="C18" s="1569">
        <v>0</v>
      </c>
      <c r="D18" s="1570">
        <v>-775.79322999999999</v>
      </c>
      <c r="E18" s="1571">
        <v>-17.074999999999999</v>
      </c>
      <c r="F18" s="1568">
        <v>-792.86822999999993</v>
      </c>
      <c r="G18" s="1569">
        <v>0</v>
      </c>
      <c r="H18" s="1570">
        <v>0</v>
      </c>
      <c r="I18" s="1571">
        <v>0</v>
      </c>
      <c r="J18" s="1568">
        <v>0</v>
      </c>
    </row>
    <row r="19" spans="1:10">
      <c r="A19" s="1563" t="s">
        <v>831</v>
      </c>
      <c r="B19" s="1564" t="s">
        <v>832</v>
      </c>
      <c r="C19" s="1569">
        <v>-108.254</v>
      </c>
      <c r="D19" s="1570">
        <v>-32.436399999999999</v>
      </c>
      <c r="E19" s="1571">
        <v>-3.706</v>
      </c>
      <c r="F19" s="1568">
        <v>-144.3964</v>
      </c>
      <c r="G19" s="1569">
        <v>-148.892</v>
      </c>
      <c r="H19" s="1570">
        <v>-23.515999999999998</v>
      </c>
      <c r="I19" s="1571">
        <v>-4.4989999999999997</v>
      </c>
      <c r="J19" s="1568">
        <v>-176.90700000000001</v>
      </c>
    </row>
    <row r="20" spans="1:10" ht="26.4">
      <c r="A20" s="1563" t="s">
        <v>833</v>
      </c>
      <c r="B20" s="1564" t="s">
        <v>834</v>
      </c>
      <c r="C20" s="1569">
        <v>0</v>
      </c>
      <c r="D20" s="1570">
        <v>0</v>
      </c>
      <c r="E20" s="1571">
        <v>0</v>
      </c>
      <c r="F20" s="1568">
        <v>0</v>
      </c>
      <c r="G20" s="1569">
        <v>0</v>
      </c>
      <c r="H20" s="1570">
        <v>-15.887</v>
      </c>
      <c r="I20" s="1571">
        <v>0</v>
      </c>
      <c r="J20" s="1568">
        <v>-15.887</v>
      </c>
    </row>
    <row r="21" spans="1:10">
      <c r="A21" s="1563" t="s">
        <v>835</v>
      </c>
      <c r="B21" s="1564" t="s">
        <v>836</v>
      </c>
      <c r="C21" s="1569">
        <v>0</v>
      </c>
      <c r="D21" s="1570">
        <v>0</v>
      </c>
      <c r="E21" s="1571">
        <v>0</v>
      </c>
      <c r="F21" s="1568">
        <v>0</v>
      </c>
      <c r="G21" s="1569">
        <v>0</v>
      </c>
      <c r="H21" s="1570">
        <v>0</v>
      </c>
      <c r="I21" s="1571">
        <v>0</v>
      </c>
      <c r="J21" s="1568">
        <v>0</v>
      </c>
    </row>
    <row r="22" spans="1:10" ht="21" hidden="1" customHeight="1">
      <c r="A22" s="1563" t="s">
        <v>837</v>
      </c>
      <c r="B22" s="1564" t="s">
        <v>838</v>
      </c>
      <c r="C22" s="1569">
        <v>0</v>
      </c>
      <c r="D22" s="1570">
        <v>0</v>
      </c>
      <c r="E22" s="1571">
        <v>0</v>
      </c>
      <c r="F22" s="1568">
        <v>0</v>
      </c>
      <c r="G22" s="1569">
        <v>0</v>
      </c>
      <c r="H22" s="1570">
        <v>0</v>
      </c>
      <c r="I22" s="1571">
        <v>0</v>
      </c>
      <c r="J22" s="1568">
        <v>0</v>
      </c>
    </row>
    <row r="23" spans="1:10" ht="29.25" hidden="1" customHeight="1">
      <c r="A23" s="1563" t="s">
        <v>839</v>
      </c>
      <c r="B23" s="1564" t="s">
        <v>840</v>
      </c>
      <c r="C23" s="1569">
        <v>0</v>
      </c>
      <c r="D23" s="1570">
        <v>0</v>
      </c>
      <c r="E23" s="1571">
        <v>0</v>
      </c>
      <c r="F23" s="1568">
        <v>0</v>
      </c>
      <c r="G23" s="1569">
        <v>0</v>
      </c>
      <c r="H23" s="1570">
        <v>0</v>
      </c>
      <c r="I23" s="1571">
        <v>0</v>
      </c>
      <c r="J23" s="1568">
        <v>0</v>
      </c>
    </row>
    <row r="24" spans="1:10" ht="24" hidden="1" customHeight="1">
      <c r="A24" s="1563" t="s">
        <v>841</v>
      </c>
      <c r="B24" s="1564" t="s">
        <v>842</v>
      </c>
      <c r="C24" s="1569">
        <v>0</v>
      </c>
      <c r="D24" s="1570">
        <v>0</v>
      </c>
      <c r="E24" s="1571">
        <v>0</v>
      </c>
      <c r="F24" s="1568">
        <v>0</v>
      </c>
      <c r="G24" s="1569">
        <v>0</v>
      </c>
      <c r="H24" s="1570">
        <v>0</v>
      </c>
      <c r="I24" s="1571">
        <v>0</v>
      </c>
      <c r="J24" s="1568">
        <v>0</v>
      </c>
    </row>
    <row r="25" spans="1:10" ht="26.4" hidden="1">
      <c r="A25" s="1563" t="s">
        <v>843</v>
      </c>
      <c r="B25" s="1564" t="s">
        <v>844</v>
      </c>
      <c r="C25" s="1569">
        <v>0</v>
      </c>
      <c r="D25" s="1570">
        <v>0</v>
      </c>
      <c r="E25" s="1571">
        <v>0</v>
      </c>
      <c r="F25" s="1568">
        <v>0</v>
      </c>
      <c r="G25" s="1569">
        <v>0</v>
      </c>
      <c r="H25" s="1570">
        <v>0</v>
      </c>
      <c r="I25" s="1571">
        <v>0</v>
      </c>
      <c r="J25" s="1568">
        <v>0</v>
      </c>
    </row>
    <row r="26" spans="1:10" ht="39.6">
      <c r="A26" s="1563" t="s">
        <v>845</v>
      </c>
      <c r="B26" s="1564" t="s">
        <v>846</v>
      </c>
      <c r="C26" s="1569">
        <v>0</v>
      </c>
      <c r="D26" s="1570">
        <v>0</v>
      </c>
      <c r="E26" s="1571">
        <v>0</v>
      </c>
      <c r="F26" s="1568">
        <v>0</v>
      </c>
      <c r="G26" s="1569">
        <v>-0.16200000000000001</v>
      </c>
      <c r="H26" s="1570">
        <v>0</v>
      </c>
      <c r="I26" s="1571">
        <v>0</v>
      </c>
      <c r="J26" s="1568">
        <v>-0.16200000000000001</v>
      </c>
    </row>
    <row r="27" spans="1:10" ht="39.6">
      <c r="A27" s="1563" t="s">
        <v>847</v>
      </c>
      <c r="B27" s="1564" t="s">
        <v>848</v>
      </c>
      <c r="C27" s="1569">
        <v>0</v>
      </c>
      <c r="D27" s="1570">
        <v>0</v>
      </c>
      <c r="E27" s="1571">
        <v>0</v>
      </c>
      <c r="F27" s="1568">
        <v>0</v>
      </c>
      <c r="G27" s="1569">
        <v>0</v>
      </c>
      <c r="H27" s="1570">
        <v>0</v>
      </c>
      <c r="I27" s="1571">
        <v>0</v>
      </c>
      <c r="J27" s="1568">
        <v>0</v>
      </c>
    </row>
    <row r="28" spans="1:10" ht="39.6">
      <c r="A28" s="1563" t="s">
        <v>849</v>
      </c>
      <c r="B28" s="1564" t="s">
        <v>850</v>
      </c>
      <c r="C28" s="1569">
        <v>0</v>
      </c>
      <c r="D28" s="1570">
        <v>0</v>
      </c>
      <c r="E28" s="1571">
        <v>-38.99</v>
      </c>
      <c r="F28" s="1568">
        <v>-38.99</v>
      </c>
      <c r="G28" s="1569">
        <v>0</v>
      </c>
      <c r="H28" s="1570">
        <v>0</v>
      </c>
      <c r="I28" s="1571">
        <v>-38.99</v>
      </c>
      <c r="J28" s="1568">
        <v>-38.99</v>
      </c>
    </row>
    <row r="29" spans="1:10" ht="26.4">
      <c r="A29" s="1563" t="s">
        <v>851</v>
      </c>
      <c r="B29" s="1564" t="s">
        <v>852</v>
      </c>
      <c r="C29" s="1569">
        <v>0</v>
      </c>
      <c r="D29" s="1570">
        <v>0</v>
      </c>
      <c r="E29" s="1571">
        <v>0</v>
      </c>
      <c r="F29" s="1568">
        <v>0</v>
      </c>
      <c r="G29" s="1569">
        <v>0</v>
      </c>
      <c r="H29" s="1570">
        <v>0</v>
      </c>
      <c r="I29" s="1571">
        <v>0</v>
      </c>
      <c r="J29" s="1568">
        <v>0</v>
      </c>
    </row>
    <row r="30" spans="1:10" ht="26.4">
      <c r="A30" s="1563" t="s">
        <v>853</v>
      </c>
      <c r="B30" s="1564" t="s">
        <v>854</v>
      </c>
      <c r="C30" s="1569">
        <v>0</v>
      </c>
      <c r="D30" s="1570">
        <v>0</v>
      </c>
      <c r="E30" s="1571">
        <v>0</v>
      </c>
      <c r="F30" s="1568">
        <v>0</v>
      </c>
      <c r="G30" s="1569">
        <v>0</v>
      </c>
      <c r="H30" s="1570">
        <v>0</v>
      </c>
      <c r="I30" s="1571">
        <v>0</v>
      </c>
      <c r="J30" s="1568">
        <v>0</v>
      </c>
    </row>
    <row r="31" spans="1:10">
      <c r="A31" s="1563" t="s">
        <v>855</v>
      </c>
      <c r="B31" s="1564" t="s">
        <v>856</v>
      </c>
      <c r="C31" s="1569">
        <v>0</v>
      </c>
      <c r="D31" s="1570">
        <v>0</v>
      </c>
      <c r="E31" s="1571">
        <v>0</v>
      </c>
      <c r="F31" s="1568">
        <v>0</v>
      </c>
      <c r="G31" s="1569">
        <v>0</v>
      </c>
      <c r="H31" s="1570">
        <v>0</v>
      </c>
      <c r="I31" s="1571">
        <v>0</v>
      </c>
      <c r="J31" s="1568">
        <v>0</v>
      </c>
    </row>
    <row r="32" spans="1:10" ht="30.75" customHeight="1">
      <c r="A32" s="1563" t="s">
        <v>857</v>
      </c>
      <c r="B32" s="1564" t="s">
        <v>858</v>
      </c>
      <c r="C32" s="1569">
        <v>0</v>
      </c>
      <c r="D32" s="1570">
        <v>-345.73099999999999</v>
      </c>
      <c r="E32" s="1571">
        <v>0</v>
      </c>
      <c r="F32" s="1568">
        <v>-345.73099999999999</v>
      </c>
      <c r="G32" s="1569">
        <v>0</v>
      </c>
      <c r="H32" s="1570">
        <v>0</v>
      </c>
      <c r="I32" s="1571">
        <v>0</v>
      </c>
      <c r="J32" s="1568">
        <v>0</v>
      </c>
    </row>
    <row r="33" spans="1:10">
      <c r="A33" s="1563" t="s">
        <v>859</v>
      </c>
      <c r="B33" s="1564" t="s">
        <v>860</v>
      </c>
      <c r="C33" s="1569">
        <v>0</v>
      </c>
      <c r="D33" s="1570">
        <v>0</v>
      </c>
      <c r="E33" s="1571">
        <v>0</v>
      </c>
      <c r="F33" s="1568">
        <v>0</v>
      </c>
      <c r="G33" s="1569">
        <v>0</v>
      </c>
      <c r="H33" s="1570">
        <v>0</v>
      </c>
      <c r="I33" s="1571">
        <v>0</v>
      </c>
      <c r="J33" s="1568">
        <v>0</v>
      </c>
    </row>
    <row r="34" spans="1:10" ht="29.25" customHeight="1">
      <c r="A34" s="1563" t="s">
        <v>861</v>
      </c>
      <c r="B34" s="1564" t="s">
        <v>862</v>
      </c>
      <c r="C34" s="1569">
        <v>0</v>
      </c>
      <c r="D34" s="1570">
        <v>0</v>
      </c>
      <c r="E34" s="1571">
        <v>0</v>
      </c>
      <c r="F34" s="1568">
        <v>0</v>
      </c>
      <c r="G34" s="1569">
        <v>0</v>
      </c>
      <c r="H34" s="1570">
        <v>0</v>
      </c>
      <c r="I34" s="1571">
        <v>0</v>
      </c>
      <c r="J34" s="1568">
        <v>0</v>
      </c>
    </row>
    <row r="35" spans="1:10" s="1549" customFormat="1">
      <c r="A35" s="1563" t="s">
        <v>863</v>
      </c>
      <c r="B35" s="1564" t="s">
        <v>864</v>
      </c>
      <c r="C35" s="1569">
        <v>0</v>
      </c>
      <c r="D35" s="1570">
        <v>0</v>
      </c>
      <c r="E35" s="1571">
        <v>0</v>
      </c>
      <c r="F35" s="1568">
        <v>0</v>
      </c>
      <c r="G35" s="1569">
        <v>0</v>
      </c>
      <c r="H35" s="1570">
        <v>0</v>
      </c>
      <c r="I35" s="1571">
        <v>0</v>
      </c>
      <c r="J35" s="1568">
        <v>0</v>
      </c>
    </row>
    <row r="36" spans="1:10" s="1549" customFormat="1" ht="26.4">
      <c r="A36" s="1563" t="s">
        <v>865</v>
      </c>
      <c r="B36" s="1564" t="s">
        <v>866</v>
      </c>
      <c r="C36" s="1569">
        <v>0</v>
      </c>
      <c r="D36" s="1570">
        <v>0</v>
      </c>
      <c r="E36" s="1571">
        <v>0</v>
      </c>
      <c r="F36" s="1568">
        <v>0</v>
      </c>
      <c r="G36" s="1569">
        <v>0</v>
      </c>
      <c r="H36" s="1570">
        <v>0</v>
      </c>
      <c r="I36" s="1571">
        <v>0</v>
      </c>
      <c r="J36" s="1568">
        <v>0</v>
      </c>
    </row>
    <row r="37" spans="1:10" s="1549" customFormat="1" ht="26.4">
      <c r="A37" s="1563" t="s">
        <v>867</v>
      </c>
      <c r="B37" s="1564" t="s">
        <v>868</v>
      </c>
      <c r="C37" s="1569">
        <v>0</v>
      </c>
      <c r="D37" s="1570">
        <v>0</v>
      </c>
      <c r="E37" s="1571">
        <v>0</v>
      </c>
      <c r="F37" s="1568">
        <v>0</v>
      </c>
      <c r="G37" s="1569">
        <v>0</v>
      </c>
      <c r="H37" s="1570">
        <v>0</v>
      </c>
      <c r="I37" s="1571">
        <v>0</v>
      </c>
      <c r="J37" s="1568">
        <v>0</v>
      </c>
    </row>
    <row r="38" spans="1:10" s="1549" customFormat="1">
      <c r="A38" s="1563" t="s">
        <v>869</v>
      </c>
      <c r="B38" s="1564" t="s">
        <v>870</v>
      </c>
      <c r="C38" s="1569">
        <v>0</v>
      </c>
      <c r="D38" s="1570">
        <v>0</v>
      </c>
      <c r="E38" s="1571">
        <v>0</v>
      </c>
      <c r="F38" s="1568">
        <v>0</v>
      </c>
      <c r="G38" s="1569">
        <v>0</v>
      </c>
      <c r="H38" s="1570">
        <v>0</v>
      </c>
      <c r="I38" s="1571">
        <v>0</v>
      </c>
      <c r="J38" s="1568">
        <v>0</v>
      </c>
    </row>
    <row r="39" spans="1:10" s="1549" customFormat="1" ht="26.4">
      <c r="A39" s="1563" t="s">
        <v>871</v>
      </c>
      <c r="B39" s="1564" t="s">
        <v>872</v>
      </c>
      <c r="C39" s="1569">
        <v>0</v>
      </c>
      <c r="D39" s="1570">
        <v>0</v>
      </c>
      <c r="E39" s="1571">
        <v>0</v>
      </c>
      <c r="F39" s="1568">
        <v>0</v>
      </c>
      <c r="G39" s="1569">
        <v>0</v>
      </c>
      <c r="H39" s="1570">
        <v>0</v>
      </c>
      <c r="I39" s="1571">
        <v>0</v>
      </c>
      <c r="J39" s="1568">
        <v>0</v>
      </c>
    </row>
    <row r="40" spans="1:10" s="1549" customFormat="1" ht="18" customHeight="1">
      <c r="A40" s="1563" t="s">
        <v>873</v>
      </c>
      <c r="B40" s="1564" t="s">
        <v>874</v>
      </c>
      <c r="C40" s="1569">
        <v>0</v>
      </c>
      <c r="D40" s="1570">
        <v>0</v>
      </c>
      <c r="E40" s="1571">
        <v>0</v>
      </c>
      <c r="F40" s="1568">
        <v>0</v>
      </c>
      <c r="G40" s="1569">
        <v>0</v>
      </c>
      <c r="H40" s="1570">
        <v>0</v>
      </c>
      <c r="I40" s="1571">
        <v>0</v>
      </c>
      <c r="J40" s="1568">
        <v>0</v>
      </c>
    </row>
    <row r="41" spans="1:10" s="1549" customFormat="1">
      <c r="A41" s="1563" t="s">
        <v>875</v>
      </c>
      <c r="B41" s="1564" t="s">
        <v>876</v>
      </c>
      <c r="C41" s="1569">
        <v>0</v>
      </c>
      <c r="D41" s="1570">
        <v>0</v>
      </c>
      <c r="E41" s="1571">
        <v>0</v>
      </c>
      <c r="F41" s="1568">
        <v>0</v>
      </c>
      <c r="G41" s="1569">
        <v>0</v>
      </c>
      <c r="H41" s="1570">
        <v>0</v>
      </c>
      <c r="I41" s="1571">
        <v>0</v>
      </c>
      <c r="J41" s="1568">
        <v>0</v>
      </c>
    </row>
    <row r="42" spans="1:10" s="1549" customFormat="1">
      <c r="A42" s="1563" t="s">
        <v>877</v>
      </c>
      <c r="B42" s="1564"/>
      <c r="C42" s="1569">
        <v>0</v>
      </c>
      <c r="D42" s="1570">
        <v>0</v>
      </c>
      <c r="E42" s="1571">
        <v>0</v>
      </c>
      <c r="F42" s="1568">
        <v>0</v>
      </c>
      <c r="G42" s="1569">
        <v>0</v>
      </c>
      <c r="H42" s="1570">
        <v>0</v>
      </c>
      <c r="I42" s="1571">
        <v>0</v>
      </c>
      <c r="J42" s="1568">
        <v>0</v>
      </c>
    </row>
    <row r="43" spans="1:10" s="1549" customFormat="1">
      <c r="A43" s="1563" t="s">
        <v>878</v>
      </c>
      <c r="B43" s="1564" t="s">
        <v>879</v>
      </c>
      <c r="C43" s="1569">
        <v>0</v>
      </c>
      <c r="D43" s="1570">
        <v>360.68923999999998</v>
      </c>
      <c r="E43" s="1571">
        <v>0</v>
      </c>
      <c r="F43" s="1568">
        <v>360.68923999999998</v>
      </c>
      <c r="G43" s="1569">
        <v>0</v>
      </c>
      <c r="H43" s="1570">
        <v>301.46100000000001</v>
      </c>
      <c r="I43" s="1571">
        <v>0</v>
      </c>
      <c r="J43" s="1568">
        <v>301.46100000000001</v>
      </c>
    </row>
    <row r="44" spans="1:10" s="1549" customFormat="1">
      <c r="A44" s="1563" t="s">
        <v>880</v>
      </c>
      <c r="B44" s="1564" t="s">
        <v>881</v>
      </c>
      <c r="C44" s="1569">
        <v>0</v>
      </c>
      <c r="D44" s="1570">
        <v>360.68923999999998</v>
      </c>
      <c r="E44" s="1571">
        <v>0</v>
      </c>
      <c r="F44" s="1568">
        <v>360.68923999999998</v>
      </c>
      <c r="G44" s="1569">
        <v>0</v>
      </c>
      <c r="H44" s="1570">
        <v>301.46100000000001</v>
      </c>
      <c r="I44" s="1571">
        <v>0</v>
      </c>
      <c r="J44" s="1568">
        <v>301.46100000000001</v>
      </c>
    </row>
    <row r="45" spans="1:10" s="1549" customFormat="1">
      <c r="A45" s="1563" t="s">
        <v>882</v>
      </c>
      <c r="B45" s="1564" t="s">
        <v>883</v>
      </c>
      <c r="C45" s="1569">
        <v>0</v>
      </c>
      <c r="D45" s="1570">
        <v>360.68923999999998</v>
      </c>
      <c r="E45" s="1571">
        <v>0</v>
      </c>
      <c r="F45" s="1568">
        <v>360.68923999999998</v>
      </c>
      <c r="G45" s="1569">
        <v>0</v>
      </c>
      <c r="H45" s="1570">
        <v>301.46100000000001</v>
      </c>
      <c r="I45" s="1571">
        <v>0</v>
      </c>
      <c r="J45" s="1568">
        <v>301.46100000000001</v>
      </c>
    </row>
    <row r="46" spans="1:10" s="1549" customFormat="1">
      <c r="A46" s="1563" t="s">
        <v>884</v>
      </c>
      <c r="B46" s="1564" t="s">
        <v>885</v>
      </c>
      <c r="C46" s="1569">
        <v>0</v>
      </c>
      <c r="D46" s="1570">
        <v>0</v>
      </c>
      <c r="E46" s="1571">
        <v>0</v>
      </c>
      <c r="F46" s="1568">
        <v>0</v>
      </c>
      <c r="G46" s="1569">
        <v>0</v>
      </c>
      <c r="H46" s="1570">
        <v>0</v>
      </c>
      <c r="I46" s="1571">
        <v>0</v>
      </c>
      <c r="J46" s="1568">
        <v>0</v>
      </c>
    </row>
    <row r="47" spans="1:10" s="1549" customFormat="1">
      <c r="A47" s="1563" t="s">
        <v>886</v>
      </c>
      <c r="B47" s="1564" t="s">
        <v>887</v>
      </c>
      <c r="C47" s="1569">
        <v>0</v>
      </c>
      <c r="D47" s="1570">
        <v>0</v>
      </c>
      <c r="E47" s="1571">
        <v>0</v>
      </c>
      <c r="F47" s="1568">
        <v>0</v>
      </c>
      <c r="G47" s="1569">
        <v>0</v>
      </c>
      <c r="H47" s="1570">
        <v>0</v>
      </c>
      <c r="I47" s="1571">
        <v>0</v>
      </c>
      <c r="J47" s="1568">
        <v>0</v>
      </c>
    </row>
    <row r="48" spans="1:10" s="1549" customFormat="1">
      <c r="A48" s="1563" t="s">
        <v>888</v>
      </c>
      <c r="B48" s="1564" t="s">
        <v>889</v>
      </c>
      <c r="C48" s="1569">
        <v>0</v>
      </c>
      <c r="D48" s="1570">
        <v>0</v>
      </c>
      <c r="E48" s="1571">
        <v>0</v>
      </c>
      <c r="F48" s="1568">
        <v>0</v>
      </c>
      <c r="G48" s="1569">
        <v>0</v>
      </c>
      <c r="H48" s="1570">
        <v>0</v>
      </c>
      <c r="I48" s="1571">
        <v>0</v>
      </c>
      <c r="J48" s="1568">
        <v>0</v>
      </c>
    </row>
    <row r="49" spans="1:10" s="1549" customFormat="1">
      <c r="A49" s="1563" t="s">
        <v>890</v>
      </c>
      <c r="B49" s="1564" t="s">
        <v>891</v>
      </c>
      <c r="C49" s="1569">
        <v>0</v>
      </c>
      <c r="D49" s="1570">
        <v>0</v>
      </c>
      <c r="E49" s="1571">
        <v>0</v>
      </c>
      <c r="F49" s="1568">
        <v>0</v>
      </c>
      <c r="G49" s="1569">
        <v>0</v>
      </c>
      <c r="H49" s="1570">
        <v>0</v>
      </c>
      <c r="I49" s="1571">
        <v>0</v>
      </c>
      <c r="J49" s="1568">
        <v>0</v>
      </c>
    </row>
    <row r="50" spans="1:10" s="1549" customFormat="1" ht="34.5" customHeight="1">
      <c r="A50" s="1563" t="s">
        <v>892</v>
      </c>
      <c r="B50" s="1564" t="s">
        <v>893</v>
      </c>
      <c r="C50" s="1569">
        <v>0</v>
      </c>
      <c r="D50" s="1570">
        <v>0</v>
      </c>
      <c r="E50" s="1571">
        <v>0</v>
      </c>
      <c r="F50" s="1568">
        <v>0</v>
      </c>
      <c r="G50" s="1569">
        <v>0</v>
      </c>
      <c r="H50" s="1570">
        <v>0</v>
      </c>
      <c r="I50" s="1571">
        <v>0</v>
      </c>
      <c r="J50" s="1568">
        <v>0</v>
      </c>
    </row>
    <row r="51" spans="1:10" s="1549" customFormat="1" ht="27.75" customHeight="1">
      <c r="A51" s="1563" t="s">
        <v>894</v>
      </c>
      <c r="B51" s="1564" t="s">
        <v>895</v>
      </c>
      <c r="C51" s="1569">
        <v>0</v>
      </c>
      <c r="D51" s="1570">
        <v>0</v>
      </c>
      <c r="E51" s="1571">
        <v>0</v>
      </c>
      <c r="F51" s="1568">
        <v>0</v>
      </c>
      <c r="G51" s="1569">
        <v>0</v>
      </c>
      <c r="H51" s="1570">
        <v>0</v>
      </c>
      <c r="I51" s="1571">
        <v>0</v>
      </c>
      <c r="J51" s="1568">
        <v>0</v>
      </c>
    </row>
    <row r="52" spans="1:10" s="1549" customFormat="1" ht="27" customHeight="1">
      <c r="A52" s="1563" t="s">
        <v>896</v>
      </c>
      <c r="B52" s="1564" t="s">
        <v>897</v>
      </c>
      <c r="C52" s="1569">
        <v>0</v>
      </c>
      <c r="D52" s="1570">
        <v>0</v>
      </c>
      <c r="E52" s="1571">
        <v>0</v>
      </c>
      <c r="F52" s="1568">
        <v>0</v>
      </c>
      <c r="G52" s="1569">
        <v>0</v>
      </c>
      <c r="H52" s="1570">
        <v>0</v>
      </c>
      <c r="I52" s="1571">
        <v>0</v>
      </c>
      <c r="J52" s="1568">
        <v>0</v>
      </c>
    </row>
    <row r="53" spans="1:10" s="1549" customFormat="1" ht="39.6">
      <c r="A53" s="1563" t="s">
        <v>898</v>
      </c>
      <c r="B53" s="1564" t="s">
        <v>899</v>
      </c>
      <c r="C53" s="1569">
        <v>0</v>
      </c>
      <c r="D53" s="1570">
        <v>0</v>
      </c>
      <c r="E53" s="1571">
        <v>0</v>
      </c>
      <c r="F53" s="1568">
        <v>0</v>
      </c>
      <c r="G53" s="1569">
        <v>0</v>
      </c>
      <c r="H53" s="1570">
        <v>0</v>
      </c>
      <c r="I53" s="1571">
        <v>0</v>
      </c>
      <c r="J53" s="1568">
        <v>0</v>
      </c>
    </row>
    <row r="54" spans="1:10" s="1549" customFormat="1" ht="39.6">
      <c r="A54" s="1563" t="s">
        <v>900</v>
      </c>
      <c r="B54" s="1564" t="s">
        <v>901</v>
      </c>
      <c r="C54" s="1569">
        <v>0</v>
      </c>
      <c r="D54" s="1570">
        <v>0</v>
      </c>
      <c r="E54" s="1571">
        <v>0</v>
      </c>
      <c r="F54" s="1568">
        <v>0</v>
      </c>
      <c r="G54" s="1569">
        <v>0</v>
      </c>
      <c r="H54" s="1570">
        <v>0</v>
      </c>
      <c r="I54" s="1571">
        <v>0</v>
      </c>
      <c r="J54" s="1568">
        <v>0</v>
      </c>
    </row>
    <row r="55" spans="1:10" s="1549" customFormat="1" ht="39.6">
      <c r="A55" s="1563" t="s">
        <v>902</v>
      </c>
      <c r="B55" s="1564" t="s">
        <v>903</v>
      </c>
      <c r="C55" s="1569">
        <v>0</v>
      </c>
      <c r="D55" s="1570">
        <v>0</v>
      </c>
      <c r="E55" s="1571">
        <v>0</v>
      </c>
      <c r="F55" s="1568">
        <v>0</v>
      </c>
      <c r="G55" s="1569">
        <v>0</v>
      </c>
      <c r="H55" s="1570">
        <v>0</v>
      </c>
      <c r="I55" s="1571">
        <v>0</v>
      </c>
      <c r="J55" s="1568">
        <v>0</v>
      </c>
    </row>
    <row r="56" spans="1:10" s="1549" customFormat="1" ht="23.25" customHeight="1">
      <c r="A56" s="1563" t="s">
        <v>904</v>
      </c>
      <c r="B56" s="1564" t="s">
        <v>905</v>
      </c>
      <c r="C56" s="1569">
        <v>0</v>
      </c>
      <c r="D56" s="1570">
        <v>0</v>
      </c>
      <c r="E56" s="1571">
        <v>0</v>
      </c>
      <c r="F56" s="1568">
        <v>0</v>
      </c>
      <c r="G56" s="1569">
        <v>0</v>
      </c>
      <c r="H56" s="1570">
        <v>0</v>
      </c>
      <c r="I56" s="1571">
        <v>0</v>
      </c>
      <c r="J56" s="1568">
        <v>0</v>
      </c>
    </row>
    <row r="57" spans="1:10" s="1549" customFormat="1">
      <c r="A57" s="1563" t="s">
        <v>906</v>
      </c>
      <c r="B57" s="1564" t="s">
        <v>856</v>
      </c>
      <c r="C57" s="1569">
        <v>0</v>
      </c>
      <c r="D57" s="1570">
        <v>0</v>
      </c>
      <c r="E57" s="1571">
        <v>0</v>
      </c>
      <c r="F57" s="1568">
        <v>0</v>
      </c>
      <c r="G57" s="1569">
        <v>0</v>
      </c>
      <c r="H57" s="1570">
        <v>0</v>
      </c>
      <c r="I57" s="1571">
        <v>0</v>
      </c>
      <c r="J57" s="1568">
        <v>0</v>
      </c>
    </row>
    <row r="58" spans="1:10" s="1549" customFormat="1">
      <c r="A58" s="1563" t="s">
        <v>907</v>
      </c>
      <c r="B58" s="1564" t="s">
        <v>908</v>
      </c>
      <c r="C58" s="1569">
        <v>0</v>
      </c>
      <c r="D58" s="1570">
        <v>0</v>
      </c>
      <c r="E58" s="1571">
        <v>0</v>
      </c>
      <c r="F58" s="1568">
        <v>0</v>
      </c>
      <c r="G58" s="1569">
        <v>0</v>
      </c>
      <c r="H58" s="1570">
        <v>0</v>
      </c>
      <c r="I58" s="1571">
        <v>0</v>
      </c>
      <c r="J58" s="1568">
        <v>0</v>
      </c>
    </row>
    <row r="59" spans="1:10" s="1549" customFormat="1" ht="24" customHeight="1">
      <c r="A59" s="1563" t="s">
        <v>909</v>
      </c>
      <c r="B59" s="1564" t="s">
        <v>910</v>
      </c>
      <c r="C59" s="1569">
        <v>0</v>
      </c>
      <c r="D59" s="1570">
        <v>0</v>
      </c>
      <c r="E59" s="1571">
        <v>0</v>
      </c>
      <c r="F59" s="1568">
        <v>0</v>
      </c>
      <c r="G59" s="1569">
        <v>0</v>
      </c>
      <c r="H59" s="1570">
        <v>0</v>
      </c>
      <c r="I59" s="1571">
        <v>0</v>
      </c>
      <c r="J59" s="1568">
        <v>0</v>
      </c>
    </row>
    <row r="60" spans="1:10" s="1549" customFormat="1">
      <c r="A60" s="1563" t="s">
        <v>911</v>
      </c>
      <c r="B60" s="1564" t="s">
        <v>912</v>
      </c>
      <c r="C60" s="1569">
        <v>0</v>
      </c>
      <c r="D60" s="1570">
        <v>0</v>
      </c>
      <c r="E60" s="1571">
        <v>0</v>
      </c>
      <c r="F60" s="1568">
        <v>0</v>
      </c>
      <c r="G60" s="1569">
        <v>0</v>
      </c>
      <c r="H60" s="1570">
        <v>0</v>
      </c>
      <c r="I60" s="1571">
        <v>0</v>
      </c>
      <c r="J60" s="1568">
        <v>0</v>
      </c>
    </row>
    <row r="61" spans="1:10" s="1549" customFormat="1" ht="26.4">
      <c r="A61" s="1563" t="s">
        <v>913</v>
      </c>
      <c r="B61" s="1564" t="s">
        <v>914</v>
      </c>
      <c r="C61" s="1569">
        <v>0</v>
      </c>
      <c r="D61" s="1570">
        <v>0</v>
      </c>
      <c r="E61" s="1571">
        <v>0</v>
      </c>
      <c r="F61" s="1568">
        <v>0</v>
      </c>
      <c r="G61" s="1569">
        <v>0</v>
      </c>
      <c r="H61" s="1570">
        <v>0</v>
      </c>
      <c r="I61" s="1571">
        <v>0</v>
      </c>
      <c r="J61" s="1568">
        <v>0</v>
      </c>
    </row>
    <row r="62" spans="1:10" s="1549" customFormat="1" ht="26.4">
      <c r="A62" s="1563" t="s">
        <v>915</v>
      </c>
      <c r="B62" s="1564" t="s">
        <v>916</v>
      </c>
      <c r="C62" s="1569">
        <v>0</v>
      </c>
      <c r="D62" s="1570">
        <v>0</v>
      </c>
      <c r="E62" s="1571">
        <v>0</v>
      </c>
      <c r="F62" s="1568">
        <v>0</v>
      </c>
      <c r="G62" s="1569">
        <v>0</v>
      </c>
      <c r="H62" s="1570">
        <v>0</v>
      </c>
      <c r="I62" s="1571">
        <v>0</v>
      </c>
      <c r="J62" s="1568">
        <v>0</v>
      </c>
    </row>
    <row r="63" spans="1:10" s="1549" customFormat="1">
      <c r="A63" s="1563" t="s">
        <v>917</v>
      </c>
      <c r="B63" s="1564" t="s">
        <v>870</v>
      </c>
      <c r="C63" s="1569">
        <v>0</v>
      </c>
      <c r="D63" s="1570">
        <v>0</v>
      </c>
      <c r="E63" s="1571">
        <v>0</v>
      </c>
      <c r="F63" s="1568">
        <v>0</v>
      </c>
      <c r="G63" s="1569">
        <v>0</v>
      </c>
      <c r="H63" s="1570">
        <v>0</v>
      </c>
      <c r="I63" s="1571">
        <v>0</v>
      </c>
      <c r="J63" s="1568">
        <v>0</v>
      </c>
    </row>
    <row r="64" spans="1:10" s="1549" customFormat="1" ht="26.4">
      <c r="A64" s="1563" t="s">
        <v>918</v>
      </c>
      <c r="B64" s="1564" t="s">
        <v>919</v>
      </c>
      <c r="C64" s="1569">
        <v>0</v>
      </c>
      <c r="D64" s="1570">
        <v>0</v>
      </c>
      <c r="E64" s="1571">
        <v>0</v>
      </c>
      <c r="F64" s="1568">
        <v>0</v>
      </c>
      <c r="G64" s="1569">
        <v>0</v>
      </c>
      <c r="H64" s="1570">
        <v>0</v>
      </c>
      <c r="I64" s="1571">
        <v>0</v>
      </c>
      <c r="J64" s="1568">
        <v>0</v>
      </c>
    </row>
    <row r="65" spans="1:10" s="1549" customFormat="1">
      <c r="A65" s="1563" t="s">
        <v>920</v>
      </c>
      <c r="B65" s="1564" t="s">
        <v>874</v>
      </c>
      <c r="C65" s="1569">
        <v>0</v>
      </c>
      <c r="D65" s="1570">
        <v>0</v>
      </c>
      <c r="E65" s="1571">
        <v>0</v>
      </c>
      <c r="F65" s="1568">
        <v>0</v>
      </c>
      <c r="G65" s="1569">
        <v>0</v>
      </c>
      <c r="H65" s="1570">
        <v>0</v>
      </c>
      <c r="I65" s="1571">
        <v>0</v>
      </c>
      <c r="J65" s="1568">
        <v>0</v>
      </c>
    </row>
    <row r="66" spans="1:10" s="1549" customFormat="1">
      <c r="A66" s="1563" t="s">
        <v>921</v>
      </c>
      <c r="B66" s="1564" t="s">
        <v>922</v>
      </c>
      <c r="C66" s="1569">
        <v>0</v>
      </c>
      <c r="D66" s="1570">
        <v>0</v>
      </c>
      <c r="E66" s="1571">
        <v>0</v>
      </c>
      <c r="F66" s="1568">
        <v>0</v>
      </c>
      <c r="G66" s="1569">
        <v>0</v>
      </c>
      <c r="H66" s="1570">
        <v>0</v>
      </c>
      <c r="I66" s="1571">
        <v>0</v>
      </c>
      <c r="J66" s="1568">
        <v>0</v>
      </c>
    </row>
    <row r="67" spans="1:10" s="1549" customFormat="1">
      <c r="A67" s="1563" t="s">
        <v>923</v>
      </c>
      <c r="B67" s="1564" t="s">
        <v>924</v>
      </c>
      <c r="C67" s="1569">
        <v>3713.4036000000001</v>
      </c>
      <c r="D67" s="1570">
        <v>1828.259</v>
      </c>
      <c r="E67" s="1571">
        <v>517.16300000000001</v>
      </c>
      <c r="F67" s="1568">
        <v>6058.8255999999992</v>
      </c>
      <c r="G67" s="1569">
        <v>3556.8996000000002</v>
      </c>
      <c r="H67" s="1570">
        <v>1943.3610000000001</v>
      </c>
      <c r="I67" s="1571">
        <v>579.89499999999998</v>
      </c>
      <c r="J67" s="1568">
        <v>6080.1556</v>
      </c>
    </row>
    <row r="68" spans="1:10" s="1549" customFormat="1">
      <c r="A68" s="1563" t="s">
        <v>925</v>
      </c>
      <c r="B68" s="1564" t="s">
        <v>926</v>
      </c>
      <c r="C68" s="1569">
        <v>3713.4036000000001</v>
      </c>
      <c r="D68" s="1570">
        <v>1828.259</v>
      </c>
      <c r="E68" s="1571">
        <v>517.16300000000001</v>
      </c>
      <c r="F68" s="1568">
        <v>6058.8255999999992</v>
      </c>
      <c r="G68" s="1569">
        <v>3556.8996000000002</v>
      </c>
      <c r="H68" s="1570">
        <v>1943.3610000000001</v>
      </c>
      <c r="I68" s="1571">
        <v>579.89499999999998</v>
      </c>
      <c r="J68" s="1568">
        <v>6080.1556</v>
      </c>
    </row>
    <row r="69" spans="1:10" s="1549" customFormat="1">
      <c r="A69" s="1563" t="s">
        <v>927</v>
      </c>
      <c r="B69" s="1564" t="s">
        <v>928</v>
      </c>
      <c r="C69" s="1569">
        <v>90.97760000000001</v>
      </c>
      <c r="D69" s="1570">
        <v>331.428</v>
      </c>
      <c r="E69" s="1571">
        <v>307.428</v>
      </c>
      <c r="F69" s="1568">
        <v>729.83359999999993</v>
      </c>
      <c r="G69" s="1569">
        <v>90.97760000000001</v>
      </c>
      <c r="H69" s="1570">
        <v>0</v>
      </c>
      <c r="I69" s="1571">
        <v>308.47000000000003</v>
      </c>
      <c r="J69" s="1568">
        <v>399.44759999999997</v>
      </c>
    </row>
    <row r="70" spans="1:10" s="1549" customFormat="1">
      <c r="A70" s="1563" t="s">
        <v>929</v>
      </c>
      <c r="B70" s="1564" t="s">
        <v>930</v>
      </c>
      <c r="C70" s="1569">
        <v>3602.8809999999999</v>
      </c>
      <c r="D70" s="1570">
        <v>1496.8309999999999</v>
      </c>
      <c r="E70" s="1571">
        <v>209.73500000000001</v>
      </c>
      <c r="F70" s="1568">
        <v>5309.4470000000001</v>
      </c>
      <c r="G70" s="1569">
        <v>3446.377</v>
      </c>
      <c r="H70" s="1570">
        <v>1943.3610000000001</v>
      </c>
      <c r="I70" s="1571">
        <v>271.42500000000001</v>
      </c>
      <c r="J70" s="1568">
        <v>5661.1629999999996</v>
      </c>
    </row>
    <row r="71" spans="1:10">
      <c r="A71" s="1563" t="s">
        <v>931</v>
      </c>
      <c r="B71" s="1564" t="s">
        <v>932</v>
      </c>
      <c r="C71" s="1569">
        <v>19.545000000000002</v>
      </c>
      <c r="D71" s="1570">
        <v>0</v>
      </c>
      <c r="E71" s="1571">
        <v>0</v>
      </c>
      <c r="F71" s="1568">
        <v>19.545000000000002</v>
      </c>
      <c r="G71" s="1569">
        <v>19.545000000000002</v>
      </c>
      <c r="H71" s="1570">
        <v>0</v>
      </c>
      <c r="I71" s="1571">
        <v>0</v>
      </c>
      <c r="J71" s="1568">
        <v>19.545000000000002</v>
      </c>
    </row>
    <row r="72" spans="1:10">
      <c r="A72" s="1563" t="s">
        <v>933</v>
      </c>
      <c r="B72" s="1564" t="s">
        <v>934</v>
      </c>
      <c r="C72" s="1569">
        <v>0</v>
      </c>
      <c r="D72" s="1570">
        <v>0</v>
      </c>
      <c r="E72" s="1571">
        <v>0</v>
      </c>
      <c r="F72" s="1568">
        <v>0</v>
      </c>
      <c r="G72" s="1569">
        <v>0</v>
      </c>
      <c r="H72" s="1570">
        <v>0</v>
      </c>
      <c r="I72" s="1571">
        <v>0</v>
      </c>
      <c r="J72" s="1568">
        <v>0</v>
      </c>
    </row>
    <row r="73" spans="1:10">
      <c r="A73" s="1563" t="s">
        <v>935</v>
      </c>
      <c r="B73" s="1564" t="s">
        <v>936</v>
      </c>
      <c r="C73" s="1569">
        <v>0</v>
      </c>
      <c r="D73" s="1570">
        <v>0</v>
      </c>
      <c r="E73" s="1571">
        <v>0</v>
      </c>
      <c r="F73" s="1568">
        <v>0</v>
      </c>
      <c r="G73" s="1569">
        <v>0</v>
      </c>
      <c r="H73" s="1570">
        <v>0</v>
      </c>
      <c r="I73" s="1571">
        <v>0</v>
      </c>
      <c r="J73" s="1568">
        <v>0</v>
      </c>
    </row>
    <row r="74" spans="1:10">
      <c r="A74" s="1563" t="s">
        <v>937</v>
      </c>
      <c r="B74" s="1564" t="s">
        <v>938</v>
      </c>
      <c r="C74" s="1569">
        <v>0</v>
      </c>
      <c r="D74" s="1570">
        <v>0</v>
      </c>
      <c r="E74" s="1571">
        <v>0</v>
      </c>
      <c r="F74" s="1568">
        <v>0</v>
      </c>
      <c r="G74" s="1569">
        <v>0</v>
      </c>
      <c r="H74" s="1570">
        <v>0</v>
      </c>
      <c r="I74" s="1571">
        <v>0</v>
      </c>
      <c r="J74" s="1568">
        <v>0</v>
      </c>
    </row>
    <row r="75" spans="1:10" ht="27.75" customHeight="1">
      <c r="A75" s="1563" t="s">
        <v>939</v>
      </c>
      <c r="B75" s="1564" t="s">
        <v>940</v>
      </c>
      <c r="C75" s="1569">
        <v>0</v>
      </c>
      <c r="D75" s="1570">
        <v>0</v>
      </c>
      <c r="E75" s="1571">
        <v>0</v>
      </c>
      <c r="F75" s="1568">
        <v>0</v>
      </c>
      <c r="G75" s="1569">
        <v>0</v>
      </c>
      <c r="H75" s="1570">
        <v>0</v>
      </c>
      <c r="I75" s="1571">
        <v>0</v>
      </c>
      <c r="J75" s="1568">
        <v>0</v>
      </c>
    </row>
    <row r="76" spans="1:10">
      <c r="A76" s="1563" t="s">
        <v>941</v>
      </c>
      <c r="B76" s="1564" t="s">
        <v>942</v>
      </c>
      <c r="C76" s="1569">
        <v>0</v>
      </c>
      <c r="D76" s="1570">
        <v>0</v>
      </c>
      <c r="E76" s="1571">
        <v>0</v>
      </c>
      <c r="F76" s="1568">
        <v>0</v>
      </c>
      <c r="G76" s="1569">
        <v>0</v>
      </c>
      <c r="H76" s="1570">
        <v>0</v>
      </c>
      <c r="I76" s="1571">
        <v>0</v>
      </c>
      <c r="J76" s="1568">
        <v>0</v>
      </c>
    </row>
    <row r="77" spans="1:10" ht="26.4">
      <c r="A77" s="1563" t="s">
        <v>943</v>
      </c>
      <c r="B77" s="1564" t="s">
        <v>944</v>
      </c>
      <c r="C77" s="1569">
        <v>0</v>
      </c>
      <c r="D77" s="1570">
        <v>0</v>
      </c>
      <c r="E77" s="1571">
        <v>0</v>
      </c>
      <c r="F77" s="1568">
        <v>0</v>
      </c>
      <c r="G77" s="1569">
        <v>0</v>
      </c>
      <c r="H77" s="1570">
        <v>0</v>
      </c>
      <c r="I77" s="1571">
        <v>0</v>
      </c>
      <c r="J77" s="1568">
        <v>0</v>
      </c>
    </row>
    <row r="78" spans="1:10" ht="39.6">
      <c r="A78" s="1563" t="s">
        <v>945</v>
      </c>
      <c r="B78" s="1564" t="s">
        <v>946</v>
      </c>
      <c r="C78" s="1569">
        <v>0</v>
      </c>
      <c r="D78" s="1570">
        <v>0</v>
      </c>
      <c r="E78" s="1571">
        <v>0</v>
      </c>
      <c r="F78" s="1568">
        <v>0</v>
      </c>
      <c r="G78" s="1569">
        <v>0</v>
      </c>
      <c r="H78" s="1570">
        <v>0</v>
      </c>
      <c r="I78" s="1571">
        <v>0</v>
      </c>
      <c r="J78" s="1568">
        <v>0</v>
      </c>
    </row>
    <row r="79" spans="1:10" ht="26.4">
      <c r="A79" s="1563" t="s">
        <v>947</v>
      </c>
      <c r="B79" s="1564" t="s">
        <v>948</v>
      </c>
      <c r="C79" s="1569">
        <v>0</v>
      </c>
      <c r="D79" s="1570">
        <v>0</v>
      </c>
      <c r="E79" s="1571">
        <v>0</v>
      </c>
      <c r="F79" s="1568">
        <v>0</v>
      </c>
      <c r="G79" s="1569">
        <v>0</v>
      </c>
      <c r="H79" s="1570">
        <v>0</v>
      </c>
      <c r="I79" s="1571">
        <v>0</v>
      </c>
      <c r="J79" s="1568">
        <v>0</v>
      </c>
    </row>
    <row r="80" spans="1:10" ht="26.4">
      <c r="A80" s="1563" t="s">
        <v>949</v>
      </c>
      <c r="B80" s="1564" t="s">
        <v>950</v>
      </c>
      <c r="C80" s="1569">
        <v>0</v>
      </c>
      <c r="D80" s="1570">
        <v>0</v>
      </c>
      <c r="E80" s="1571">
        <v>0</v>
      </c>
      <c r="F80" s="1568">
        <v>0</v>
      </c>
      <c r="G80" s="1569">
        <v>0</v>
      </c>
      <c r="H80" s="1570">
        <v>0</v>
      </c>
      <c r="I80" s="1571">
        <v>0</v>
      </c>
      <c r="J80" s="1568">
        <v>0</v>
      </c>
    </row>
    <row r="81" spans="1:10">
      <c r="A81" s="1563" t="s">
        <v>951</v>
      </c>
      <c r="B81" s="1564" t="s">
        <v>952</v>
      </c>
      <c r="C81" s="1569">
        <v>0</v>
      </c>
      <c r="D81" s="1570">
        <v>0</v>
      </c>
      <c r="E81" s="1571">
        <v>0</v>
      </c>
      <c r="F81" s="1568">
        <v>0</v>
      </c>
      <c r="G81" s="1569">
        <v>0</v>
      </c>
      <c r="H81" s="1570">
        <v>0</v>
      </c>
      <c r="I81" s="1571">
        <v>0</v>
      </c>
      <c r="J81" s="1568">
        <v>0</v>
      </c>
    </row>
    <row r="82" spans="1:10" ht="24.75" customHeight="1">
      <c r="A82" s="1563" t="s">
        <v>953</v>
      </c>
      <c r="B82" s="1564" t="s">
        <v>954</v>
      </c>
      <c r="C82" s="1569">
        <v>0</v>
      </c>
      <c r="D82" s="1570">
        <v>0</v>
      </c>
      <c r="E82" s="1571">
        <v>0</v>
      </c>
      <c r="F82" s="1568">
        <v>0</v>
      </c>
      <c r="G82" s="1569">
        <v>0</v>
      </c>
      <c r="H82" s="1570">
        <v>0</v>
      </c>
      <c r="I82" s="1571">
        <v>0</v>
      </c>
      <c r="J82" s="1568">
        <v>0</v>
      </c>
    </row>
    <row r="83" spans="1:10">
      <c r="A83" s="1563" t="s">
        <v>955</v>
      </c>
      <c r="B83" s="1564" t="s">
        <v>864</v>
      </c>
      <c r="C83" s="1569">
        <v>0</v>
      </c>
      <c r="D83" s="1570">
        <v>0</v>
      </c>
      <c r="E83" s="1571">
        <v>0</v>
      </c>
      <c r="F83" s="1568">
        <v>0</v>
      </c>
      <c r="G83" s="1569">
        <v>0</v>
      </c>
      <c r="H83" s="1570">
        <v>0</v>
      </c>
      <c r="I83" s="1571">
        <v>0</v>
      </c>
      <c r="J83" s="1568">
        <v>0</v>
      </c>
    </row>
    <row r="84" spans="1:10" ht="26.4">
      <c r="A84" s="1563" t="s">
        <v>956</v>
      </c>
      <c r="B84" s="1564" t="s">
        <v>866</v>
      </c>
      <c r="C84" s="1569">
        <v>0</v>
      </c>
      <c r="D84" s="1570">
        <v>0</v>
      </c>
      <c r="E84" s="1571">
        <v>0</v>
      </c>
      <c r="F84" s="1568">
        <v>0</v>
      </c>
      <c r="G84" s="1569">
        <v>0</v>
      </c>
      <c r="H84" s="1570">
        <v>0</v>
      </c>
      <c r="I84" s="1571">
        <v>0</v>
      </c>
      <c r="J84" s="1568">
        <v>0</v>
      </c>
    </row>
    <row r="85" spans="1:10" s="1549" customFormat="1" ht="26.4">
      <c r="A85" s="1563" t="s">
        <v>957</v>
      </c>
      <c r="B85" s="1564" t="s">
        <v>916</v>
      </c>
      <c r="C85" s="1569">
        <v>0</v>
      </c>
      <c r="D85" s="1570">
        <v>0</v>
      </c>
      <c r="E85" s="1571">
        <v>0</v>
      </c>
      <c r="F85" s="1568">
        <v>0</v>
      </c>
      <c r="G85" s="1569">
        <v>0</v>
      </c>
      <c r="H85" s="1570">
        <v>0</v>
      </c>
      <c r="I85" s="1571">
        <v>0</v>
      </c>
      <c r="J85" s="1568">
        <v>0</v>
      </c>
    </row>
    <row r="86" spans="1:10">
      <c r="A86" s="1563" t="s">
        <v>958</v>
      </c>
      <c r="B86" s="1564" t="s">
        <v>870</v>
      </c>
      <c r="C86" s="1569">
        <v>0</v>
      </c>
      <c r="D86" s="1570">
        <v>0</v>
      </c>
      <c r="E86" s="1571">
        <v>0</v>
      </c>
      <c r="F86" s="1568">
        <v>0</v>
      </c>
      <c r="G86" s="1569">
        <v>0</v>
      </c>
      <c r="H86" s="1570">
        <v>0</v>
      </c>
      <c r="I86" s="1571">
        <v>0</v>
      </c>
      <c r="J86" s="1568">
        <v>0</v>
      </c>
    </row>
    <row r="87" spans="1:10" ht="26.4">
      <c r="A87" s="1563" t="s">
        <v>959</v>
      </c>
      <c r="B87" s="1564" t="s">
        <v>960</v>
      </c>
      <c r="C87" s="1569">
        <v>0</v>
      </c>
      <c r="D87" s="1570">
        <v>0</v>
      </c>
      <c r="E87" s="1571">
        <v>0</v>
      </c>
      <c r="F87" s="1568">
        <v>0</v>
      </c>
      <c r="G87" s="1569">
        <v>0</v>
      </c>
      <c r="H87" s="1570">
        <v>0</v>
      </c>
      <c r="I87" s="1571">
        <v>0</v>
      </c>
      <c r="J87" s="1568">
        <v>0</v>
      </c>
    </row>
    <row r="88" spans="1:10">
      <c r="A88" s="1563" t="s">
        <v>961</v>
      </c>
      <c r="B88" s="1564" t="s">
        <v>874</v>
      </c>
      <c r="C88" s="1569">
        <v>0</v>
      </c>
      <c r="D88" s="1570">
        <v>0</v>
      </c>
      <c r="E88" s="1571">
        <v>0</v>
      </c>
      <c r="F88" s="1568">
        <v>0</v>
      </c>
      <c r="G88" s="1569">
        <v>0</v>
      </c>
      <c r="H88" s="1570">
        <v>0</v>
      </c>
      <c r="I88" s="1571">
        <v>0</v>
      </c>
      <c r="J88" s="1568">
        <v>0</v>
      </c>
    </row>
    <row r="89" spans="1:10" ht="14.4" thickBot="1">
      <c r="A89" s="1572" t="s">
        <v>962</v>
      </c>
      <c r="B89" s="1573" t="s">
        <v>963</v>
      </c>
      <c r="C89" s="1574">
        <v>0</v>
      </c>
      <c r="D89" s="1575">
        <v>0</v>
      </c>
      <c r="E89" s="1576">
        <v>0</v>
      </c>
      <c r="F89" s="1577">
        <v>0</v>
      </c>
      <c r="G89" s="1574">
        <v>0</v>
      </c>
      <c r="H89" s="1575">
        <v>0</v>
      </c>
      <c r="I89" s="1576">
        <v>0</v>
      </c>
      <c r="J89" s="1577">
        <v>0</v>
      </c>
    </row>
  </sheetData>
  <mergeCells count="7">
    <mergeCell ref="I1:J1"/>
    <mergeCell ref="A2:J2"/>
    <mergeCell ref="H3:J3"/>
    <mergeCell ref="A4:A5"/>
    <mergeCell ref="B4:B5"/>
    <mergeCell ref="C4:F4"/>
    <mergeCell ref="G4:J4"/>
  </mergeCells>
  <pageMargins left="0" right="0" top="0" bottom="0" header="0" footer="0"/>
  <pageSetup paperSize="9" scale="65" fitToHeight="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37"/>
  <sheetViews>
    <sheetView showGridLines="0" zoomScale="90" zoomScaleNormal="90" workbookViewId="0">
      <selection activeCell="M6" sqref="M6"/>
    </sheetView>
  </sheetViews>
  <sheetFormatPr defaultRowHeight="13.2"/>
  <cols>
    <col min="1" max="2" width="9.109375" style="1579"/>
    <col min="3" max="3" width="57.88671875" style="1579" customWidth="1"/>
    <col min="4" max="4" width="10.5546875" style="1579" customWidth="1"/>
    <col min="5" max="5" width="9.44140625" style="1579" customWidth="1"/>
    <col min="6" max="6" width="12.109375" style="1579" customWidth="1"/>
    <col min="7" max="7" width="10" style="1579" customWidth="1"/>
    <col min="8" max="8" width="12.6640625" style="1579" bestFit="1" customWidth="1"/>
    <col min="9" max="10" width="11.33203125" style="1579" bestFit="1" customWidth="1"/>
    <col min="11" max="11" width="12.6640625" style="1579" bestFit="1" customWidth="1"/>
    <col min="12" max="12" width="11.5546875" style="1579" bestFit="1" customWidth="1"/>
    <col min="13" max="13" width="15.5546875" style="1579" bestFit="1" customWidth="1"/>
    <col min="14" max="15" width="10.5546875" style="1579" bestFit="1" customWidth="1"/>
    <col min="16" max="245" width="9.109375" style="1579"/>
    <col min="246" max="246" width="57.88671875" style="1579" customWidth="1"/>
    <col min="247" max="247" width="8.44140625" style="1579" bestFit="1" customWidth="1"/>
    <col min="248" max="248" width="8.44140625" style="1579" customWidth="1"/>
    <col min="249" max="249" width="7.6640625" style="1579" customWidth="1"/>
    <col min="250" max="250" width="8.109375" style="1579" customWidth="1"/>
    <col min="251" max="251" width="9.88671875" style="1579" customWidth="1"/>
    <col min="252" max="252" width="9" style="1579" customWidth="1"/>
    <col min="253" max="253" width="8.5546875" style="1579" customWidth="1"/>
    <col min="254" max="254" width="9.6640625" style="1579" customWidth="1"/>
    <col min="255" max="501" width="9.109375" style="1579"/>
    <col min="502" max="502" width="57.88671875" style="1579" customWidth="1"/>
    <col min="503" max="503" width="8.44140625" style="1579" bestFit="1" customWidth="1"/>
    <col min="504" max="504" width="8.44140625" style="1579" customWidth="1"/>
    <col min="505" max="505" width="7.6640625" style="1579" customWidth="1"/>
    <col min="506" max="506" width="8.109375" style="1579" customWidth="1"/>
    <col min="507" max="507" width="9.88671875" style="1579" customWidth="1"/>
    <col min="508" max="508" width="9" style="1579" customWidth="1"/>
    <col min="509" max="509" width="8.5546875" style="1579" customWidth="1"/>
    <col min="510" max="510" width="9.6640625" style="1579" customWidth="1"/>
    <col min="511" max="757" width="9.109375" style="1579"/>
    <col min="758" max="758" width="57.88671875" style="1579" customWidth="1"/>
    <col min="759" max="759" width="8.44140625" style="1579" bestFit="1" customWidth="1"/>
    <col min="760" max="760" width="8.44140625" style="1579" customWidth="1"/>
    <col min="761" max="761" width="7.6640625" style="1579" customWidth="1"/>
    <col min="762" max="762" width="8.109375" style="1579" customWidth="1"/>
    <col min="763" max="763" width="9.88671875" style="1579" customWidth="1"/>
    <col min="764" max="764" width="9" style="1579" customWidth="1"/>
    <col min="765" max="765" width="8.5546875" style="1579" customWidth="1"/>
    <col min="766" max="766" width="9.6640625" style="1579" customWidth="1"/>
    <col min="767" max="1013" width="9.109375" style="1579"/>
    <col min="1014" max="1014" width="57.88671875" style="1579" customWidth="1"/>
    <col min="1015" max="1015" width="8.44140625" style="1579" bestFit="1" customWidth="1"/>
    <col min="1016" max="1016" width="8.44140625" style="1579" customWidth="1"/>
    <col min="1017" max="1017" width="7.6640625" style="1579" customWidth="1"/>
    <col min="1018" max="1018" width="8.109375" style="1579" customWidth="1"/>
    <col min="1019" max="1019" width="9.88671875" style="1579" customWidth="1"/>
    <col min="1020" max="1020" width="9" style="1579" customWidth="1"/>
    <col min="1021" max="1021" width="8.5546875" style="1579" customWidth="1"/>
    <col min="1022" max="1022" width="9.6640625" style="1579" customWidth="1"/>
    <col min="1023" max="1269" width="9.109375" style="1579"/>
    <col min="1270" max="1270" width="57.88671875" style="1579" customWidth="1"/>
    <col min="1271" max="1271" width="8.44140625" style="1579" bestFit="1" customWidth="1"/>
    <col min="1272" max="1272" width="8.44140625" style="1579" customWidth="1"/>
    <col min="1273" max="1273" width="7.6640625" style="1579" customWidth="1"/>
    <col min="1274" max="1274" width="8.109375" style="1579" customWidth="1"/>
    <col min="1275" max="1275" width="9.88671875" style="1579" customWidth="1"/>
    <col min="1276" max="1276" width="9" style="1579" customWidth="1"/>
    <col min="1277" max="1277" width="8.5546875" style="1579" customWidth="1"/>
    <col min="1278" max="1278" width="9.6640625" style="1579" customWidth="1"/>
    <col min="1279" max="1525" width="9.109375" style="1579"/>
    <col min="1526" max="1526" width="57.88671875" style="1579" customWidth="1"/>
    <col min="1527" max="1527" width="8.44140625" style="1579" bestFit="1" customWidth="1"/>
    <col min="1528" max="1528" width="8.44140625" style="1579" customWidth="1"/>
    <col min="1529" max="1529" width="7.6640625" style="1579" customWidth="1"/>
    <col min="1530" max="1530" width="8.109375" style="1579" customWidth="1"/>
    <col min="1531" max="1531" width="9.88671875" style="1579" customWidth="1"/>
    <col min="1532" max="1532" width="9" style="1579" customWidth="1"/>
    <col min="1533" max="1533" width="8.5546875" style="1579" customWidth="1"/>
    <col min="1534" max="1534" width="9.6640625" style="1579" customWidth="1"/>
    <col min="1535" max="1781" width="9.109375" style="1579"/>
    <col min="1782" max="1782" width="57.88671875" style="1579" customWidth="1"/>
    <col min="1783" max="1783" width="8.44140625" style="1579" bestFit="1" customWidth="1"/>
    <col min="1784" max="1784" width="8.44140625" style="1579" customWidth="1"/>
    <col min="1785" max="1785" width="7.6640625" style="1579" customWidth="1"/>
    <col min="1786" max="1786" width="8.109375" style="1579" customWidth="1"/>
    <col min="1787" max="1787" width="9.88671875" style="1579" customWidth="1"/>
    <col min="1788" max="1788" width="9" style="1579" customWidth="1"/>
    <col min="1789" max="1789" width="8.5546875" style="1579" customWidth="1"/>
    <col min="1790" max="1790" width="9.6640625" style="1579" customWidth="1"/>
    <col min="1791" max="2037" width="9.109375" style="1579"/>
    <col min="2038" max="2038" width="57.88671875" style="1579" customWidth="1"/>
    <col min="2039" max="2039" width="8.44140625" style="1579" bestFit="1" customWidth="1"/>
    <col min="2040" max="2040" width="8.44140625" style="1579" customWidth="1"/>
    <col min="2041" max="2041" width="7.6640625" style="1579" customWidth="1"/>
    <col min="2042" max="2042" width="8.109375" style="1579" customWidth="1"/>
    <col min="2043" max="2043" width="9.88671875" style="1579" customWidth="1"/>
    <col min="2044" max="2044" width="9" style="1579" customWidth="1"/>
    <col min="2045" max="2045" width="8.5546875" style="1579" customWidth="1"/>
    <col min="2046" max="2046" width="9.6640625" style="1579" customWidth="1"/>
    <col min="2047" max="2293" width="9.109375" style="1579"/>
    <col min="2294" max="2294" width="57.88671875" style="1579" customWidth="1"/>
    <col min="2295" max="2295" width="8.44140625" style="1579" bestFit="1" customWidth="1"/>
    <col min="2296" max="2296" width="8.44140625" style="1579" customWidth="1"/>
    <col min="2297" max="2297" width="7.6640625" style="1579" customWidth="1"/>
    <col min="2298" max="2298" width="8.109375" style="1579" customWidth="1"/>
    <col min="2299" max="2299" width="9.88671875" style="1579" customWidth="1"/>
    <col min="2300" max="2300" width="9" style="1579" customWidth="1"/>
    <col min="2301" max="2301" width="8.5546875" style="1579" customWidth="1"/>
    <col min="2302" max="2302" width="9.6640625" style="1579" customWidth="1"/>
    <col min="2303" max="2549" width="9.109375" style="1579"/>
    <col min="2550" max="2550" width="57.88671875" style="1579" customWidth="1"/>
    <col min="2551" max="2551" width="8.44140625" style="1579" bestFit="1" customWidth="1"/>
    <col min="2552" max="2552" width="8.44140625" style="1579" customWidth="1"/>
    <col min="2553" max="2553" width="7.6640625" style="1579" customWidth="1"/>
    <col min="2554" max="2554" width="8.109375" style="1579" customWidth="1"/>
    <col min="2555" max="2555" width="9.88671875" style="1579" customWidth="1"/>
    <col min="2556" max="2556" width="9" style="1579" customWidth="1"/>
    <col min="2557" max="2557" width="8.5546875" style="1579" customWidth="1"/>
    <col min="2558" max="2558" width="9.6640625" style="1579" customWidth="1"/>
    <col min="2559" max="2805" width="9.109375" style="1579"/>
    <col min="2806" max="2806" width="57.88671875" style="1579" customWidth="1"/>
    <col min="2807" max="2807" width="8.44140625" style="1579" bestFit="1" customWidth="1"/>
    <col min="2808" max="2808" width="8.44140625" style="1579" customWidth="1"/>
    <col min="2809" max="2809" width="7.6640625" style="1579" customWidth="1"/>
    <col min="2810" max="2810" width="8.109375" style="1579" customWidth="1"/>
    <col min="2811" max="2811" width="9.88671875" style="1579" customWidth="1"/>
    <col min="2812" max="2812" width="9" style="1579" customWidth="1"/>
    <col min="2813" max="2813" width="8.5546875" style="1579" customWidth="1"/>
    <col min="2814" max="2814" width="9.6640625" style="1579" customWidth="1"/>
    <col min="2815" max="3061" width="9.109375" style="1579"/>
    <col min="3062" max="3062" width="57.88671875" style="1579" customWidth="1"/>
    <col min="3063" max="3063" width="8.44140625" style="1579" bestFit="1" customWidth="1"/>
    <col min="3064" max="3064" width="8.44140625" style="1579" customWidth="1"/>
    <col min="3065" max="3065" width="7.6640625" style="1579" customWidth="1"/>
    <col min="3066" max="3066" width="8.109375" style="1579" customWidth="1"/>
    <col min="3067" max="3067" width="9.88671875" style="1579" customWidth="1"/>
    <col min="3068" max="3068" width="9" style="1579" customWidth="1"/>
    <col min="3069" max="3069" width="8.5546875" style="1579" customWidth="1"/>
    <col min="3070" max="3070" width="9.6640625" style="1579" customWidth="1"/>
    <col min="3071" max="3317" width="9.109375" style="1579"/>
    <col min="3318" max="3318" width="57.88671875" style="1579" customWidth="1"/>
    <col min="3319" max="3319" width="8.44140625" style="1579" bestFit="1" customWidth="1"/>
    <col min="3320" max="3320" width="8.44140625" style="1579" customWidth="1"/>
    <col min="3321" max="3321" width="7.6640625" style="1579" customWidth="1"/>
    <col min="3322" max="3322" width="8.109375" style="1579" customWidth="1"/>
    <col min="3323" max="3323" width="9.88671875" style="1579" customWidth="1"/>
    <col min="3324" max="3324" width="9" style="1579" customWidth="1"/>
    <col min="3325" max="3325" width="8.5546875" style="1579" customWidth="1"/>
    <col min="3326" max="3326" width="9.6640625" style="1579" customWidth="1"/>
    <col min="3327" max="3573" width="9.109375" style="1579"/>
    <col min="3574" max="3574" width="57.88671875" style="1579" customWidth="1"/>
    <col min="3575" max="3575" width="8.44140625" style="1579" bestFit="1" customWidth="1"/>
    <col min="3576" max="3576" width="8.44140625" style="1579" customWidth="1"/>
    <col min="3577" max="3577" width="7.6640625" style="1579" customWidth="1"/>
    <col min="3578" max="3578" width="8.109375" style="1579" customWidth="1"/>
    <col min="3579" max="3579" width="9.88671875" style="1579" customWidth="1"/>
    <col min="3580" max="3580" width="9" style="1579" customWidth="1"/>
    <col min="3581" max="3581" width="8.5546875" style="1579" customWidth="1"/>
    <col min="3582" max="3582" width="9.6640625" style="1579" customWidth="1"/>
    <col min="3583" max="3829" width="9.109375" style="1579"/>
    <col min="3830" max="3830" width="57.88671875" style="1579" customWidth="1"/>
    <col min="3831" max="3831" width="8.44140625" style="1579" bestFit="1" customWidth="1"/>
    <col min="3832" max="3832" width="8.44140625" style="1579" customWidth="1"/>
    <col min="3833" max="3833" width="7.6640625" style="1579" customWidth="1"/>
    <col min="3834" max="3834" width="8.109375" style="1579" customWidth="1"/>
    <col min="3835" max="3835" width="9.88671875" style="1579" customWidth="1"/>
    <col min="3836" max="3836" width="9" style="1579" customWidth="1"/>
    <col min="3837" max="3837" width="8.5546875" style="1579" customWidth="1"/>
    <col min="3838" max="3838" width="9.6640625" style="1579" customWidth="1"/>
    <col min="3839" max="4085" width="9.109375" style="1579"/>
    <col min="4086" max="4086" width="57.88671875" style="1579" customWidth="1"/>
    <col min="4087" max="4087" width="8.44140625" style="1579" bestFit="1" customWidth="1"/>
    <col min="4088" max="4088" width="8.44140625" style="1579" customWidth="1"/>
    <col min="4089" max="4089" width="7.6640625" style="1579" customWidth="1"/>
    <col min="4090" max="4090" width="8.109375" style="1579" customWidth="1"/>
    <col min="4091" max="4091" width="9.88671875" style="1579" customWidth="1"/>
    <col min="4092" max="4092" width="9" style="1579" customWidth="1"/>
    <col min="4093" max="4093" width="8.5546875" style="1579" customWidth="1"/>
    <col min="4094" max="4094" width="9.6640625" style="1579" customWidth="1"/>
    <col min="4095" max="4341" width="9.109375" style="1579"/>
    <col min="4342" max="4342" width="57.88671875" style="1579" customWidth="1"/>
    <col min="4343" max="4343" width="8.44140625" style="1579" bestFit="1" customWidth="1"/>
    <col min="4344" max="4344" width="8.44140625" style="1579" customWidth="1"/>
    <col min="4345" max="4345" width="7.6640625" style="1579" customWidth="1"/>
    <col min="4346" max="4346" width="8.109375" style="1579" customWidth="1"/>
    <col min="4347" max="4347" width="9.88671875" style="1579" customWidth="1"/>
    <col min="4348" max="4348" width="9" style="1579" customWidth="1"/>
    <col min="4349" max="4349" width="8.5546875" style="1579" customWidth="1"/>
    <col min="4350" max="4350" width="9.6640625" style="1579" customWidth="1"/>
    <col min="4351" max="4597" width="9.109375" style="1579"/>
    <col min="4598" max="4598" width="57.88671875" style="1579" customWidth="1"/>
    <col min="4599" max="4599" width="8.44140625" style="1579" bestFit="1" customWidth="1"/>
    <col min="4600" max="4600" width="8.44140625" style="1579" customWidth="1"/>
    <col min="4601" max="4601" width="7.6640625" style="1579" customWidth="1"/>
    <col min="4602" max="4602" width="8.109375" style="1579" customWidth="1"/>
    <col min="4603" max="4603" width="9.88671875" style="1579" customWidth="1"/>
    <col min="4604" max="4604" width="9" style="1579" customWidth="1"/>
    <col min="4605" max="4605" width="8.5546875" style="1579" customWidth="1"/>
    <col min="4606" max="4606" width="9.6640625" style="1579" customWidth="1"/>
    <col min="4607" max="4853" width="9.109375" style="1579"/>
    <col min="4854" max="4854" width="57.88671875" style="1579" customWidth="1"/>
    <col min="4855" max="4855" width="8.44140625" style="1579" bestFit="1" customWidth="1"/>
    <col min="4856" max="4856" width="8.44140625" style="1579" customWidth="1"/>
    <col min="4857" max="4857" width="7.6640625" style="1579" customWidth="1"/>
    <col min="4858" max="4858" width="8.109375" style="1579" customWidth="1"/>
    <col min="4859" max="4859" width="9.88671875" style="1579" customWidth="1"/>
    <col min="4860" max="4860" width="9" style="1579" customWidth="1"/>
    <col min="4861" max="4861" width="8.5546875" style="1579" customWidth="1"/>
    <col min="4862" max="4862" width="9.6640625" style="1579" customWidth="1"/>
    <col min="4863" max="5109" width="9.109375" style="1579"/>
    <col min="5110" max="5110" width="57.88671875" style="1579" customWidth="1"/>
    <col min="5111" max="5111" width="8.44140625" style="1579" bestFit="1" customWidth="1"/>
    <col min="5112" max="5112" width="8.44140625" style="1579" customWidth="1"/>
    <col min="5113" max="5113" width="7.6640625" style="1579" customWidth="1"/>
    <col min="5114" max="5114" width="8.109375" style="1579" customWidth="1"/>
    <col min="5115" max="5115" width="9.88671875" style="1579" customWidth="1"/>
    <col min="5116" max="5116" width="9" style="1579" customWidth="1"/>
    <col min="5117" max="5117" width="8.5546875" style="1579" customWidth="1"/>
    <col min="5118" max="5118" width="9.6640625" style="1579" customWidth="1"/>
    <col min="5119" max="5365" width="9.109375" style="1579"/>
    <col min="5366" max="5366" width="57.88671875" style="1579" customWidth="1"/>
    <col min="5367" max="5367" width="8.44140625" style="1579" bestFit="1" customWidth="1"/>
    <col min="5368" max="5368" width="8.44140625" style="1579" customWidth="1"/>
    <col min="5369" max="5369" width="7.6640625" style="1579" customWidth="1"/>
    <col min="5370" max="5370" width="8.109375" style="1579" customWidth="1"/>
    <col min="5371" max="5371" width="9.88671875" style="1579" customWidth="1"/>
    <col min="5372" max="5372" width="9" style="1579" customWidth="1"/>
    <col min="5373" max="5373" width="8.5546875" style="1579" customWidth="1"/>
    <col min="5374" max="5374" width="9.6640625" style="1579" customWidth="1"/>
    <col min="5375" max="5621" width="9.109375" style="1579"/>
    <col min="5622" max="5622" width="57.88671875" style="1579" customWidth="1"/>
    <col min="5623" max="5623" width="8.44140625" style="1579" bestFit="1" customWidth="1"/>
    <col min="5624" max="5624" width="8.44140625" style="1579" customWidth="1"/>
    <col min="5625" max="5625" width="7.6640625" style="1579" customWidth="1"/>
    <col min="5626" max="5626" width="8.109375" style="1579" customWidth="1"/>
    <col min="5627" max="5627" width="9.88671875" style="1579" customWidth="1"/>
    <col min="5628" max="5628" width="9" style="1579" customWidth="1"/>
    <col min="5629" max="5629" width="8.5546875" style="1579" customWidth="1"/>
    <col min="5630" max="5630" width="9.6640625" style="1579" customWidth="1"/>
    <col min="5631" max="5877" width="9.109375" style="1579"/>
    <col min="5878" max="5878" width="57.88671875" style="1579" customWidth="1"/>
    <col min="5879" max="5879" width="8.44140625" style="1579" bestFit="1" customWidth="1"/>
    <col min="5880" max="5880" width="8.44140625" style="1579" customWidth="1"/>
    <col min="5881" max="5881" width="7.6640625" style="1579" customWidth="1"/>
    <col min="5882" max="5882" width="8.109375" style="1579" customWidth="1"/>
    <col min="5883" max="5883" width="9.88671875" style="1579" customWidth="1"/>
    <col min="5884" max="5884" width="9" style="1579" customWidth="1"/>
    <col min="5885" max="5885" width="8.5546875" style="1579" customWidth="1"/>
    <col min="5886" max="5886" width="9.6640625" style="1579" customWidth="1"/>
    <col min="5887" max="6133" width="9.109375" style="1579"/>
    <col min="6134" max="6134" width="57.88671875" style="1579" customWidth="1"/>
    <col min="6135" max="6135" width="8.44140625" style="1579" bestFit="1" customWidth="1"/>
    <col min="6136" max="6136" width="8.44140625" style="1579" customWidth="1"/>
    <col min="6137" max="6137" width="7.6640625" style="1579" customWidth="1"/>
    <col min="6138" max="6138" width="8.109375" style="1579" customWidth="1"/>
    <col min="6139" max="6139" width="9.88671875" style="1579" customWidth="1"/>
    <col min="6140" max="6140" width="9" style="1579" customWidth="1"/>
    <col min="6141" max="6141" width="8.5546875" style="1579" customWidth="1"/>
    <col min="6142" max="6142" width="9.6640625" style="1579" customWidth="1"/>
    <col min="6143" max="6389" width="9.109375" style="1579"/>
    <col min="6390" max="6390" width="57.88671875" style="1579" customWidth="1"/>
    <col min="6391" max="6391" width="8.44140625" style="1579" bestFit="1" customWidth="1"/>
    <col min="6392" max="6392" width="8.44140625" style="1579" customWidth="1"/>
    <col min="6393" max="6393" width="7.6640625" style="1579" customWidth="1"/>
    <col min="6394" max="6394" width="8.109375" style="1579" customWidth="1"/>
    <col min="6395" max="6395" width="9.88671875" style="1579" customWidth="1"/>
    <col min="6396" max="6396" width="9" style="1579" customWidth="1"/>
    <col min="6397" max="6397" width="8.5546875" style="1579" customWidth="1"/>
    <col min="6398" max="6398" width="9.6640625" style="1579" customWidth="1"/>
    <col min="6399" max="6645" width="9.109375" style="1579"/>
    <col min="6646" max="6646" width="57.88671875" style="1579" customWidth="1"/>
    <col min="6647" max="6647" width="8.44140625" style="1579" bestFit="1" customWidth="1"/>
    <col min="6648" max="6648" width="8.44140625" style="1579" customWidth="1"/>
    <col min="6649" max="6649" width="7.6640625" style="1579" customWidth="1"/>
    <col min="6650" max="6650" width="8.109375" style="1579" customWidth="1"/>
    <col min="6651" max="6651" width="9.88671875" style="1579" customWidth="1"/>
    <col min="6652" max="6652" width="9" style="1579" customWidth="1"/>
    <col min="6653" max="6653" width="8.5546875" style="1579" customWidth="1"/>
    <col min="6654" max="6654" width="9.6640625" style="1579" customWidth="1"/>
    <col min="6655" max="6901" width="9.109375" style="1579"/>
    <col min="6902" max="6902" width="57.88671875" style="1579" customWidth="1"/>
    <col min="6903" max="6903" width="8.44140625" style="1579" bestFit="1" customWidth="1"/>
    <col min="6904" max="6904" width="8.44140625" style="1579" customWidth="1"/>
    <col min="6905" max="6905" width="7.6640625" style="1579" customWidth="1"/>
    <col min="6906" max="6906" width="8.109375" style="1579" customWidth="1"/>
    <col min="6907" max="6907" width="9.88671875" style="1579" customWidth="1"/>
    <col min="6908" max="6908" width="9" style="1579" customWidth="1"/>
    <col min="6909" max="6909" width="8.5546875" style="1579" customWidth="1"/>
    <col min="6910" max="6910" width="9.6640625" style="1579" customWidth="1"/>
    <col min="6911" max="7157" width="9.109375" style="1579"/>
    <col min="7158" max="7158" width="57.88671875" style="1579" customWidth="1"/>
    <col min="7159" max="7159" width="8.44140625" style="1579" bestFit="1" customWidth="1"/>
    <col min="7160" max="7160" width="8.44140625" style="1579" customWidth="1"/>
    <col min="7161" max="7161" width="7.6640625" style="1579" customWidth="1"/>
    <col min="7162" max="7162" width="8.109375" style="1579" customWidth="1"/>
    <col min="7163" max="7163" width="9.88671875" style="1579" customWidth="1"/>
    <col min="7164" max="7164" width="9" style="1579" customWidth="1"/>
    <col min="7165" max="7165" width="8.5546875" style="1579" customWidth="1"/>
    <col min="7166" max="7166" width="9.6640625" style="1579" customWidth="1"/>
    <col min="7167" max="7413" width="9.109375" style="1579"/>
    <col min="7414" max="7414" width="57.88671875" style="1579" customWidth="1"/>
    <col min="7415" max="7415" width="8.44140625" style="1579" bestFit="1" customWidth="1"/>
    <col min="7416" max="7416" width="8.44140625" style="1579" customWidth="1"/>
    <col min="7417" max="7417" width="7.6640625" style="1579" customWidth="1"/>
    <col min="7418" max="7418" width="8.109375" style="1579" customWidth="1"/>
    <col min="7419" max="7419" width="9.88671875" style="1579" customWidth="1"/>
    <col min="7420" max="7420" width="9" style="1579" customWidth="1"/>
    <col min="7421" max="7421" width="8.5546875" style="1579" customWidth="1"/>
    <col min="7422" max="7422" width="9.6640625" style="1579" customWidth="1"/>
    <col min="7423" max="7669" width="9.109375" style="1579"/>
    <col min="7670" max="7670" width="57.88671875" style="1579" customWidth="1"/>
    <col min="7671" max="7671" width="8.44140625" style="1579" bestFit="1" customWidth="1"/>
    <col min="7672" max="7672" width="8.44140625" style="1579" customWidth="1"/>
    <col min="7673" max="7673" width="7.6640625" style="1579" customWidth="1"/>
    <col min="7674" max="7674" width="8.109375" style="1579" customWidth="1"/>
    <col min="7675" max="7675" width="9.88671875" style="1579" customWidth="1"/>
    <col min="7676" max="7676" width="9" style="1579" customWidth="1"/>
    <col min="7677" max="7677" width="8.5546875" style="1579" customWidth="1"/>
    <col min="7678" max="7678" width="9.6640625" style="1579" customWidth="1"/>
    <col min="7679" max="7925" width="9.109375" style="1579"/>
    <col min="7926" max="7926" width="57.88671875" style="1579" customWidth="1"/>
    <col min="7927" max="7927" width="8.44140625" style="1579" bestFit="1" customWidth="1"/>
    <col min="7928" max="7928" width="8.44140625" style="1579" customWidth="1"/>
    <col min="7929" max="7929" width="7.6640625" style="1579" customWidth="1"/>
    <col min="7930" max="7930" width="8.109375" style="1579" customWidth="1"/>
    <col min="7931" max="7931" width="9.88671875" style="1579" customWidth="1"/>
    <col min="7932" max="7932" width="9" style="1579" customWidth="1"/>
    <col min="7933" max="7933" width="8.5546875" style="1579" customWidth="1"/>
    <col min="7934" max="7934" width="9.6640625" style="1579" customWidth="1"/>
    <col min="7935" max="8181" width="9.109375" style="1579"/>
    <col min="8182" max="8182" width="57.88671875" style="1579" customWidth="1"/>
    <col min="8183" max="8183" width="8.44140625" style="1579" bestFit="1" customWidth="1"/>
    <col min="8184" max="8184" width="8.44140625" style="1579" customWidth="1"/>
    <col min="8185" max="8185" width="7.6640625" style="1579" customWidth="1"/>
    <col min="8186" max="8186" width="8.109375" style="1579" customWidth="1"/>
    <col min="8187" max="8187" width="9.88671875" style="1579" customWidth="1"/>
    <col min="8188" max="8188" width="9" style="1579" customWidth="1"/>
    <col min="8189" max="8189" width="8.5546875" style="1579" customWidth="1"/>
    <col min="8190" max="8190" width="9.6640625" style="1579" customWidth="1"/>
    <col min="8191" max="8437" width="9.109375" style="1579"/>
    <col min="8438" max="8438" width="57.88671875" style="1579" customWidth="1"/>
    <col min="8439" max="8439" width="8.44140625" style="1579" bestFit="1" customWidth="1"/>
    <col min="8440" max="8440" width="8.44140625" style="1579" customWidth="1"/>
    <col min="8441" max="8441" width="7.6640625" style="1579" customWidth="1"/>
    <col min="8442" max="8442" width="8.109375" style="1579" customWidth="1"/>
    <col min="8443" max="8443" width="9.88671875" style="1579" customWidth="1"/>
    <col min="8444" max="8444" width="9" style="1579" customWidth="1"/>
    <col min="8445" max="8445" width="8.5546875" style="1579" customWidth="1"/>
    <col min="8446" max="8446" width="9.6640625" style="1579" customWidth="1"/>
    <col min="8447" max="8693" width="9.109375" style="1579"/>
    <col min="8694" max="8694" width="57.88671875" style="1579" customWidth="1"/>
    <col min="8695" max="8695" width="8.44140625" style="1579" bestFit="1" customWidth="1"/>
    <col min="8696" max="8696" width="8.44140625" style="1579" customWidth="1"/>
    <col min="8697" max="8697" width="7.6640625" style="1579" customWidth="1"/>
    <col min="8698" max="8698" width="8.109375" style="1579" customWidth="1"/>
    <col min="8699" max="8699" width="9.88671875" style="1579" customWidth="1"/>
    <col min="8700" max="8700" width="9" style="1579" customWidth="1"/>
    <col min="8701" max="8701" width="8.5546875" style="1579" customWidth="1"/>
    <col min="8702" max="8702" width="9.6640625" style="1579" customWidth="1"/>
    <col min="8703" max="8949" width="9.109375" style="1579"/>
    <col min="8950" max="8950" width="57.88671875" style="1579" customWidth="1"/>
    <col min="8951" max="8951" width="8.44140625" style="1579" bestFit="1" customWidth="1"/>
    <col min="8952" max="8952" width="8.44140625" style="1579" customWidth="1"/>
    <col min="8953" max="8953" width="7.6640625" style="1579" customWidth="1"/>
    <col min="8954" max="8954" width="8.109375" style="1579" customWidth="1"/>
    <col min="8955" max="8955" width="9.88671875" style="1579" customWidth="1"/>
    <col min="8956" max="8956" width="9" style="1579" customWidth="1"/>
    <col min="8957" max="8957" width="8.5546875" style="1579" customWidth="1"/>
    <col min="8958" max="8958" width="9.6640625" style="1579" customWidth="1"/>
    <col min="8959" max="9205" width="9.109375" style="1579"/>
    <col min="9206" max="9206" width="57.88671875" style="1579" customWidth="1"/>
    <col min="9207" max="9207" width="8.44140625" style="1579" bestFit="1" customWidth="1"/>
    <col min="9208" max="9208" width="8.44140625" style="1579" customWidth="1"/>
    <col min="9209" max="9209" width="7.6640625" style="1579" customWidth="1"/>
    <col min="9210" max="9210" width="8.109375" style="1579" customWidth="1"/>
    <col min="9211" max="9211" width="9.88671875" style="1579" customWidth="1"/>
    <col min="9212" max="9212" width="9" style="1579" customWidth="1"/>
    <col min="9213" max="9213" width="8.5546875" style="1579" customWidth="1"/>
    <col min="9214" max="9214" width="9.6640625" style="1579" customWidth="1"/>
    <col min="9215" max="9461" width="9.109375" style="1579"/>
    <col min="9462" max="9462" width="57.88671875" style="1579" customWidth="1"/>
    <col min="9463" max="9463" width="8.44140625" style="1579" bestFit="1" customWidth="1"/>
    <col min="9464" max="9464" width="8.44140625" style="1579" customWidth="1"/>
    <col min="9465" max="9465" width="7.6640625" style="1579" customWidth="1"/>
    <col min="9466" max="9466" width="8.109375" style="1579" customWidth="1"/>
    <col min="9467" max="9467" width="9.88671875" style="1579" customWidth="1"/>
    <col min="9468" max="9468" width="9" style="1579" customWidth="1"/>
    <col min="9469" max="9469" width="8.5546875" style="1579" customWidth="1"/>
    <col min="9470" max="9470" width="9.6640625" style="1579" customWidth="1"/>
    <col min="9471" max="9717" width="9.109375" style="1579"/>
    <col min="9718" max="9718" width="57.88671875" style="1579" customWidth="1"/>
    <col min="9719" max="9719" width="8.44140625" style="1579" bestFit="1" customWidth="1"/>
    <col min="9720" max="9720" width="8.44140625" style="1579" customWidth="1"/>
    <col min="9721" max="9721" width="7.6640625" style="1579" customWidth="1"/>
    <col min="9722" max="9722" width="8.109375" style="1579" customWidth="1"/>
    <col min="9723" max="9723" width="9.88671875" style="1579" customWidth="1"/>
    <col min="9724" max="9724" width="9" style="1579" customWidth="1"/>
    <col min="9725" max="9725" width="8.5546875" style="1579" customWidth="1"/>
    <col min="9726" max="9726" width="9.6640625" style="1579" customWidth="1"/>
    <col min="9727" max="9973" width="9.109375" style="1579"/>
    <col min="9974" max="9974" width="57.88671875" style="1579" customWidth="1"/>
    <col min="9975" max="9975" width="8.44140625" style="1579" bestFit="1" customWidth="1"/>
    <col min="9976" max="9976" width="8.44140625" style="1579" customWidth="1"/>
    <col min="9977" max="9977" width="7.6640625" style="1579" customWidth="1"/>
    <col min="9978" max="9978" width="8.109375" style="1579" customWidth="1"/>
    <col min="9979" max="9979" width="9.88671875" style="1579" customWidth="1"/>
    <col min="9980" max="9980" width="9" style="1579" customWidth="1"/>
    <col min="9981" max="9981" width="8.5546875" style="1579" customWidth="1"/>
    <col min="9982" max="9982" width="9.6640625" style="1579" customWidth="1"/>
    <col min="9983" max="10229" width="9.109375" style="1579"/>
    <col min="10230" max="10230" width="57.88671875" style="1579" customWidth="1"/>
    <col min="10231" max="10231" width="8.44140625" style="1579" bestFit="1" customWidth="1"/>
    <col min="10232" max="10232" width="8.44140625" style="1579" customWidth="1"/>
    <col min="10233" max="10233" width="7.6640625" style="1579" customWidth="1"/>
    <col min="10234" max="10234" width="8.109375" style="1579" customWidth="1"/>
    <col min="10235" max="10235" width="9.88671875" style="1579" customWidth="1"/>
    <col min="10236" max="10236" width="9" style="1579" customWidth="1"/>
    <col min="10237" max="10237" width="8.5546875" style="1579" customWidth="1"/>
    <col min="10238" max="10238" width="9.6640625" style="1579" customWidth="1"/>
    <col min="10239" max="10485" width="9.109375" style="1579"/>
    <col min="10486" max="10486" width="57.88671875" style="1579" customWidth="1"/>
    <col min="10487" max="10487" width="8.44140625" style="1579" bestFit="1" customWidth="1"/>
    <col min="10488" max="10488" width="8.44140625" style="1579" customWidth="1"/>
    <col min="10489" max="10489" width="7.6640625" style="1579" customWidth="1"/>
    <col min="10490" max="10490" width="8.109375" style="1579" customWidth="1"/>
    <col min="10491" max="10491" width="9.88671875" style="1579" customWidth="1"/>
    <col min="10492" max="10492" width="9" style="1579" customWidth="1"/>
    <col min="10493" max="10493" width="8.5546875" style="1579" customWidth="1"/>
    <col min="10494" max="10494" width="9.6640625" style="1579" customWidth="1"/>
    <col min="10495" max="10741" width="9.109375" style="1579"/>
    <col min="10742" max="10742" width="57.88671875" style="1579" customWidth="1"/>
    <col min="10743" max="10743" width="8.44140625" style="1579" bestFit="1" customWidth="1"/>
    <col min="10744" max="10744" width="8.44140625" style="1579" customWidth="1"/>
    <col min="10745" max="10745" width="7.6640625" style="1579" customWidth="1"/>
    <col min="10746" max="10746" width="8.109375" style="1579" customWidth="1"/>
    <col min="10747" max="10747" width="9.88671875" style="1579" customWidth="1"/>
    <col min="10748" max="10748" width="9" style="1579" customWidth="1"/>
    <col min="10749" max="10749" width="8.5546875" style="1579" customWidth="1"/>
    <col min="10750" max="10750" width="9.6640625" style="1579" customWidth="1"/>
    <col min="10751" max="10997" width="9.109375" style="1579"/>
    <col min="10998" max="10998" width="57.88671875" style="1579" customWidth="1"/>
    <col min="10999" max="10999" width="8.44140625" style="1579" bestFit="1" customWidth="1"/>
    <col min="11000" max="11000" width="8.44140625" style="1579" customWidth="1"/>
    <col min="11001" max="11001" width="7.6640625" style="1579" customWidth="1"/>
    <col min="11002" max="11002" width="8.109375" style="1579" customWidth="1"/>
    <col min="11003" max="11003" width="9.88671875" style="1579" customWidth="1"/>
    <col min="11004" max="11004" width="9" style="1579" customWidth="1"/>
    <col min="11005" max="11005" width="8.5546875" style="1579" customWidth="1"/>
    <col min="11006" max="11006" width="9.6640625" style="1579" customWidth="1"/>
    <col min="11007" max="11253" width="9.109375" style="1579"/>
    <col min="11254" max="11254" width="57.88671875" style="1579" customWidth="1"/>
    <col min="11255" max="11255" width="8.44140625" style="1579" bestFit="1" customWidth="1"/>
    <col min="11256" max="11256" width="8.44140625" style="1579" customWidth="1"/>
    <col min="11257" max="11257" width="7.6640625" style="1579" customWidth="1"/>
    <col min="11258" max="11258" width="8.109375" style="1579" customWidth="1"/>
    <col min="11259" max="11259" width="9.88671875" style="1579" customWidth="1"/>
    <col min="11260" max="11260" width="9" style="1579" customWidth="1"/>
    <col min="11261" max="11261" width="8.5546875" style="1579" customWidth="1"/>
    <col min="11262" max="11262" width="9.6640625" style="1579" customWidth="1"/>
    <col min="11263" max="11509" width="9.109375" style="1579"/>
    <col min="11510" max="11510" width="57.88671875" style="1579" customWidth="1"/>
    <col min="11511" max="11511" width="8.44140625" style="1579" bestFit="1" customWidth="1"/>
    <col min="11512" max="11512" width="8.44140625" style="1579" customWidth="1"/>
    <col min="11513" max="11513" width="7.6640625" style="1579" customWidth="1"/>
    <col min="11514" max="11514" width="8.109375" style="1579" customWidth="1"/>
    <col min="11515" max="11515" width="9.88671875" style="1579" customWidth="1"/>
    <col min="11516" max="11516" width="9" style="1579" customWidth="1"/>
    <col min="11517" max="11517" width="8.5546875" style="1579" customWidth="1"/>
    <col min="11518" max="11518" width="9.6640625" style="1579" customWidth="1"/>
    <col min="11519" max="11765" width="9.109375" style="1579"/>
    <col min="11766" max="11766" width="57.88671875" style="1579" customWidth="1"/>
    <col min="11767" max="11767" width="8.44140625" style="1579" bestFit="1" customWidth="1"/>
    <col min="11768" max="11768" width="8.44140625" style="1579" customWidth="1"/>
    <col min="11769" max="11769" width="7.6640625" style="1579" customWidth="1"/>
    <col min="11770" max="11770" width="8.109375" style="1579" customWidth="1"/>
    <col min="11771" max="11771" width="9.88671875" style="1579" customWidth="1"/>
    <col min="11772" max="11772" width="9" style="1579" customWidth="1"/>
    <col min="11773" max="11773" width="8.5546875" style="1579" customWidth="1"/>
    <col min="11774" max="11774" width="9.6640625" style="1579" customWidth="1"/>
    <col min="11775" max="12021" width="9.109375" style="1579"/>
    <col min="12022" max="12022" width="57.88671875" style="1579" customWidth="1"/>
    <col min="12023" max="12023" width="8.44140625" style="1579" bestFit="1" customWidth="1"/>
    <col min="12024" max="12024" width="8.44140625" style="1579" customWidth="1"/>
    <col min="12025" max="12025" width="7.6640625" style="1579" customWidth="1"/>
    <col min="12026" max="12026" width="8.109375" style="1579" customWidth="1"/>
    <col min="12027" max="12027" width="9.88671875" style="1579" customWidth="1"/>
    <col min="12028" max="12028" width="9" style="1579" customWidth="1"/>
    <col min="12029" max="12029" width="8.5546875" style="1579" customWidth="1"/>
    <col min="12030" max="12030" width="9.6640625" style="1579" customWidth="1"/>
    <col min="12031" max="12277" width="9.109375" style="1579"/>
    <col min="12278" max="12278" width="57.88671875" style="1579" customWidth="1"/>
    <col min="12279" max="12279" width="8.44140625" style="1579" bestFit="1" customWidth="1"/>
    <col min="12280" max="12280" width="8.44140625" style="1579" customWidth="1"/>
    <col min="12281" max="12281" width="7.6640625" style="1579" customWidth="1"/>
    <col min="12282" max="12282" width="8.109375" style="1579" customWidth="1"/>
    <col min="12283" max="12283" width="9.88671875" style="1579" customWidth="1"/>
    <col min="12284" max="12284" width="9" style="1579" customWidth="1"/>
    <col min="12285" max="12285" width="8.5546875" style="1579" customWidth="1"/>
    <col min="12286" max="12286" width="9.6640625" style="1579" customWidth="1"/>
    <col min="12287" max="12533" width="9.109375" style="1579"/>
    <col min="12534" max="12534" width="57.88671875" style="1579" customWidth="1"/>
    <col min="12535" max="12535" width="8.44140625" style="1579" bestFit="1" customWidth="1"/>
    <col min="12536" max="12536" width="8.44140625" style="1579" customWidth="1"/>
    <col min="12537" max="12537" width="7.6640625" style="1579" customWidth="1"/>
    <col min="12538" max="12538" width="8.109375" style="1579" customWidth="1"/>
    <col min="12539" max="12539" width="9.88671875" style="1579" customWidth="1"/>
    <col min="12540" max="12540" width="9" style="1579" customWidth="1"/>
    <col min="12541" max="12541" width="8.5546875" style="1579" customWidth="1"/>
    <col min="12542" max="12542" width="9.6640625" style="1579" customWidth="1"/>
    <col min="12543" max="12789" width="9.109375" style="1579"/>
    <col min="12790" max="12790" width="57.88671875" style="1579" customWidth="1"/>
    <col min="12791" max="12791" width="8.44140625" style="1579" bestFit="1" customWidth="1"/>
    <col min="12792" max="12792" width="8.44140625" style="1579" customWidth="1"/>
    <col min="12793" max="12793" width="7.6640625" style="1579" customWidth="1"/>
    <col min="12794" max="12794" width="8.109375" style="1579" customWidth="1"/>
    <col min="12795" max="12795" width="9.88671875" style="1579" customWidth="1"/>
    <col min="12796" max="12796" width="9" style="1579" customWidth="1"/>
    <col min="12797" max="12797" width="8.5546875" style="1579" customWidth="1"/>
    <col min="12798" max="12798" width="9.6640625" style="1579" customWidth="1"/>
    <col min="12799" max="13045" width="9.109375" style="1579"/>
    <col min="13046" max="13046" width="57.88671875" style="1579" customWidth="1"/>
    <col min="13047" max="13047" width="8.44140625" style="1579" bestFit="1" customWidth="1"/>
    <col min="13048" max="13048" width="8.44140625" style="1579" customWidth="1"/>
    <col min="13049" max="13049" width="7.6640625" style="1579" customWidth="1"/>
    <col min="13050" max="13050" width="8.109375" style="1579" customWidth="1"/>
    <col min="13051" max="13051" width="9.88671875" style="1579" customWidth="1"/>
    <col min="13052" max="13052" width="9" style="1579" customWidth="1"/>
    <col min="13053" max="13053" width="8.5546875" style="1579" customWidth="1"/>
    <col min="13054" max="13054" width="9.6640625" style="1579" customWidth="1"/>
    <col min="13055" max="13301" width="9.109375" style="1579"/>
    <col min="13302" max="13302" width="57.88671875" style="1579" customWidth="1"/>
    <col min="13303" max="13303" width="8.44140625" style="1579" bestFit="1" customWidth="1"/>
    <col min="13304" max="13304" width="8.44140625" style="1579" customWidth="1"/>
    <col min="13305" max="13305" width="7.6640625" style="1579" customWidth="1"/>
    <col min="13306" max="13306" width="8.109375" style="1579" customWidth="1"/>
    <col min="13307" max="13307" width="9.88671875" style="1579" customWidth="1"/>
    <col min="13308" max="13308" width="9" style="1579" customWidth="1"/>
    <col min="13309" max="13309" width="8.5546875" style="1579" customWidth="1"/>
    <col min="13310" max="13310" width="9.6640625" style="1579" customWidth="1"/>
    <col min="13311" max="13557" width="9.109375" style="1579"/>
    <col min="13558" max="13558" width="57.88671875" style="1579" customWidth="1"/>
    <col min="13559" max="13559" width="8.44140625" style="1579" bestFit="1" customWidth="1"/>
    <col min="13560" max="13560" width="8.44140625" style="1579" customWidth="1"/>
    <col min="13561" max="13561" width="7.6640625" style="1579" customWidth="1"/>
    <col min="13562" max="13562" width="8.109375" style="1579" customWidth="1"/>
    <col min="13563" max="13563" width="9.88671875" style="1579" customWidth="1"/>
    <col min="13564" max="13564" width="9" style="1579" customWidth="1"/>
    <col min="13565" max="13565" width="8.5546875" style="1579" customWidth="1"/>
    <col min="13566" max="13566" width="9.6640625" style="1579" customWidth="1"/>
    <col min="13567" max="13813" width="9.109375" style="1579"/>
    <col min="13814" max="13814" width="57.88671875" style="1579" customWidth="1"/>
    <col min="13815" max="13815" width="8.44140625" style="1579" bestFit="1" customWidth="1"/>
    <col min="13816" max="13816" width="8.44140625" style="1579" customWidth="1"/>
    <col min="13817" max="13817" width="7.6640625" style="1579" customWidth="1"/>
    <col min="13818" max="13818" width="8.109375" style="1579" customWidth="1"/>
    <col min="13819" max="13819" width="9.88671875" style="1579" customWidth="1"/>
    <col min="13820" max="13820" width="9" style="1579" customWidth="1"/>
    <col min="13821" max="13821" width="8.5546875" style="1579" customWidth="1"/>
    <col min="13822" max="13822" width="9.6640625" style="1579" customWidth="1"/>
    <col min="13823" max="14069" width="9.109375" style="1579"/>
    <col min="14070" max="14070" width="57.88671875" style="1579" customWidth="1"/>
    <col min="14071" max="14071" width="8.44140625" style="1579" bestFit="1" customWidth="1"/>
    <col min="14072" max="14072" width="8.44140625" style="1579" customWidth="1"/>
    <col min="14073" max="14073" width="7.6640625" style="1579" customWidth="1"/>
    <col min="14074" max="14074" width="8.109375" style="1579" customWidth="1"/>
    <col min="14075" max="14075" width="9.88671875" style="1579" customWidth="1"/>
    <col min="14076" max="14076" width="9" style="1579" customWidth="1"/>
    <col min="14077" max="14077" width="8.5546875" style="1579" customWidth="1"/>
    <col min="14078" max="14078" width="9.6640625" style="1579" customWidth="1"/>
    <col min="14079" max="14325" width="9.109375" style="1579"/>
    <col min="14326" max="14326" width="57.88671875" style="1579" customWidth="1"/>
    <col min="14327" max="14327" width="8.44140625" style="1579" bestFit="1" customWidth="1"/>
    <col min="14328" max="14328" width="8.44140625" style="1579" customWidth="1"/>
    <col min="14329" max="14329" width="7.6640625" style="1579" customWidth="1"/>
    <col min="14330" max="14330" width="8.109375" style="1579" customWidth="1"/>
    <col min="14331" max="14331" width="9.88671875" style="1579" customWidth="1"/>
    <col min="14332" max="14332" width="9" style="1579" customWidth="1"/>
    <col min="14333" max="14333" width="8.5546875" style="1579" customWidth="1"/>
    <col min="14334" max="14334" width="9.6640625" style="1579" customWidth="1"/>
    <col min="14335" max="14581" width="9.109375" style="1579"/>
    <col min="14582" max="14582" width="57.88671875" style="1579" customWidth="1"/>
    <col min="14583" max="14583" width="8.44140625" style="1579" bestFit="1" customWidth="1"/>
    <col min="14584" max="14584" width="8.44140625" style="1579" customWidth="1"/>
    <col min="14585" max="14585" width="7.6640625" style="1579" customWidth="1"/>
    <col min="14586" max="14586" width="8.109375" style="1579" customWidth="1"/>
    <col min="14587" max="14587" width="9.88671875" style="1579" customWidth="1"/>
    <col min="14588" max="14588" width="9" style="1579" customWidth="1"/>
    <col min="14589" max="14589" width="8.5546875" style="1579" customWidth="1"/>
    <col min="14590" max="14590" width="9.6640625" style="1579" customWidth="1"/>
    <col min="14591" max="14837" width="9.109375" style="1579"/>
    <col min="14838" max="14838" width="57.88671875" style="1579" customWidth="1"/>
    <col min="14839" max="14839" width="8.44140625" style="1579" bestFit="1" customWidth="1"/>
    <col min="14840" max="14840" width="8.44140625" style="1579" customWidth="1"/>
    <col min="14841" max="14841" width="7.6640625" style="1579" customWidth="1"/>
    <col min="14842" max="14842" width="8.109375" style="1579" customWidth="1"/>
    <col min="14843" max="14843" width="9.88671875" style="1579" customWidth="1"/>
    <col min="14844" max="14844" width="9" style="1579" customWidth="1"/>
    <col min="14845" max="14845" width="8.5546875" style="1579" customWidth="1"/>
    <col min="14846" max="14846" width="9.6640625" style="1579" customWidth="1"/>
    <col min="14847" max="15093" width="9.109375" style="1579"/>
    <col min="15094" max="15094" width="57.88671875" style="1579" customWidth="1"/>
    <col min="15095" max="15095" width="8.44140625" style="1579" bestFit="1" customWidth="1"/>
    <col min="15096" max="15096" width="8.44140625" style="1579" customWidth="1"/>
    <col min="15097" max="15097" width="7.6640625" style="1579" customWidth="1"/>
    <col min="15098" max="15098" width="8.109375" style="1579" customWidth="1"/>
    <col min="15099" max="15099" width="9.88671875" style="1579" customWidth="1"/>
    <col min="15100" max="15100" width="9" style="1579" customWidth="1"/>
    <col min="15101" max="15101" width="8.5546875" style="1579" customWidth="1"/>
    <col min="15102" max="15102" width="9.6640625" style="1579" customWidth="1"/>
    <col min="15103" max="15349" width="9.109375" style="1579"/>
    <col min="15350" max="15350" width="57.88671875" style="1579" customWidth="1"/>
    <col min="15351" max="15351" width="8.44140625" style="1579" bestFit="1" customWidth="1"/>
    <col min="15352" max="15352" width="8.44140625" style="1579" customWidth="1"/>
    <col min="15353" max="15353" width="7.6640625" style="1579" customWidth="1"/>
    <col min="15354" max="15354" width="8.109375" style="1579" customWidth="1"/>
    <col min="15355" max="15355" width="9.88671875" style="1579" customWidth="1"/>
    <col min="15356" max="15356" width="9" style="1579" customWidth="1"/>
    <col min="15357" max="15357" width="8.5546875" style="1579" customWidth="1"/>
    <col min="15358" max="15358" width="9.6640625" style="1579" customWidth="1"/>
    <col min="15359" max="15605" width="9.109375" style="1579"/>
    <col min="15606" max="15606" width="57.88671875" style="1579" customWidth="1"/>
    <col min="15607" max="15607" width="8.44140625" style="1579" bestFit="1" customWidth="1"/>
    <col min="15608" max="15608" width="8.44140625" style="1579" customWidth="1"/>
    <col min="15609" max="15609" width="7.6640625" style="1579" customWidth="1"/>
    <col min="15610" max="15610" width="8.109375" style="1579" customWidth="1"/>
    <col min="15611" max="15611" width="9.88671875" style="1579" customWidth="1"/>
    <col min="15612" max="15612" width="9" style="1579" customWidth="1"/>
    <col min="15613" max="15613" width="8.5546875" style="1579" customWidth="1"/>
    <col min="15614" max="15614" width="9.6640625" style="1579" customWidth="1"/>
    <col min="15615" max="15861" width="9.109375" style="1579"/>
    <col min="15862" max="15862" width="57.88671875" style="1579" customWidth="1"/>
    <col min="15863" max="15863" width="8.44140625" style="1579" bestFit="1" customWidth="1"/>
    <col min="15864" max="15864" width="8.44140625" style="1579" customWidth="1"/>
    <col min="15865" max="15865" width="7.6640625" style="1579" customWidth="1"/>
    <col min="15866" max="15866" width="8.109375" style="1579" customWidth="1"/>
    <col min="15867" max="15867" width="9.88671875" style="1579" customWidth="1"/>
    <col min="15868" max="15868" width="9" style="1579" customWidth="1"/>
    <col min="15869" max="15869" width="8.5546875" style="1579" customWidth="1"/>
    <col min="15870" max="15870" width="9.6640625" style="1579" customWidth="1"/>
    <col min="15871" max="16117" width="9.109375" style="1579"/>
    <col min="16118" max="16118" width="57.88671875" style="1579" customWidth="1"/>
    <col min="16119" max="16119" width="8.44140625" style="1579" bestFit="1" customWidth="1"/>
    <col min="16120" max="16120" width="8.44140625" style="1579" customWidth="1"/>
    <col min="16121" max="16121" width="7.6640625" style="1579" customWidth="1"/>
    <col min="16122" max="16122" width="8.109375" style="1579" customWidth="1"/>
    <col min="16123" max="16123" width="9.88671875" style="1579" customWidth="1"/>
    <col min="16124" max="16124" width="9" style="1579" customWidth="1"/>
    <col min="16125" max="16125" width="8.5546875" style="1579" customWidth="1"/>
    <col min="16126" max="16126" width="9.6640625" style="1579" customWidth="1"/>
    <col min="16127" max="16384" width="9.109375" style="1579"/>
  </cols>
  <sheetData>
    <row r="1" spans="2:16" ht="15" customHeight="1">
      <c r="B1" s="1578"/>
      <c r="C1" s="1578"/>
      <c r="J1" s="2391" t="s">
        <v>995</v>
      </c>
      <c r="K1" s="2391"/>
    </row>
    <row r="2" spans="2:16" ht="15" customHeight="1">
      <c r="B2" s="2392" t="s">
        <v>964</v>
      </c>
      <c r="C2" s="2392"/>
      <c r="D2" s="2392"/>
      <c r="E2" s="2392"/>
      <c r="F2" s="2392"/>
      <c r="G2" s="2392"/>
      <c r="H2" s="2392"/>
      <c r="I2" s="2392"/>
      <c r="J2" s="2392"/>
      <c r="K2" s="2392"/>
    </row>
    <row r="3" spans="2:16" ht="15" customHeight="1" thickBot="1">
      <c r="B3" s="1580"/>
      <c r="C3" s="1580"/>
      <c r="D3" s="1580"/>
      <c r="E3" s="1580"/>
      <c r="F3" s="1580"/>
      <c r="G3" s="1580"/>
      <c r="H3" s="2395" t="s">
        <v>996</v>
      </c>
      <c r="I3" s="2395"/>
      <c r="J3" s="2395"/>
      <c r="K3" s="2395"/>
    </row>
    <row r="4" spans="2:16" ht="13.5" customHeight="1" thickBot="1">
      <c r="B4" s="2393" t="s">
        <v>351</v>
      </c>
      <c r="C4" s="2393" t="s">
        <v>283</v>
      </c>
      <c r="D4" s="2388" t="s">
        <v>4</v>
      </c>
      <c r="E4" s="2389"/>
      <c r="F4" s="2389"/>
      <c r="G4" s="2390"/>
      <c r="H4" s="2388" t="s">
        <v>269</v>
      </c>
      <c r="I4" s="2389"/>
      <c r="J4" s="2389"/>
      <c r="K4" s="2390"/>
    </row>
    <row r="5" spans="2:16" ht="27" thickBot="1">
      <c r="B5" s="2394"/>
      <c r="C5" s="2394"/>
      <c r="D5" s="1581" t="s">
        <v>5</v>
      </c>
      <c r="E5" s="1582" t="s">
        <v>6</v>
      </c>
      <c r="F5" s="1583" t="s">
        <v>7</v>
      </c>
      <c r="G5" s="1584" t="s">
        <v>8</v>
      </c>
      <c r="H5" s="1581" t="s">
        <v>5</v>
      </c>
      <c r="I5" s="1582" t="s">
        <v>6</v>
      </c>
      <c r="J5" s="1583" t="s">
        <v>7</v>
      </c>
      <c r="K5" s="1584" t="s">
        <v>8</v>
      </c>
    </row>
    <row r="6" spans="2:16">
      <c r="B6" s="1585" t="s">
        <v>965</v>
      </c>
      <c r="C6" s="1586" t="s">
        <v>966</v>
      </c>
      <c r="D6" s="1587"/>
      <c r="E6" s="1588"/>
      <c r="F6" s="1588"/>
      <c r="G6" s="1589"/>
      <c r="H6" s="1587"/>
      <c r="I6" s="1588"/>
      <c r="J6" s="1588"/>
      <c r="K6" s="1589"/>
    </row>
    <row r="7" spans="2:16">
      <c r="B7" s="1590">
        <v>1</v>
      </c>
      <c r="C7" s="1591" t="s">
        <v>967</v>
      </c>
      <c r="D7" s="1592">
        <v>248329.43705075001</v>
      </c>
      <c r="E7" s="1593">
        <v>72705.169928200005</v>
      </c>
      <c r="F7" s="1594">
        <v>10816.032736500001</v>
      </c>
      <c r="G7" s="1595">
        <v>331850.63971545006</v>
      </c>
      <c r="H7" s="1592">
        <v>264521.70547450002</v>
      </c>
      <c r="I7" s="1593">
        <v>71820.494810499993</v>
      </c>
      <c r="J7" s="1594">
        <v>11442.416283999999</v>
      </c>
      <c r="K7" s="1595">
        <v>347784.61656899995</v>
      </c>
      <c r="M7" s="1596"/>
      <c r="N7" s="1597"/>
      <c r="O7" s="1597"/>
      <c r="P7" s="1597"/>
    </row>
    <row r="8" spans="2:16">
      <c r="B8" s="1590">
        <v>2</v>
      </c>
      <c r="C8" s="1591" t="s">
        <v>968</v>
      </c>
      <c r="D8" s="1592">
        <v>22367.857774250002</v>
      </c>
      <c r="E8" s="1593">
        <v>3835.1625942999999</v>
      </c>
      <c r="F8" s="1594">
        <v>355.13347349999998</v>
      </c>
      <c r="G8" s="1595">
        <v>26558.15384205</v>
      </c>
      <c r="H8" s="1592">
        <v>24611.832573</v>
      </c>
      <c r="I8" s="1593">
        <v>4531.3697295000002</v>
      </c>
      <c r="J8" s="1594">
        <v>305.09772600000002</v>
      </c>
      <c r="K8" s="1595">
        <v>29448.300028499998</v>
      </c>
      <c r="M8" s="1596"/>
      <c r="N8" s="1597"/>
      <c r="O8" s="1597"/>
      <c r="P8" s="1597"/>
    </row>
    <row r="9" spans="2:16">
      <c r="B9" s="1598">
        <v>3</v>
      </c>
      <c r="C9" s="1599" t="s">
        <v>969</v>
      </c>
      <c r="D9" s="1600">
        <v>270697.29482499999</v>
      </c>
      <c r="E9" s="1601">
        <v>76540.332522500001</v>
      </c>
      <c r="F9" s="1602">
        <v>11171.166210000001</v>
      </c>
      <c r="G9" s="1595">
        <v>358408.79355750006</v>
      </c>
      <c r="H9" s="1600">
        <f>SUM(H7:H8)</f>
        <v>289133.53804750001</v>
      </c>
      <c r="I9" s="1601">
        <f t="shared" ref="I9:K9" si="0">SUM(I7:I8)</f>
        <v>76351.864539999995</v>
      </c>
      <c r="J9" s="1602">
        <f t="shared" si="0"/>
        <v>11747.514009999999</v>
      </c>
      <c r="K9" s="1595">
        <f t="shared" si="0"/>
        <v>377232.91659749992</v>
      </c>
      <c r="M9" s="1596"/>
      <c r="N9" s="1597"/>
      <c r="O9" s="1597"/>
      <c r="P9" s="1597"/>
    </row>
    <row r="10" spans="2:16" ht="26.4">
      <c r="B10" s="1590">
        <v>4</v>
      </c>
      <c r="C10" s="1591" t="s">
        <v>970</v>
      </c>
      <c r="D10" s="1592">
        <v>21655.783586000001</v>
      </c>
      <c r="E10" s="1593">
        <v>6123.2266018</v>
      </c>
      <c r="F10" s="1594">
        <v>893.6932968000001</v>
      </c>
      <c r="G10" s="1595">
        <v>28672.703484600006</v>
      </c>
      <c r="H10" s="1592">
        <f>H9*0.08</f>
        <v>23130.6830438</v>
      </c>
      <c r="I10" s="1593">
        <f t="shared" ref="I10:K10" si="1">I9*0.08</f>
        <v>6108.1491631999997</v>
      </c>
      <c r="J10" s="1594">
        <f t="shared" si="1"/>
        <v>939.80112079999992</v>
      </c>
      <c r="K10" s="1595">
        <f t="shared" si="1"/>
        <v>30178.633327799995</v>
      </c>
      <c r="M10" s="1596"/>
      <c r="N10" s="1597"/>
      <c r="O10" s="1597"/>
      <c r="P10" s="1597"/>
    </row>
    <row r="11" spans="2:16">
      <c r="B11" s="1603" t="s">
        <v>971</v>
      </c>
      <c r="C11" s="1604" t="s">
        <v>972</v>
      </c>
      <c r="D11" s="1605"/>
      <c r="E11" s="1606"/>
      <c r="F11" s="1606"/>
      <c r="G11" s="1607"/>
      <c r="H11" s="1605"/>
      <c r="I11" s="1606"/>
      <c r="J11" s="1606"/>
      <c r="K11" s="1607"/>
      <c r="M11" s="1596"/>
      <c r="N11" s="1597"/>
      <c r="O11" s="1597"/>
      <c r="P11" s="1597"/>
    </row>
    <row r="12" spans="2:16">
      <c r="B12" s="1590">
        <v>5</v>
      </c>
      <c r="C12" s="1608" t="s">
        <v>973</v>
      </c>
      <c r="D12" s="1592">
        <v>4752.0844299999999</v>
      </c>
      <c r="E12" s="1593">
        <v>3274.5597900000002</v>
      </c>
      <c r="F12" s="1594">
        <v>174.97395</v>
      </c>
      <c r="G12" s="1595">
        <v>20637.73389</v>
      </c>
      <c r="H12" s="1592">
        <v>5637.4191000000001</v>
      </c>
      <c r="I12" s="1593">
        <v>2942.1163900000001</v>
      </c>
      <c r="J12" s="1594">
        <v>260.74038999999999</v>
      </c>
      <c r="K12" s="1595">
        <v>8840.2758800000011</v>
      </c>
      <c r="M12" s="1596"/>
      <c r="N12" s="1597"/>
      <c r="O12" s="1597"/>
      <c r="P12" s="1597"/>
    </row>
    <row r="13" spans="2:16">
      <c r="B13" s="1590">
        <v>6</v>
      </c>
      <c r="C13" s="1608" t="s">
        <v>974</v>
      </c>
      <c r="D13" s="1592">
        <v>0</v>
      </c>
      <c r="E13" s="1593">
        <v>0</v>
      </c>
      <c r="F13" s="1594">
        <v>0</v>
      </c>
      <c r="G13" s="1595">
        <v>0</v>
      </c>
      <c r="H13" s="1592">
        <v>0</v>
      </c>
      <c r="I13" s="1593">
        <v>0</v>
      </c>
      <c r="J13" s="1594">
        <v>0</v>
      </c>
      <c r="K13" s="1595">
        <v>0</v>
      </c>
      <c r="M13" s="1596"/>
      <c r="N13" s="1597"/>
      <c r="O13" s="1597"/>
      <c r="P13" s="1597"/>
    </row>
    <row r="14" spans="2:16">
      <c r="B14" s="1598">
        <v>7</v>
      </c>
      <c r="C14" s="1609" t="s">
        <v>975</v>
      </c>
      <c r="D14" s="1600">
        <v>4752.0844299999999</v>
      </c>
      <c r="E14" s="1601">
        <v>3274.5597900000002</v>
      </c>
      <c r="F14" s="1610">
        <v>174.97395</v>
      </c>
      <c r="G14" s="1595">
        <v>8201.6181699999997</v>
      </c>
      <c r="H14" s="1600">
        <v>5637.4191000000001</v>
      </c>
      <c r="I14" s="1601">
        <v>2942.1163900000001</v>
      </c>
      <c r="J14" s="1610">
        <v>260.74038999999999</v>
      </c>
      <c r="K14" s="1595">
        <v>8840.2758800000011</v>
      </c>
      <c r="M14" s="1596"/>
      <c r="N14" s="1597"/>
      <c r="O14" s="1597"/>
      <c r="P14" s="1597"/>
    </row>
    <row r="15" spans="2:16" ht="26.4">
      <c r="B15" s="1590">
        <v>8</v>
      </c>
      <c r="C15" s="1608" t="s">
        <v>976</v>
      </c>
      <c r="D15" s="1592">
        <v>380.1667544</v>
      </c>
      <c r="E15" s="1593">
        <v>261.9647832</v>
      </c>
      <c r="F15" s="1594">
        <v>13.997916</v>
      </c>
      <c r="G15" s="1595">
        <v>656.12945360000003</v>
      </c>
      <c r="H15" s="1592">
        <f>H14*0.08</f>
        <v>450.99352800000003</v>
      </c>
      <c r="I15" s="1593">
        <f t="shared" ref="I15:K15" si="2">I14*0.08</f>
        <v>235.36931120000003</v>
      </c>
      <c r="J15" s="1594">
        <f t="shared" si="2"/>
        <v>20.8592312</v>
      </c>
      <c r="K15" s="1595">
        <f t="shared" si="2"/>
        <v>707.22207040000012</v>
      </c>
      <c r="M15" s="1596"/>
      <c r="N15" s="1597"/>
      <c r="O15" s="1597"/>
      <c r="P15" s="1597"/>
    </row>
    <row r="16" spans="2:16">
      <c r="B16" s="1603" t="s">
        <v>977</v>
      </c>
      <c r="C16" s="1604" t="s">
        <v>978</v>
      </c>
      <c r="D16" s="1605"/>
      <c r="E16" s="1606"/>
      <c r="F16" s="1606"/>
      <c r="G16" s="1607"/>
      <c r="H16" s="1605"/>
      <c r="I16" s="1606"/>
      <c r="J16" s="1606"/>
      <c r="K16" s="1607"/>
      <c r="M16" s="1596"/>
      <c r="N16" s="1597"/>
      <c r="O16" s="1597"/>
      <c r="P16" s="1597"/>
    </row>
    <row r="17" spans="2:16" ht="26.4">
      <c r="B17" s="1590">
        <v>9</v>
      </c>
      <c r="C17" s="1608" t="s">
        <v>979</v>
      </c>
      <c r="D17" s="1592">
        <v>6553.5749999999998</v>
      </c>
      <c r="E17" s="1593">
        <v>7241.2046812500002</v>
      </c>
      <c r="F17" s="1594">
        <v>1657.9070562499999</v>
      </c>
      <c r="G17" s="1595">
        <v>15452.6867375</v>
      </c>
      <c r="H17" s="1611">
        <v>6742.8781250000002</v>
      </c>
      <c r="I17" s="1612">
        <v>5078.1607812500006</v>
      </c>
      <c r="J17" s="1613">
        <v>1729.8091312500001</v>
      </c>
      <c r="K17" s="1614">
        <v>13550.848037500002</v>
      </c>
      <c r="M17" s="1596"/>
      <c r="N17" s="1596"/>
      <c r="O17" s="1596"/>
      <c r="P17" s="1597"/>
    </row>
    <row r="18" spans="2:16" ht="26.4">
      <c r="B18" s="1590">
        <v>10</v>
      </c>
      <c r="C18" s="1608" t="s">
        <v>980</v>
      </c>
      <c r="D18" s="1592">
        <v>21693.7195675</v>
      </c>
      <c r="E18" s="1593">
        <v>0</v>
      </c>
      <c r="F18" s="1594">
        <v>0</v>
      </c>
      <c r="G18" s="1595">
        <v>21693.7195675</v>
      </c>
      <c r="H18" s="1611">
        <v>21585.99631875</v>
      </c>
      <c r="I18" s="1612">
        <v>1622.9340000000002</v>
      </c>
      <c r="J18" s="1613">
        <v>0</v>
      </c>
      <c r="K18" s="1614">
        <v>23208.930318750001</v>
      </c>
      <c r="M18" s="1596"/>
      <c r="N18" s="1596"/>
      <c r="O18" s="1596"/>
      <c r="P18" s="1597"/>
    </row>
    <row r="19" spans="2:16" ht="26.4">
      <c r="B19" s="1615">
        <v>11</v>
      </c>
      <c r="C19" s="1616" t="s">
        <v>981</v>
      </c>
      <c r="D19" s="1617">
        <v>28247.294567500001</v>
      </c>
      <c r="E19" s="1618">
        <v>7241.2046812500002</v>
      </c>
      <c r="F19" s="1619">
        <v>1657.9070562499999</v>
      </c>
      <c r="G19" s="1595">
        <v>37146.406304999997</v>
      </c>
      <c r="H19" s="1617">
        <f>H17+H18</f>
        <v>28328.874443749999</v>
      </c>
      <c r="I19" s="1618">
        <f t="shared" ref="I19:K19" si="3">I17+I18</f>
        <v>6701.0947812500008</v>
      </c>
      <c r="J19" s="1619">
        <f t="shared" si="3"/>
        <v>1729.8091312500001</v>
      </c>
      <c r="K19" s="1595">
        <f t="shared" si="3"/>
        <v>36759.778356250004</v>
      </c>
      <c r="M19" s="1596"/>
      <c r="N19" s="1597"/>
      <c r="O19" s="1597"/>
      <c r="P19" s="1597"/>
    </row>
    <row r="20" spans="2:16" ht="26.4">
      <c r="B20" s="1590">
        <v>12</v>
      </c>
      <c r="C20" s="1608" t="s">
        <v>982</v>
      </c>
      <c r="D20" s="1592">
        <v>2259.7835654</v>
      </c>
      <c r="E20" s="1593">
        <v>579.29637450000007</v>
      </c>
      <c r="F20" s="1594">
        <v>132.6325645</v>
      </c>
      <c r="G20" s="1595">
        <v>2971.7125043999999</v>
      </c>
      <c r="H20" s="1592">
        <f>H19*0.08</f>
        <v>2266.3099554999999</v>
      </c>
      <c r="I20" s="1593">
        <f t="shared" ref="I20:K20" si="4">I19*0.08</f>
        <v>536.08758250000005</v>
      </c>
      <c r="J20" s="1594">
        <f t="shared" si="4"/>
        <v>138.38473050000002</v>
      </c>
      <c r="K20" s="1595">
        <f t="shared" si="4"/>
        <v>2940.7822685000006</v>
      </c>
      <c r="M20" s="1596"/>
      <c r="N20" s="1597"/>
      <c r="O20" s="1597"/>
      <c r="P20" s="1597"/>
    </row>
    <row r="21" spans="2:16">
      <c r="B21" s="1603" t="s">
        <v>983</v>
      </c>
      <c r="C21" s="1604" t="s">
        <v>984</v>
      </c>
      <c r="D21" s="1605"/>
      <c r="E21" s="1606"/>
      <c r="F21" s="1606"/>
      <c r="G21" s="1607"/>
      <c r="H21" s="1605"/>
      <c r="I21" s="1606"/>
      <c r="J21" s="1606"/>
      <c r="K21" s="1607"/>
      <c r="M21" s="1596"/>
      <c r="N21" s="1597"/>
      <c r="O21" s="1597"/>
      <c r="P21" s="1597"/>
    </row>
    <row r="22" spans="2:16">
      <c r="B22" s="1598">
        <v>13</v>
      </c>
      <c r="C22" s="1609" t="s">
        <v>985</v>
      </c>
      <c r="D22" s="1600">
        <v>0</v>
      </c>
      <c r="E22" s="1601">
        <v>0</v>
      </c>
      <c r="F22" s="1602">
        <v>0</v>
      </c>
      <c r="G22" s="1595">
        <v>0</v>
      </c>
      <c r="H22" s="1600">
        <v>11.4998653</v>
      </c>
      <c r="I22" s="1601">
        <v>0</v>
      </c>
      <c r="J22" s="1602">
        <v>0</v>
      </c>
      <c r="K22" s="1595">
        <v>11.4998653</v>
      </c>
      <c r="M22" s="1596"/>
      <c r="N22" s="1597"/>
      <c r="O22" s="1597"/>
      <c r="P22" s="1597"/>
    </row>
    <row r="23" spans="2:16" ht="26.4">
      <c r="B23" s="1590">
        <v>14</v>
      </c>
      <c r="C23" s="1608" t="s">
        <v>986</v>
      </c>
      <c r="D23" s="1592">
        <v>0</v>
      </c>
      <c r="E23" s="1593">
        <v>0</v>
      </c>
      <c r="F23" s="1594">
        <v>0</v>
      </c>
      <c r="G23" s="1595">
        <v>0</v>
      </c>
      <c r="H23" s="1592">
        <f>H22*0.08</f>
        <v>0.91998922400000005</v>
      </c>
      <c r="I23" s="1593">
        <f t="shared" ref="I23:K23" si="5">I22*0.08</f>
        <v>0</v>
      </c>
      <c r="J23" s="1594">
        <f t="shared" si="5"/>
        <v>0</v>
      </c>
      <c r="K23" s="1595">
        <f t="shared" si="5"/>
        <v>0.91998922400000005</v>
      </c>
      <c r="M23" s="1596"/>
      <c r="N23" s="1597"/>
      <c r="O23" s="1597"/>
      <c r="P23" s="1597"/>
    </row>
    <row r="24" spans="2:16">
      <c r="B24" s="1603" t="s">
        <v>987</v>
      </c>
      <c r="C24" s="1620" t="s">
        <v>988</v>
      </c>
      <c r="D24" s="1621">
        <v>303696.67382249999</v>
      </c>
      <c r="E24" s="1622">
        <v>87056.096993750005</v>
      </c>
      <c r="F24" s="1623">
        <v>13004.047216250001</v>
      </c>
      <c r="G24" s="1624">
        <v>403756.81803250004</v>
      </c>
      <c r="H24" s="1621">
        <f>H9+H14+H19+H22</f>
        <v>323111.33145655005</v>
      </c>
      <c r="I24" s="1622">
        <f t="shared" ref="I24:K24" si="6">I9+I14+I19+I22</f>
        <v>85995.075711249985</v>
      </c>
      <c r="J24" s="1623">
        <f t="shared" si="6"/>
        <v>13738.06353125</v>
      </c>
      <c r="K24" s="1624">
        <f t="shared" si="6"/>
        <v>422844.47069905</v>
      </c>
      <c r="M24" s="1596"/>
      <c r="N24" s="1597"/>
      <c r="O24" s="1597"/>
      <c r="P24" s="1597"/>
    </row>
    <row r="25" spans="2:16">
      <c r="B25" s="1590">
        <v>15</v>
      </c>
      <c r="C25" s="1608" t="s">
        <v>989</v>
      </c>
      <c r="D25" s="1592">
        <v>24295.7339058</v>
      </c>
      <c r="E25" s="1592">
        <v>6964.4877595000007</v>
      </c>
      <c r="F25" s="1592">
        <v>1040.3237773000001</v>
      </c>
      <c r="G25" s="1595">
        <v>32300.545442600003</v>
      </c>
      <c r="H25" s="1592">
        <f>H24*0.08</f>
        <v>25848.906516524003</v>
      </c>
      <c r="I25" s="1593">
        <f t="shared" ref="I25:K25" si="7">I24*0.08</f>
        <v>6879.6060568999992</v>
      </c>
      <c r="J25" s="1625">
        <f t="shared" si="7"/>
        <v>1099.0450825</v>
      </c>
      <c r="K25" s="1595">
        <f t="shared" si="7"/>
        <v>33827.557655924</v>
      </c>
      <c r="L25" s="1626"/>
      <c r="M25" s="1596"/>
      <c r="N25" s="1597"/>
      <c r="O25" s="1597"/>
      <c r="P25" s="1597"/>
    </row>
    <row r="26" spans="2:16" ht="13.8" thickBot="1">
      <c r="B26" s="1627" t="s">
        <v>990</v>
      </c>
      <c r="C26" s="1628" t="s">
        <v>991</v>
      </c>
      <c r="D26" s="1629">
        <v>49216.67628</v>
      </c>
      <c r="E26" s="1630">
        <v>14339.758300000001</v>
      </c>
      <c r="F26" s="1631">
        <v>2311.7067800000004</v>
      </c>
      <c r="G26" s="1632">
        <v>65868.141360000009</v>
      </c>
      <c r="H26" s="1629">
        <v>53046.975730000006</v>
      </c>
      <c r="I26" s="1630">
        <v>15140.10169</v>
      </c>
      <c r="J26" s="1631">
        <v>2413.6413499999999</v>
      </c>
      <c r="K26" s="1632">
        <v>70600.718769999992</v>
      </c>
      <c r="L26" s="1626"/>
      <c r="M26" s="1597"/>
      <c r="N26" s="1597"/>
      <c r="O26" s="1597"/>
      <c r="P26" s="1597"/>
    </row>
    <row r="27" spans="2:16" ht="13.8" thickBot="1">
      <c r="B27" s="1633" t="s">
        <v>992</v>
      </c>
      <c r="C27" s="1634" t="s">
        <v>993</v>
      </c>
      <c r="D27" s="1635">
        <v>0.16205866090178325</v>
      </c>
      <c r="E27" s="1636">
        <v>0.16471859864139662</v>
      </c>
      <c r="F27" s="1637">
        <v>0.17776825487923992</v>
      </c>
      <c r="G27" s="1638">
        <v>0.16313815251708769</v>
      </c>
      <c r="H27" s="1635">
        <f>H26/H24</f>
        <v>0.16417553507291163</v>
      </c>
      <c r="I27" s="1636">
        <f t="shared" ref="I27:K27" si="8">I26/I24</f>
        <v>0.17605777499210171</v>
      </c>
      <c r="J27" s="1637">
        <f t="shared" si="8"/>
        <v>0.17569007047533922</v>
      </c>
      <c r="K27" s="1638">
        <f t="shared" si="8"/>
        <v>0.16696616288556948</v>
      </c>
      <c r="M27" s="1597"/>
      <c r="N27" s="1597"/>
      <c r="O27" s="1597"/>
      <c r="P27" s="1597"/>
    </row>
    <row r="28" spans="2:16">
      <c r="B28" s="1639"/>
      <c r="C28" s="1639"/>
      <c r="D28" s="1639"/>
      <c r="E28" s="1639"/>
      <c r="F28" s="1639"/>
      <c r="G28" s="1639"/>
      <c r="H28" s="1639"/>
      <c r="I28" s="1639"/>
      <c r="J28" s="1639"/>
      <c r="K28" s="1639"/>
    </row>
    <row r="29" spans="2:16">
      <c r="H29" s="1640"/>
      <c r="I29" s="1640"/>
      <c r="J29" s="1640"/>
      <c r="K29" s="1640"/>
    </row>
    <row r="30" spans="2:16">
      <c r="D30" s="1626"/>
      <c r="E30" s="1626"/>
      <c r="F30" s="1626"/>
      <c r="G30" s="1626"/>
      <c r="H30" s="1641"/>
      <c r="I30" s="1641"/>
      <c r="J30" s="1641"/>
      <c r="K30" s="1641"/>
    </row>
    <row r="34" spans="8:11">
      <c r="H34" s="1642"/>
      <c r="I34" s="1642"/>
      <c r="J34" s="1642"/>
      <c r="K34" s="1642"/>
    </row>
    <row r="36" spans="8:11">
      <c r="H36" s="1643"/>
      <c r="I36" s="1643"/>
      <c r="J36" s="1643"/>
      <c r="K36" s="1643"/>
    </row>
    <row r="37" spans="8:11">
      <c r="H37" s="1644"/>
      <c r="I37" s="1644"/>
      <c r="J37" s="1644"/>
      <c r="K37" s="1644"/>
    </row>
  </sheetData>
  <mergeCells count="7">
    <mergeCell ref="J1:K1"/>
    <mergeCell ref="B2:K2"/>
    <mergeCell ref="B4:B5"/>
    <mergeCell ref="C4:C5"/>
    <mergeCell ref="D4:G4"/>
    <mergeCell ref="H4:K4"/>
    <mergeCell ref="H3:K3"/>
  </mergeCells>
  <pageMargins left="0.74803149606299213" right="0.74803149606299213" top="0.98425196850393704" bottom="0.98425196850393704" header="0.51181102362204722" footer="0.51181102362204722"/>
  <pageSetup paperSize="9" scale="7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="90" zoomScaleNormal="90" workbookViewId="0">
      <selection activeCell="B29" sqref="B29"/>
    </sheetView>
  </sheetViews>
  <sheetFormatPr defaultColWidth="9.109375" defaultRowHeight="13.8"/>
  <cols>
    <col min="1" max="1" width="1.6640625" style="1750" customWidth="1"/>
    <col min="2" max="2" width="62.5546875" style="1750" customWidth="1"/>
    <col min="3" max="3" width="12.88671875" style="1750" customWidth="1"/>
    <col min="4" max="6" width="9.109375" style="1750"/>
    <col min="7" max="7" width="12" style="1750" customWidth="1"/>
    <col min="8" max="8" width="11" style="1750" customWidth="1"/>
    <col min="9" max="9" width="10.88671875" style="1750" customWidth="1"/>
    <col min="10" max="10" width="9.6640625" style="1750" customWidth="1"/>
    <col min="11" max="16384" width="9.109375" style="1750"/>
  </cols>
  <sheetData>
    <row r="1" spans="1:10">
      <c r="I1" s="2403" t="s">
        <v>1124</v>
      </c>
      <c r="J1" s="2403"/>
    </row>
    <row r="3" spans="1:10">
      <c r="B3" s="2397" t="s">
        <v>1104</v>
      </c>
      <c r="C3" s="2397"/>
      <c r="D3" s="2397"/>
      <c r="E3" s="2397"/>
      <c r="F3" s="2397"/>
      <c r="G3" s="2397"/>
      <c r="H3" s="2397"/>
      <c r="I3" s="2397"/>
      <c r="J3" s="2397"/>
    </row>
    <row r="4" spans="1:10" ht="14.4" thickBot="1"/>
    <row r="5" spans="1:10">
      <c r="B5" s="2398" t="s">
        <v>616</v>
      </c>
      <c r="C5" s="2400" t="s">
        <v>249</v>
      </c>
      <c r="D5" s="2401"/>
      <c r="E5" s="2401"/>
      <c r="F5" s="2402"/>
      <c r="G5" s="2400" t="s">
        <v>278</v>
      </c>
      <c r="H5" s="2401"/>
      <c r="I5" s="2401"/>
      <c r="J5" s="2402"/>
    </row>
    <row r="6" spans="1:10" ht="40.200000000000003" thickBot="1">
      <c r="B6" s="2399"/>
      <c r="C6" s="1751" t="s">
        <v>341</v>
      </c>
      <c r="D6" s="1752" t="s">
        <v>1105</v>
      </c>
      <c r="E6" s="1752" t="s">
        <v>1106</v>
      </c>
      <c r="F6" s="1753" t="s">
        <v>1107</v>
      </c>
      <c r="G6" s="1751" t="s">
        <v>341</v>
      </c>
      <c r="H6" s="1752" t="s">
        <v>1105</v>
      </c>
      <c r="I6" s="1752" t="s">
        <v>1106</v>
      </c>
      <c r="J6" s="1753" t="s">
        <v>1107</v>
      </c>
    </row>
    <row r="7" spans="1:10">
      <c r="A7" s="1754"/>
      <c r="B7" s="1755" t="s">
        <v>1108</v>
      </c>
      <c r="C7" s="1756">
        <v>1.2691810162718671E-2</v>
      </c>
      <c r="D7" s="1757">
        <v>1.7730412019047827E-2</v>
      </c>
      <c r="E7" s="1758">
        <v>-3.6103481537276337E-3</v>
      </c>
      <c r="F7" s="1759">
        <v>7.6778852712288239E-3</v>
      </c>
      <c r="G7" s="1756">
        <v>1.2773853137386501E-2</v>
      </c>
      <c r="H7" s="1757">
        <v>1.447889774968141E-2</v>
      </c>
      <c r="I7" s="1758">
        <v>7.3959025501956262E-3</v>
      </c>
      <c r="J7" s="1759">
        <v>8.0237334295802914E-3</v>
      </c>
    </row>
    <row r="8" spans="1:10">
      <c r="A8" s="1754"/>
      <c r="B8" s="1760" t="s">
        <v>1109</v>
      </c>
      <c r="C8" s="1761">
        <v>0.11664032944643901</v>
      </c>
      <c r="D8" s="1762">
        <v>0.16144384154450461</v>
      </c>
      <c r="E8" s="1762">
        <v>-3.3898927721658249E-2</v>
      </c>
      <c r="F8" s="1763">
        <v>7.5684318471959652E-2</v>
      </c>
      <c r="G8" s="1761">
        <v>0.11290099218857741</v>
      </c>
      <c r="H8" s="1762">
        <v>0.12601187032847636</v>
      </c>
      <c r="I8" s="1762">
        <v>6.7994691827132955E-2</v>
      </c>
      <c r="J8" s="1763">
        <v>7.9761430747854953E-2</v>
      </c>
    </row>
    <row r="9" spans="1:10" ht="26.4">
      <c r="A9" s="1754"/>
      <c r="B9" s="1760" t="s">
        <v>1110</v>
      </c>
      <c r="C9" s="1761">
        <v>0.5007949288501804</v>
      </c>
      <c r="D9" s="1762">
        <v>0.43678426201548937</v>
      </c>
      <c r="E9" s="1762">
        <v>0.72565880163716201</v>
      </c>
      <c r="F9" s="1763">
        <v>0.7093880840180089</v>
      </c>
      <c r="G9" s="1761">
        <v>0.48239110373923844</v>
      </c>
      <c r="H9" s="1762">
        <v>0.4374875518899024</v>
      </c>
      <c r="I9" s="1762">
        <v>0.63858717409091448</v>
      </c>
      <c r="J9" s="1763">
        <v>0.68687008751099876</v>
      </c>
    </row>
    <row r="10" spans="1:10" s="1766" customFormat="1">
      <c r="A10" s="1764"/>
      <c r="B10" s="1765" t="s">
        <v>1111</v>
      </c>
      <c r="C10" s="1761">
        <v>0.60968858169637097</v>
      </c>
      <c r="D10" s="1762">
        <v>0.53475406742503651</v>
      </c>
      <c r="E10" s="1762">
        <v>0.88468766477429917</v>
      </c>
      <c r="F10" s="1763">
        <v>0.80169124216440246</v>
      </c>
      <c r="G10" s="1761">
        <v>0.58442518812710331</v>
      </c>
      <c r="H10" s="1762">
        <v>0.53209746674126424</v>
      </c>
      <c r="I10" s="1762">
        <v>0.77769020534986322</v>
      </c>
      <c r="J10" s="1763">
        <v>0.77503056206674004</v>
      </c>
    </row>
    <row r="11" spans="1:10">
      <c r="A11" s="1754"/>
      <c r="B11" s="1765" t="s">
        <v>1112</v>
      </c>
      <c r="C11" s="1761">
        <v>0.22328243997644862</v>
      </c>
      <c r="D11" s="1762">
        <v>0.19662846710128951</v>
      </c>
      <c r="E11" s="1762">
        <v>0.30796493156326982</v>
      </c>
      <c r="F11" s="1763">
        <v>0.3487464516148947</v>
      </c>
      <c r="G11" s="1761">
        <v>0.2144416979926255</v>
      </c>
      <c r="H11" s="1762">
        <v>0.19169416144222357</v>
      </c>
      <c r="I11" s="1762">
        <v>0.28933732490490122</v>
      </c>
      <c r="J11" s="1763">
        <v>0.3359706604159296</v>
      </c>
    </row>
    <row r="12" spans="1:10">
      <c r="A12" s="1754"/>
      <c r="B12" s="1765" t="s">
        <v>1113</v>
      </c>
      <c r="C12" s="1761">
        <v>0.44614742530020485</v>
      </c>
      <c r="D12" s="1762">
        <v>0.45038746866174401</v>
      </c>
      <c r="E12" s="1762">
        <v>0.42490323417313808</v>
      </c>
      <c r="F12" s="1763">
        <v>0.49238086107164752</v>
      </c>
      <c r="G12" s="1761">
        <v>0.444539081111546</v>
      </c>
      <c r="H12" s="1762">
        <v>0.438170550485663</v>
      </c>
      <c r="I12" s="1762">
        <v>0.45308978420494994</v>
      </c>
      <c r="J12" s="1763">
        <v>0.48913275818049035</v>
      </c>
    </row>
    <row r="13" spans="1:10" s="1766" customFormat="1" ht="26.4">
      <c r="A13" s="1764"/>
      <c r="B13" s="1765" t="s">
        <v>1114</v>
      </c>
      <c r="C13" s="1761">
        <v>0.27189670683069206</v>
      </c>
      <c r="D13" s="1762">
        <v>0.20843531447724165</v>
      </c>
      <c r="E13" s="1762">
        <v>0.54847391675607349</v>
      </c>
      <c r="F13" s="1763">
        <v>0.22936491974609491</v>
      </c>
      <c r="G13" s="1761">
        <v>0.30060338202811299</v>
      </c>
      <c r="H13" s="1762">
        <v>0.32885196647315523</v>
      </c>
      <c r="I13" s="1762">
        <v>0.19246643088905677</v>
      </c>
      <c r="J13" s="1763">
        <v>0.24055119577034978</v>
      </c>
    </row>
    <row r="14" spans="1:10">
      <c r="A14" s="1754"/>
      <c r="B14" s="1760" t="s">
        <v>1115</v>
      </c>
      <c r="C14" s="1761">
        <v>2.8506168323711837E-2</v>
      </c>
      <c r="D14" s="1762">
        <v>2.9720379154215045E-2</v>
      </c>
      <c r="E14" s="1762">
        <v>2.3848025579461835E-2</v>
      </c>
      <c r="F14" s="1763">
        <v>3.2091266364457575E-2</v>
      </c>
      <c r="G14" s="1761">
        <v>2.6551178035610138E-2</v>
      </c>
      <c r="H14" s="1762">
        <v>2.7347018412882628E-2</v>
      </c>
      <c r="I14" s="1762">
        <v>2.286244891350965E-2</v>
      </c>
      <c r="J14" s="1763">
        <v>3.1984112860481605E-2</v>
      </c>
    </row>
    <row r="15" spans="1:10">
      <c r="A15" s="1754"/>
      <c r="B15" s="1765" t="s">
        <v>1116</v>
      </c>
      <c r="C15" s="1761">
        <v>0.64665665152235574</v>
      </c>
      <c r="D15" s="1762">
        <v>0.64822548124393697</v>
      </c>
      <c r="E15" s="1762">
        <v>0.6543240322798024</v>
      </c>
      <c r="F15" s="1763">
        <v>0.5841092073358608</v>
      </c>
      <c r="G15" s="1761">
        <v>0.62616742029664585</v>
      </c>
      <c r="H15" s="1762">
        <v>0.62025530595163714</v>
      </c>
      <c r="I15" s="1762">
        <v>0.65876559262743817</v>
      </c>
      <c r="J15" s="1763">
        <v>0.60206302871865669</v>
      </c>
    </row>
    <row r="16" spans="1:10">
      <c r="A16" s="1754"/>
      <c r="B16" s="1765" t="s">
        <v>1117</v>
      </c>
      <c r="C16" s="1761">
        <v>1.0607021558720939</v>
      </c>
      <c r="D16" s="1762">
        <v>1.2121936432672524</v>
      </c>
      <c r="E16" s="1762">
        <v>0.73961021311033326</v>
      </c>
      <c r="F16" s="1763">
        <v>0.72859621836317601</v>
      </c>
      <c r="G16" s="1761">
        <v>1.0714244235490826</v>
      </c>
      <c r="H16" s="1762">
        <v>1.1656798701754396</v>
      </c>
      <c r="I16" s="1762">
        <v>0.84707970872678806</v>
      </c>
      <c r="J16" s="1763">
        <v>0.77682488689628137</v>
      </c>
    </row>
    <row r="17" spans="1:10">
      <c r="A17" s="1754"/>
      <c r="B17" s="1765" t="s">
        <v>1118</v>
      </c>
      <c r="C17" s="1761">
        <v>0.46219802573266122</v>
      </c>
      <c r="D17" s="1762">
        <v>0.44974432416561028</v>
      </c>
      <c r="E17" s="1762">
        <v>0.50470483085733475</v>
      </c>
      <c r="F17" s="1763">
        <v>0.50819395081053287</v>
      </c>
      <c r="G17" s="1761">
        <v>0.47586666409121903</v>
      </c>
      <c r="H17" s="1762">
        <v>0.47435460889972464</v>
      </c>
      <c r="I17" s="1762">
        <v>0.48033743863151063</v>
      </c>
      <c r="J17" s="1763">
        <v>0.48609744583708453</v>
      </c>
    </row>
    <row r="18" spans="1:10">
      <c r="A18" s="1754"/>
      <c r="B18" s="1765" t="s">
        <v>1119</v>
      </c>
      <c r="C18" s="1761">
        <v>0.28772309761771397</v>
      </c>
      <c r="D18" s="1762">
        <v>0.38653043406563897</v>
      </c>
      <c r="E18" s="1762">
        <v>-9.8939175774127294E-2</v>
      </c>
      <c r="F18" s="1763">
        <v>0.13953191668870199</v>
      </c>
      <c r="G18" s="1761">
        <v>0.30125106522798839</v>
      </c>
      <c r="H18" s="1762">
        <v>0.32839459929352038</v>
      </c>
      <c r="I18" s="1762">
        <v>0.21310779719732431</v>
      </c>
      <c r="J18" s="1763">
        <v>0.15103727501577807</v>
      </c>
    </row>
    <row r="19" spans="1:10">
      <c r="B19" s="1765" t="s">
        <v>1120</v>
      </c>
      <c r="C19" s="1767">
        <v>0.12275443867106406</v>
      </c>
      <c r="D19" s="1768">
        <v>0.16023620982355749</v>
      </c>
      <c r="E19" s="1768">
        <v>-6.0815354351522787E-3</v>
      </c>
      <c r="F19" s="1769">
        <v>7.7558587834114179E-2</v>
      </c>
      <c r="G19" s="1767">
        <v>0.11728464777062608</v>
      </c>
      <c r="H19" s="1768">
        <v>0.13090792308914706</v>
      </c>
      <c r="I19" s="1768">
        <v>7.0776397341624955E-2</v>
      </c>
      <c r="J19" s="1769">
        <v>8.1656094023550424E-2</v>
      </c>
    </row>
    <row r="20" spans="1:10" ht="26.4">
      <c r="B20" s="1765" t="s">
        <v>1121</v>
      </c>
      <c r="C20" s="1767">
        <v>1.8229018595342962E-2</v>
      </c>
      <c r="D20" s="1768">
        <v>2.4062583249861928E-2</v>
      </c>
      <c r="E20" s="1768">
        <v>-8.7527972282570019E-4</v>
      </c>
      <c r="F20" s="1770">
        <v>1.0889887369834341E-2</v>
      </c>
      <c r="G20" s="1767">
        <v>1.7546943366441421E-2</v>
      </c>
      <c r="H20" s="1768">
        <v>1.9839220136417795E-2</v>
      </c>
      <c r="I20" s="1768">
        <v>1.0243628935250677E-2</v>
      </c>
      <c r="J20" s="1770">
        <v>1.1078856220341438E-2</v>
      </c>
    </row>
    <row r="21" spans="1:10" ht="26.4">
      <c r="B21" s="1765" t="s">
        <v>1122</v>
      </c>
      <c r="C21" s="1767">
        <v>0.12474159194200039</v>
      </c>
      <c r="D21" s="1768">
        <v>0.16338687190575085</v>
      </c>
      <c r="E21" s="1768">
        <v>-6.0790626891092346E-3</v>
      </c>
      <c r="F21" s="1769">
        <v>8.1213817619542966E-2</v>
      </c>
      <c r="G21" s="1767">
        <v>0.11483857071694299</v>
      </c>
      <c r="H21" s="1768">
        <v>0.12770579444135269</v>
      </c>
      <c r="I21" s="1768">
        <v>6.9766633673891354E-2</v>
      </c>
      <c r="J21" s="1769">
        <v>8.4215122178896304E-2</v>
      </c>
    </row>
    <row r="22" spans="1:10" ht="27" thickBot="1">
      <c r="B22" s="1771" t="s">
        <v>1123</v>
      </c>
      <c r="C22" s="1772">
        <v>250.00207685796815</v>
      </c>
      <c r="D22" s="1773">
        <v>321.06927632660961</v>
      </c>
      <c r="E22" s="1774">
        <v>-13.37873316488395</v>
      </c>
      <c r="F22" s="1775">
        <v>143.21363134745258</v>
      </c>
      <c r="G22" s="1772">
        <v>256.16467160953528</v>
      </c>
      <c r="H22" s="1773">
        <v>283.90830666671116</v>
      </c>
      <c r="I22" s="1774">
        <v>162.2355268376962</v>
      </c>
      <c r="J22" s="1775">
        <v>156.43734786442576</v>
      </c>
    </row>
    <row r="24" spans="1:10">
      <c r="B24" s="2396" t="s">
        <v>1125</v>
      </c>
      <c r="C24" s="2396"/>
      <c r="D24" s="2396"/>
      <c r="E24" s="2396"/>
      <c r="F24" s="2396"/>
      <c r="G24" s="2396"/>
      <c r="H24" s="2396"/>
      <c r="I24" s="2396"/>
      <c r="J24" s="2396"/>
    </row>
    <row r="25" spans="1:10">
      <c r="B25" s="2396"/>
      <c r="C25" s="2396"/>
      <c r="D25" s="2396"/>
      <c r="E25" s="2396"/>
      <c r="F25" s="2396"/>
      <c r="G25" s="2396"/>
      <c r="H25" s="2396"/>
      <c r="I25" s="2396"/>
      <c r="J25" s="2396"/>
    </row>
  </sheetData>
  <mergeCells count="6">
    <mergeCell ref="I1:J1"/>
    <mergeCell ref="B24:J25"/>
    <mergeCell ref="B3:J3"/>
    <mergeCell ref="B5:B6"/>
    <mergeCell ref="C5:F5"/>
    <mergeCell ref="G5:J5"/>
  </mergeCells>
  <pageMargins left="0.70866141732283472" right="0.70866141732283472" top="0.74803149606299213" bottom="0.74803149606299213" header="0.31496062992125984" footer="0.31496062992125984"/>
  <pageSetup paperSize="9" scale="58" orientation="portrait" r:id="rId1"/>
  <ignoredErrors>
    <ignoredError sqref="C5:J5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6"/>
  <sheetViews>
    <sheetView tabSelected="1" workbookViewId="0">
      <selection activeCell="C14" sqref="C14"/>
    </sheetView>
  </sheetViews>
  <sheetFormatPr defaultColWidth="9.109375" defaultRowHeight="13.8"/>
  <cols>
    <col min="1" max="1" width="30.33203125" style="325" customWidth="1"/>
    <col min="2" max="3" width="29.6640625" style="325" customWidth="1"/>
    <col min="4" max="16384" width="9.109375" style="325"/>
  </cols>
  <sheetData>
    <row r="2" spans="1:4">
      <c r="A2" s="322"/>
      <c r="B2" s="322"/>
      <c r="C2" s="323" t="s">
        <v>260</v>
      </c>
      <c r="D2" s="324"/>
    </row>
    <row r="3" spans="1:4">
      <c r="A3" s="326"/>
      <c r="B3" s="326"/>
      <c r="C3" s="326"/>
    </row>
    <row r="4" spans="1:4">
      <c r="A4" s="2404"/>
      <c r="B4" s="2404"/>
      <c r="C4" s="2404"/>
    </row>
    <row r="5" spans="1:4">
      <c r="A5" s="2405" t="s">
        <v>261</v>
      </c>
      <c r="B5" s="2405"/>
      <c r="C5" s="2405"/>
    </row>
    <row r="6" spans="1:4" ht="14.4" thickBot="1">
      <c r="A6" s="326"/>
      <c r="B6" s="326"/>
      <c r="C6" s="326"/>
    </row>
    <row r="7" spans="1:4" ht="55.2">
      <c r="A7" s="327" t="s">
        <v>264</v>
      </c>
      <c r="B7" s="328" t="s">
        <v>265</v>
      </c>
      <c r="C7" s="329" t="s">
        <v>266</v>
      </c>
    </row>
    <row r="8" spans="1:4" ht="14.4" thickBot="1">
      <c r="A8" s="330" t="s">
        <v>262</v>
      </c>
      <c r="B8" s="331" t="s">
        <v>267</v>
      </c>
      <c r="C8" s="332" t="s">
        <v>263</v>
      </c>
    </row>
    <row r="9" spans="1:4" ht="33" customHeight="1">
      <c r="A9" s="2406" t="s">
        <v>268</v>
      </c>
      <c r="B9" s="2406"/>
      <c r="C9" s="2406"/>
    </row>
    <row r="11" spans="1:4">
      <c r="B11" s="322"/>
      <c r="C11" s="333"/>
    </row>
    <row r="13" spans="1:4">
      <c r="B13" s="326"/>
      <c r="C13" s="326"/>
    </row>
    <row r="14" spans="1:4">
      <c r="B14" s="326"/>
      <c r="C14" s="326"/>
    </row>
    <row r="15" spans="1:4">
      <c r="B15" s="326"/>
      <c r="C15" s="326"/>
    </row>
    <row r="16" spans="1:4">
      <c r="B16" s="326"/>
      <c r="C16" s="326"/>
    </row>
  </sheetData>
  <mergeCells count="3">
    <mergeCell ref="A4:C4"/>
    <mergeCell ref="A5:C5"/>
    <mergeCell ref="A9:C9"/>
  </mergeCells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26"/>
  <sheetViews>
    <sheetView workbookViewId="0">
      <selection activeCell="M14" sqref="M14"/>
    </sheetView>
  </sheetViews>
  <sheetFormatPr defaultRowHeight="13.2"/>
  <cols>
    <col min="1" max="1" width="5.33203125" style="297" customWidth="1"/>
    <col min="2" max="2" width="17.44140625" style="297" customWidth="1"/>
    <col min="3" max="3" width="11.5546875" style="297" customWidth="1"/>
    <col min="4" max="4" width="11.6640625" style="297" customWidth="1"/>
    <col min="5" max="5" width="11.109375" style="297" customWidth="1"/>
    <col min="6" max="6" width="10.88671875" style="297" customWidth="1"/>
    <col min="7" max="7" width="11.6640625" style="297" customWidth="1"/>
    <col min="8" max="8" width="10.5546875" style="297" customWidth="1"/>
    <col min="9" max="9" width="15" style="297" customWidth="1"/>
    <col min="10" max="10" width="14.33203125" style="297" customWidth="1"/>
    <col min="11" max="11" width="6.33203125" style="297" bestFit="1" customWidth="1"/>
    <col min="12" max="230" width="9.109375" style="297"/>
    <col min="231" max="231" width="20.5546875" style="297" customWidth="1"/>
    <col min="232" max="232" width="11.109375" style="297" bestFit="1" customWidth="1"/>
    <col min="233" max="235" width="11.33203125" style="297" bestFit="1" customWidth="1"/>
    <col min="236" max="236" width="10.5546875" style="297" customWidth="1"/>
    <col min="237" max="237" width="11.33203125" style="297" bestFit="1" customWidth="1"/>
    <col min="238" max="238" width="12.5546875" style="297" customWidth="1"/>
    <col min="239" max="239" width="11" style="297" customWidth="1"/>
    <col min="240" max="240" width="6.33203125" style="297" bestFit="1" customWidth="1"/>
    <col min="241" max="241" width="25.5546875" style="297" customWidth="1"/>
    <col min="242" max="242" width="10" style="297" customWidth="1"/>
    <col min="243" max="243" width="10.88671875" style="297" customWidth="1"/>
    <col min="244" max="244" width="9.88671875" style="297" customWidth="1"/>
    <col min="245" max="245" width="10.109375" style="297" customWidth="1"/>
    <col min="246" max="246" width="9.5546875" style="297" customWidth="1"/>
    <col min="247" max="247" width="10.44140625" style="297" customWidth="1"/>
    <col min="248" max="486" width="9.109375" style="297"/>
    <col min="487" max="487" width="20.5546875" style="297" customWidth="1"/>
    <col min="488" max="488" width="11.109375" style="297" bestFit="1" customWidth="1"/>
    <col min="489" max="491" width="11.33203125" style="297" bestFit="1" customWidth="1"/>
    <col min="492" max="492" width="10.5546875" style="297" customWidth="1"/>
    <col min="493" max="493" width="11.33203125" style="297" bestFit="1" customWidth="1"/>
    <col min="494" max="494" width="12.5546875" style="297" customWidth="1"/>
    <col min="495" max="495" width="11" style="297" customWidth="1"/>
    <col min="496" max="496" width="6.33203125" style="297" bestFit="1" customWidth="1"/>
    <col min="497" max="497" width="25.5546875" style="297" customWidth="1"/>
    <col min="498" max="498" width="10" style="297" customWidth="1"/>
    <col min="499" max="499" width="10.88671875" style="297" customWidth="1"/>
    <col min="500" max="500" width="9.88671875" style="297" customWidth="1"/>
    <col min="501" max="501" width="10.109375" style="297" customWidth="1"/>
    <col min="502" max="502" width="9.5546875" style="297" customWidth="1"/>
    <col min="503" max="503" width="10.44140625" style="297" customWidth="1"/>
    <col min="504" max="742" width="9.109375" style="297"/>
    <col min="743" max="743" width="20.5546875" style="297" customWidth="1"/>
    <col min="744" max="744" width="11.109375" style="297" bestFit="1" customWidth="1"/>
    <col min="745" max="747" width="11.33203125" style="297" bestFit="1" customWidth="1"/>
    <col min="748" max="748" width="10.5546875" style="297" customWidth="1"/>
    <col min="749" max="749" width="11.33203125" style="297" bestFit="1" customWidth="1"/>
    <col min="750" max="750" width="12.5546875" style="297" customWidth="1"/>
    <col min="751" max="751" width="11" style="297" customWidth="1"/>
    <col min="752" max="752" width="6.33203125" style="297" bestFit="1" customWidth="1"/>
    <col min="753" max="753" width="25.5546875" style="297" customWidth="1"/>
    <col min="754" max="754" width="10" style="297" customWidth="1"/>
    <col min="755" max="755" width="10.88671875" style="297" customWidth="1"/>
    <col min="756" max="756" width="9.88671875" style="297" customWidth="1"/>
    <col min="757" max="757" width="10.109375" style="297" customWidth="1"/>
    <col min="758" max="758" width="9.5546875" style="297" customWidth="1"/>
    <col min="759" max="759" width="10.44140625" style="297" customWidth="1"/>
    <col min="760" max="998" width="9.109375" style="297"/>
    <col min="999" max="999" width="20.5546875" style="297" customWidth="1"/>
    <col min="1000" max="1000" width="11.109375" style="297" bestFit="1" customWidth="1"/>
    <col min="1001" max="1003" width="11.33203125" style="297" bestFit="1" customWidth="1"/>
    <col min="1004" max="1004" width="10.5546875" style="297" customWidth="1"/>
    <col min="1005" max="1005" width="11.33203125" style="297" bestFit="1" customWidth="1"/>
    <col min="1006" max="1006" width="12.5546875" style="297" customWidth="1"/>
    <col min="1007" max="1007" width="11" style="297" customWidth="1"/>
    <col min="1008" max="1008" width="6.33203125" style="297" bestFit="1" customWidth="1"/>
    <col min="1009" max="1009" width="25.5546875" style="297" customWidth="1"/>
    <col min="1010" max="1010" width="10" style="297" customWidth="1"/>
    <col min="1011" max="1011" width="10.88671875" style="297" customWidth="1"/>
    <col min="1012" max="1012" width="9.88671875" style="297" customWidth="1"/>
    <col min="1013" max="1013" width="10.109375" style="297" customWidth="1"/>
    <col min="1014" max="1014" width="9.5546875" style="297" customWidth="1"/>
    <col min="1015" max="1015" width="10.44140625" style="297" customWidth="1"/>
    <col min="1016" max="1254" width="9.109375" style="297"/>
    <col min="1255" max="1255" width="20.5546875" style="297" customWidth="1"/>
    <col min="1256" max="1256" width="11.109375" style="297" bestFit="1" customWidth="1"/>
    <col min="1257" max="1259" width="11.33203125" style="297" bestFit="1" customWidth="1"/>
    <col min="1260" max="1260" width="10.5546875" style="297" customWidth="1"/>
    <col min="1261" max="1261" width="11.33203125" style="297" bestFit="1" customWidth="1"/>
    <col min="1262" max="1262" width="12.5546875" style="297" customWidth="1"/>
    <col min="1263" max="1263" width="11" style="297" customWidth="1"/>
    <col min="1264" max="1264" width="6.33203125" style="297" bestFit="1" customWidth="1"/>
    <col min="1265" max="1265" width="25.5546875" style="297" customWidth="1"/>
    <col min="1266" max="1266" width="10" style="297" customWidth="1"/>
    <col min="1267" max="1267" width="10.88671875" style="297" customWidth="1"/>
    <col min="1268" max="1268" width="9.88671875" style="297" customWidth="1"/>
    <col min="1269" max="1269" width="10.109375" style="297" customWidth="1"/>
    <col min="1270" max="1270" width="9.5546875" style="297" customWidth="1"/>
    <col min="1271" max="1271" width="10.44140625" style="297" customWidth="1"/>
    <col min="1272" max="1510" width="9.109375" style="297"/>
    <col min="1511" max="1511" width="20.5546875" style="297" customWidth="1"/>
    <col min="1512" max="1512" width="11.109375" style="297" bestFit="1" customWidth="1"/>
    <col min="1513" max="1515" width="11.33203125" style="297" bestFit="1" customWidth="1"/>
    <col min="1516" max="1516" width="10.5546875" style="297" customWidth="1"/>
    <col min="1517" max="1517" width="11.33203125" style="297" bestFit="1" customWidth="1"/>
    <col min="1518" max="1518" width="12.5546875" style="297" customWidth="1"/>
    <col min="1519" max="1519" width="11" style="297" customWidth="1"/>
    <col min="1520" max="1520" width="6.33203125" style="297" bestFit="1" customWidth="1"/>
    <col min="1521" max="1521" width="25.5546875" style="297" customWidth="1"/>
    <col min="1522" max="1522" width="10" style="297" customWidth="1"/>
    <col min="1523" max="1523" width="10.88671875" style="297" customWidth="1"/>
    <col min="1524" max="1524" width="9.88671875" style="297" customWidth="1"/>
    <col min="1525" max="1525" width="10.109375" style="297" customWidth="1"/>
    <col min="1526" max="1526" width="9.5546875" style="297" customWidth="1"/>
    <col min="1527" max="1527" width="10.44140625" style="297" customWidth="1"/>
    <col min="1528" max="1766" width="9.109375" style="297"/>
    <col min="1767" max="1767" width="20.5546875" style="297" customWidth="1"/>
    <col min="1768" max="1768" width="11.109375" style="297" bestFit="1" customWidth="1"/>
    <col min="1769" max="1771" width="11.33203125" style="297" bestFit="1" customWidth="1"/>
    <col min="1772" max="1772" width="10.5546875" style="297" customWidth="1"/>
    <col min="1773" max="1773" width="11.33203125" style="297" bestFit="1" customWidth="1"/>
    <col min="1774" max="1774" width="12.5546875" style="297" customWidth="1"/>
    <col min="1775" max="1775" width="11" style="297" customWidth="1"/>
    <col min="1776" max="1776" width="6.33203125" style="297" bestFit="1" customWidth="1"/>
    <col min="1777" max="1777" width="25.5546875" style="297" customWidth="1"/>
    <col min="1778" max="1778" width="10" style="297" customWidth="1"/>
    <col min="1779" max="1779" width="10.88671875" style="297" customWidth="1"/>
    <col min="1780" max="1780" width="9.88671875" style="297" customWidth="1"/>
    <col min="1781" max="1781" width="10.109375" style="297" customWidth="1"/>
    <col min="1782" max="1782" width="9.5546875" style="297" customWidth="1"/>
    <col min="1783" max="1783" width="10.44140625" style="297" customWidth="1"/>
    <col min="1784" max="2022" width="9.109375" style="297"/>
    <col min="2023" max="2023" width="20.5546875" style="297" customWidth="1"/>
    <col min="2024" max="2024" width="11.109375" style="297" bestFit="1" customWidth="1"/>
    <col min="2025" max="2027" width="11.33203125" style="297" bestFit="1" customWidth="1"/>
    <col min="2028" max="2028" width="10.5546875" style="297" customWidth="1"/>
    <col min="2029" max="2029" width="11.33203125" style="297" bestFit="1" customWidth="1"/>
    <col min="2030" max="2030" width="12.5546875" style="297" customWidth="1"/>
    <col min="2031" max="2031" width="11" style="297" customWidth="1"/>
    <col min="2032" max="2032" width="6.33203125" style="297" bestFit="1" customWidth="1"/>
    <col min="2033" max="2033" width="25.5546875" style="297" customWidth="1"/>
    <col min="2034" max="2034" width="10" style="297" customWidth="1"/>
    <col min="2035" max="2035" width="10.88671875" style="297" customWidth="1"/>
    <col min="2036" max="2036" width="9.88671875" style="297" customWidth="1"/>
    <col min="2037" max="2037" width="10.109375" style="297" customWidth="1"/>
    <col min="2038" max="2038" width="9.5546875" style="297" customWidth="1"/>
    <col min="2039" max="2039" width="10.44140625" style="297" customWidth="1"/>
    <col min="2040" max="2278" width="9.109375" style="297"/>
    <col min="2279" max="2279" width="20.5546875" style="297" customWidth="1"/>
    <col min="2280" max="2280" width="11.109375" style="297" bestFit="1" customWidth="1"/>
    <col min="2281" max="2283" width="11.33203125" style="297" bestFit="1" customWidth="1"/>
    <col min="2284" max="2284" width="10.5546875" style="297" customWidth="1"/>
    <col min="2285" max="2285" width="11.33203125" style="297" bestFit="1" customWidth="1"/>
    <col min="2286" max="2286" width="12.5546875" style="297" customWidth="1"/>
    <col min="2287" max="2287" width="11" style="297" customWidth="1"/>
    <col min="2288" max="2288" width="6.33203125" style="297" bestFit="1" customWidth="1"/>
    <col min="2289" max="2289" width="25.5546875" style="297" customWidth="1"/>
    <col min="2290" max="2290" width="10" style="297" customWidth="1"/>
    <col min="2291" max="2291" width="10.88671875" style="297" customWidth="1"/>
    <col min="2292" max="2292" width="9.88671875" style="297" customWidth="1"/>
    <col min="2293" max="2293" width="10.109375" style="297" customWidth="1"/>
    <col min="2294" max="2294" width="9.5546875" style="297" customWidth="1"/>
    <col min="2295" max="2295" width="10.44140625" style="297" customWidth="1"/>
    <col min="2296" max="2534" width="9.109375" style="297"/>
    <col min="2535" max="2535" width="20.5546875" style="297" customWidth="1"/>
    <col min="2536" max="2536" width="11.109375" style="297" bestFit="1" customWidth="1"/>
    <col min="2537" max="2539" width="11.33203125" style="297" bestFit="1" customWidth="1"/>
    <col min="2540" max="2540" width="10.5546875" style="297" customWidth="1"/>
    <col min="2541" max="2541" width="11.33203125" style="297" bestFit="1" customWidth="1"/>
    <col min="2542" max="2542" width="12.5546875" style="297" customWidth="1"/>
    <col min="2543" max="2543" width="11" style="297" customWidth="1"/>
    <col min="2544" max="2544" width="6.33203125" style="297" bestFit="1" customWidth="1"/>
    <col min="2545" max="2545" width="25.5546875" style="297" customWidth="1"/>
    <col min="2546" max="2546" width="10" style="297" customWidth="1"/>
    <col min="2547" max="2547" width="10.88671875" style="297" customWidth="1"/>
    <col min="2548" max="2548" width="9.88671875" style="297" customWidth="1"/>
    <col min="2549" max="2549" width="10.109375" style="297" customWidth="1"/>
    <col min="2550" max="2550" width="9.5546875" style="297" customWidth="1"/>
    <col min="2551" max="2551" width="10.44140625" style="297" customWidth="1"/>
    <col min="2552" max="2790" width="9.109375" style="297"/>
    <col min="2791" max="2791" width="20.5546875" style="297" customWidth="1"/>
    <col min="2792" max="2792" width="11.109375" style="297" bestFit="1" customWidth="1"/>
    <col min="2793" max="2795" width="11.33203125" style="297" bestFit="1" customWidth="1"/>
    <col min="2796" max="2796" width="10.5546875" style="297" customWidth="1"/>
    <col min="2797" max="2797" width="11.33203125" style="297" bestFit="1" customWidth="1"/>
    <col min="2798" max="2798" width="12.5546875" style="297" customWidth="1"/>
    <col min="2799" max="2799" width="11" style="297" customWidth="1"/>
    <col min="2800" max="2800" width="6.33203125" style="297" bestFit="1" customWidth="1"/>
    <col min="2801" max="2801" width="25.5546875" style="297" customWidth="1"/>
    <col min="2802" max="2802" width="10" style="297" customWidth="1"/>
    <col min="2803" max="2803" width="10.88671875" style="297" customWidth="1"/>
    <col min="2804" max="2804" width="9.88671875" style="297" customWidth="1"/>
    <col min="2805" max="2805" width="10.109375" style="297" customWidth="1"/>
    <col min="2806" max="2806" width="9.5546875" style="297" customWidth="1"/>
    <col min="2807" max="2807" width="10.44140625" style="297" customWidth="1"/>
    <col min="2808" max="3046" width="9.109375" style="297"/>
    <col min="3047" max="3047" width="20.5546875" style="297" customWidth="1"/>
    <col min="3048" max="3048" width="11.109375" style="297" bestFit="1" customWidth="1"/>
    <col min="3049" max="3051" width="11.33203125" style="297" bestFit="1" customWidth="1"/>
    <col min="3052" max="3052" width="10.5546875" style="297" customWidth="1"/>
    <col min="3053" max="3053" width="11.33203125" style="297" bestFit="1" customWidth="1"/>
    <col min="3054" max="3054" width="12.5546875" style="297" customWidth="1"/>
    <col min="3055" max="3055" width="11" style="297" customWidth="1"/>
    <col min="3056" max="3056" width="6.33203125" style="297" bestFit="1" customWidth="1"/>
    <col min="3057" max="3057" width="25.5546875" style="297" customWidth="1"/>
    <col min="3058" max="3058" width="10" style="297" customWidth="1"/>
    <col min="3059" max="3059" width="10.88671875" style="297" customWidth="1"/>
    <col min="3060" max="3060" width="9.88671875" style="297" customWidth="1"/>
    <col min="3061" max="3061" width="10.109375" style="297" customWidth="1"/>
    <col min="3062" max="3062" width="9.5546875" style="297" customWidth="1"/>
    <col min="3063" max="3063" width="10.44140625" style="297" customWidth="1"/>
    <col min="3064" max="3302" width="9.109375" style="297"/>
    <col min="3303" max="3303" width="20.5546875" style="297" customWidth="1"/>
    <col min="3304" max="3304" width="11.109375" style="297" bestFit="1" customWidth="1"/>
    <col min="3305" max="3307" width="11.33203125" style="297" bestFit="1" customWidth="1"/>
    <col min="3308" max="3308" width="10.5546875" style="297" customWidth="1"/>
    <col min="3309" max="3309" width="11.33203125" style="297" bestFit="1" customWidth="1"/>
    <col min="3310" max="3310" width="12.5546875" style="297" customWidth="1"/>
    <col min="3311" max="3311" width="11" style="297" customWidth="1"/>
    <col min="3312" max="3312" width="6.33203125" style="297" bestFit="1" customWidth="1"/>
    <col min="3313" max="3313" width="25.5546875" style="297" customWidth="1"/>
    <col min="3314" max="3314" width="10" style="297" customWidth="1"/>
    <col min="3315" max="3315" width="10.88671875" style="297" customWidth="1"/>
    <col min="3316" max="3316" width="9.88671875" style="297" customWidth="1"/>
    <col min="3317" max="3317" width="10.109375" style="297" customWidth="1"/>
    <col min="3318" max="3318" width="9.5546875" style="297" customWidth="1"/>
    <col min="3319" max="3319" width="10.44140625" style="297" customWidth="1"/>
    <col min="3320" max="3558" width="9.109375" style="297"/>
    <col min="3559" max="3559" width="20.5546875" style="297" customWidth="1"/>
    <col min="3560" max="3560" width="11.109375" style="297" bestFit="1" customWidth="1"/>
    <col min="3561" max="3563" width="11.33203125" style="297" bestFit="1" customWidth="1"/>
    <col min="3564" max="3564" width="10.5546875" style="297" customWidth="1"/>
    <col min="3565" max="3565" width="11.33203125" style="297" bestFit="1" customWidth="1"/>
    <col min="3566" max="3566" width="12.5546875" style="297" customWidth="1"/>
    <col min="3567" max="3567" width="11" style="297" customWidth="1"/>
    <col min="3568" max="3568" width="6.33203125" style="297" bestFit="1" customWidth="1"/>
    <col min="3569" max="3569" width="25.5546875" style="297" customWidth="1"/>
    <col min="3570" max="3570" width="10" style="297" customWidth="1"/>
    <col min="3571" max="3571" width="10.88671875" style="297" customWidth="1"/>
    <col min="3572" max="3572" width="9.88671875" style="297" customWidth="1"/>
    <col min="3573" max="3573" width="10.109375" style="297" customWidth="1"/>
    <col min="3574" max="3574" width="9.5546875" style="297" customWidth="1"/>
    <col min="3575" max="3575" width="10.44140625" style="297" customWidth="1"/>
    <col min="3576" max="3814" width="9.109375" style="297"/>
    <col min="3815" max="3815" width="20.5546875" style="297" customWidth="1"/>
    <col min="3816" max="3816" width="11.109375" style="297" bestFit="1" customWidth="1"/>
    <col min="3817" max="3819" width="11.33203125" style="297" bestFit="1" customWidth="1"/>
    <col min="3820" max="3820" width="10.5546875" style="297" customWidth="1"/>
    <col min="3821" max="3821" width="11.33203125" style="297" bestFit="1" customWidth="1"/>
    <col min="3822" max="3822" width="12.5546875" style="297" customWidth="1"/>
    <col min="3823" max="3823" width="11" style="297" customWidth="1"/>
    <col min="3824" max="3824" width="6.33203125" style="297" bestFit="1" customWidth="1"/>
    <col min="3825" max="3825" width="25.5546875" style="297" customWidth="1"/>
    <col min="3826" max="3826" width="10" style="297" customWidth="1"/>
    <col min="3827" max="3827" width="10.88671875" style="297" customWidth="1"/>
    <col min="3828" max="3828" width="9.88671875" style="297" customWidth="1"/>
    <col min="3829" max="3829" width="10.109375" style="297" customWidth="1"/>
    <col min="3830" max="3830" width="9.5546875" style="297" customWidth="1"/>
    <col min="3831" max="3831" width="10.44140625" style="297" customWidth="1"/>
    <col min="3832" max="4070" width="9.109375" style="297"/>
    <col min="4071" max="4071" width="20.5546875" style="297" customWidth="1"/>
    <col min="4072" max="4072" width="11.109375" style="297" bestFit="1" customWidth="1"/>
    <col min="4073" max="4075" width="11.33203125" style="297" bestFit="1" customWidth="1"/>
    <col min="4076" max="4076" width="10.5546875" style="297" customWidth="1"/>
    <col min="4077" max="4077" width="11.33203125" style="297" bestFit="1" customWidth="1"/>
    <col min="4078" max="4078" width="12.5546875" style="297" customWidth="1"/>
    <col min="4079" max="4079" width="11" style="297" customWidth="1"/>
    <col min="4080" max="4080" width="6.33203125" style="297" bestFit="1" customWidth="1"/>
    <col min="4081" max="4081" width="25.5546875" style="297" customWidth="1"/>
    <col min="4082" max="4082" width="10" style="297" customWidth="1"/>
    <col min="4083" max="4083" width="10.88671875" style="297" customWidth="1"/>
    <col min="4084" max="4084" width="9.88671875" style="297" customWidth="1"/>
    <col min="4085" max="4085" width="10.109375" style="297" customWidth="1"/>
    <col min="4086" max="4086" width="9.5546875" style="297" customWidth="1"/>
    <col min="4087" max="4087" width="10.44140625" style="297" customWidth="1"/>
    <col min="4088" max="4326" width="9.109375" style="297"/>
    <col min="4327" max="4327" width="20.5546875" style="297" customWidth="1"/>
    <col min="4328" max="4328" width="11.109375" style="297" bestFit="1" customWidth="1"/>
    <col min="4329" max="4331" width="11.33203125" style="297" bestFit="1" customWidth="1"/>
    <col min="4332" max="4332" width="10.5546875" style="297" customWidth="1"/>
    <col min="4333" max="4333" width="11.33203125" style="297" bestFit="1" customWidth="1"/>
    <col min="4334" max="4334" width="12.5546875" style="297" customWidth="1"/>
    <col min="4335" max="4335" width="11" style="297" customWidth="1"/>
    <col min="4336" max="4336" width="6.33203125" style="297" bestFit="1" customWidth="1"/>
    <col min="4337" max="4337" width="25.5546875" style="297" customWidth="1"/>
    <col min="4338" max="4338" width="10" style="297" customWidth="1"/>
    <col min="4339" max="4339" width="10.88671875" style="297" customWidth="1"/>
    <col min="4340" max="4340" width="9.88671875" style="297" customWidth="1"/>
    <col min="4341" max="4341" width="10.109375" style="297" customWidth="1"/>
    <col min="4342" max="4342" width="9.5546875" style="297" customWidth="1"/>
    <col min="4343" max="4343" width="10.44140625" style="297" customWidth="1"/>
    <col min="4344" max="4582" width="9.109375" style="297"/>
    <col min="4583" max="4583" width="20.5546875" style="297" customWidth="1"/>
    <col min="4584" max="4584" width="11.109375" style="297" bestFit="1" customWidth="1"/>
    <col min="4585" max="4587" width="11.33203125" style="297" bestFit="1" customWidth="1"/>
    <col min="4588" max="4588" width="10.5546875" style="297" customWidth="1"/>
    <col min="4589" max="4589" width="11.33203125" style="297" bestFit="1" customWidth="1"/>
    <col min="4590" max="4590" width="12.5546875" style="297" customWidth="1"/>
    <col min="4591" max="4591" width="11" style="297" customWidth="1"/>
    <col min="4592" max="4592" width="6.33203125" style="297" bestFit="1" customWidth="1"/>
    <col min="4593" max="4593" width="25.5546875" style="297" customWidth="1"/>
    <col min="4594" max="4594" width="10" style="297" customWidth="1"/>
    <col min="4595" max="4595" width="10.88671875" style="297" customWidth="1"/>
    <col min="4596" max="4596" width="9.88671875" style="297" customWidth="1"/>
    <col min="4597" max="4597" width="10.109375" style="297" customWidth="1"/>
    <col min="4598" max="4598" width="9.5546875" style="297" customWidth="1"/>
    <col min="4599" max="4599" width="10.44140625" style="297" customWidth="1"/>
    <col min="4600" max="4838" width="9.109375" style="297"/>
    <col min="4839" max="4839" width="20.5546875" style="297" customWidth="1"/>
    <col min="4840" max="4840" width="11.109375" style="297" bestFit="1" customWidth="1"/>
    <col min="4841" max="4843" width="11.33203125" style="297" bestFit="1" customWidth="1"/>
    <col min="4844" max="4844" width="10.5546875" style="297" customWidth="1"/>
    <col min="4845" max="4845" width="11.33203125" style="297" bestFit="1" customWidth="1"/>
    <col min="4846" max="4846" width="12.5546875" style="297" customWidth="1"/>
    <col min="4847" max="4847" width="11" style="297" customWidth="1"/>
    <col min="4848" max="4848" width="6.33203125" style="297" bestFit="1" customWidth="1"/>
    <col min="4849" max="4849" width="25.5546875" style="297" customWidth="1"/>
    <col min="4850" max="4850" width="10" style="297" customWidth="1"/>
    <col min="4851" max="4851" width="10.88671875" style="297" customWidth="1"/>
    <col min="4852" max="4852" width="9.88671875" style="297" customWidth="1"/>
    <col min="4853" max="4853" width="10.109375" style="297" customWidth="1"/>
    <col min="4854" max="4854" width="9.5546875" style="297" customWidth="1"/>
    <col min="4855" max="4855" width="10.44140625" style="297" customWidth="1"/>
    <col min="4856" max="5094" width="9.109375" style="297"/>
    <col min="5095" max="5095" width="20.5546875" style="297" customWidth="1"/>
    <col min="5096" max="5096" width="11.109375" style="297" bestFit="1" customWidth="1"/>
    <col min="5097" max="5099" width="11.33203125" style="297" bestFit="1" customWidth="1"/>
    <col min="5100" max="5100" width="10.5546875" style="297" customWidth="1"/>
    <col min="5101" max="5101" width="11.33203125" style="297" bestFit="1" customWidth="1"/>
    <col min="5102" max="5102" width="12.5546875" style="297" customWidth="1"/>
    <col min="5103" max="5103" width="11" style="297" customWidth="1"/>
    <col min="5104" max="5104" width="6.33203125" style="297" bestFit="1" customWidth="1"/>
    <col min="5105" max="5105" width="25.5546875" style="297" customWidth="1"/>
    <col min="5106" max="5106" width="10" style="297" customWidth="1"/>
    <col min="5107" max="5107" width="10.88671875" style="297" customWidth="1"/>
    <col min="5108" max="5108" width="9.88671875" style="297" customWidth="1"/>
    <col min="5109" max="5109" width="10.109375" style="297" customWidth="1"/>
    <col min="5110" max="5110" width="9.5546875" style="297" customWidth="1"/>
    <col min="5111" max="5111" width="10.44140625" style="297" customWidth="1"/>
    <col min="5112" max="5350" width="9.109375" style="297"/>
    <col min="5351" max="5351" width="20.5546875" style="297" customWidth="1"/>
    <col min="5352" max="5352" width="11.109375" style="297" bestFit="1" customWidth="1"/>
    <col min="5353" max="5355" width="11.33203125" style="297" bestFit="1" customWidth="1"/>
    <col min="5356" max="5356" width="10.5546875" style="297" customWidth="1"/>
    <col min="5357" max="5357" width="11.33203125" style="297" bestFit="1" customWidth="1"/>
    <col min="5358" max="5358" width="12.5546875" style="297" customWidth="1"/>
    <col min="5359" max="5359" width="11" style="297" customWidth="1"/>
    <col min="5360" max="5360" width="6.33203125" style="297" bestFit="1" customWidth="1"/>
    <col min="5361" max="5361" width="25.5546875" style="297" customWidth="1"/>
    <col min="5362" max="5362" width="10" style="297" customWidth="1"/>
    <col min="5363" max="5363" width="10.88671875" style="297" customWidth="1"/>
    <col min="5364" max="5364" width="9.88671875" style="297" customWidth="1"/>
    <col min="5365" max="5365" width="10.109375" style="297" customWidth="1"/>
    <col min="5366" max="5366" width="9.5546875" style="297" customWidth="1"/>
    <col min="5367" max="5367" width="10.44140625" style="297" customWidth="1"/>
    <col min="5368" max="5606" width="9.109375" style="297"/>
    <col min="5607" max="5607" width="20.5546875" style="297" customWidth="1"/>
    <col min="5608" max="5608" width="11.109375" style="297" bestFit="1" customWidth="1"/>
    <col min="5609" max="5611" width="11.33203125" style="297" bestFit="1" customWidth="1"/>
    <col min="5612" max="5612" width="10.5546875" style="297" customWidth="1"/>
    <col min="5613" max="5613" width="11.33203125" style="297" bestFit="1" customWidth="1"/>
    <col min="5614" max="5614" width="12.5546875" style="297" customWidth="1"/>
    <col min="5615" max="5615" width="11" style="297" customWidth="1"/>
    <col min="5616" max="5616" width="6.33203125" style="297" bestFit="1" customWidth="1"/>
    <col min="5617" max="5617" width="25.5546875" style="297" customWidth="1"/>
    <col min="5618" max="5618" width="10" style="297" customWidth="1"/>
    <col min="5619" max="5619" width="10.88671875" style="297" customWidth="1"/>
    <col min="5620" max="5620" width="9.88671875" style="297" customWidth="1"/>
    <col min="5621" max="5621" width="10.109375" style="297" customWidth="1"/>
    <col min="5622" max="5622" width="9.5546875" style="297" customWidth="1"/>
    <col min="5623" max="5623" width="10.44140625" style="297" customWidth="1"/>
    <col min="5624" max="5862" width="9.109375" style="297"/>
    <col min="5863" max="5863" width="20.5546875" style="297" customWidth="1"/>
    <col min="5864" max="5864" width="11.109375" style="297" bestFit="1" customWidth="1"/>
    <col min="5865" max="5867" width="11.33203125" style="297" bestFit="1" customWidth="1"/>
    <col min="5868" max="5868" width="10.5546875" style="297" customWidth="1"/>
    <col min="5869" max="5869" width="11.33203125" style="297" bestFit="1" customWidth="1"/>
    <col min="5870" max="5870" width="12.5546875" style="297" customWidth="1"/>
    <col min="5871" max="5871" width="11" style="297" customWidth="1"/>
    <col min="5872" max="5872" width="6.33203125" style="297" bestFit="1" customWidth="1"/>
    <col min="5873" max="5873" width="25.5546875" style="297" customWidth="1"/>
    <col min="5874" max="5874" width="10" style="297" customWidth="1"/>
    <col min="5875" max="5875" width="10.88671875" style="297" customWidth="1"/>
    <col min="5876" max="5876" width="9.88671875" style="297" customWidth="1"/>
    <col min="5877" max="5877" width="10.109375" style="297" customWidth="1"/>
    <col min="5878" max="5878" width="9.5546875" style="297" customWidth="1"/>
    <col min="5879" max="5879" width="10.44140625" style="297" customWidth="1"/>
    <col min="5880" max="6118" width="9.109375" style="297"/>
    <col min="6119" max="6119" width="20.5546875" style="297" customWidth="1"/>
    <col min="6120" max="6120" width="11.109375" style="297" bestFit="1" customWidth="1"/>
    <col min="6121" max="6123" width="11.33203125" style="297" bestFit="1" customWidth="1"/>
    <col min="6124" max="6124" width="10.5546875" style="297" customWidth="1"/>
    <col min="6125" max="6125" width="11.33203125" style="297" bestFit="1" customWidth="1"/>
    <col min="6126" max="6126" width="12.5546875" style="297" customWidth="1"/>
    <col min="6127" max="6127" width="11" style="297" customWidth="1"/>
    <col min="6128" max="6128" width="6.33203125" style="297" bestFit="1" customWidth="1"/>
    <col min="6129" max="6129" width="25.5546875" style="297" customWidth="1"/>
    <col min="6130" max="6130" width="10" style="297" customWidth="1"/>
    <col min="6131" max="6131" width="10.88671875" style="297" customWidth="1"/>
    <col min="6132" max="6132" width="9.88671875" style="297" customWidth="1"/>
    <col min="6133" max="6133" width="10.109375" style="297" customWidth="1"/>
    <col min="6134" max="6134" width="9.5546875" style="297" customWidth="1"/>
    <col min="6135" max="6135" width="10.44140625" style="297" customWidth="1"/>
    <col min="6136" max="6374" width="9.109375" style="297"/>
    <col min="6375" max="6375" width="20.5546875" style="297" customWidth="1"/>
    <col min="6376" max="6376" width="11.109375" style="297" bestFit="1" customWidth="1"/>
    <col min="6377" max="6379" width="11.33203125" style="297" bestFit="1" customWidth="1"/>
    <col min="6380" max="6380" width="10.5546875" style="297" customWidth="1"/>
    <col min="6381" max="6381" width="11.33203125" style="297" bestFit="1" customWidth="1"/>
    <col min="6382" max="6382" width="12.5546875" style="297" customWidth="1"/>
    <col min="6383" max="6383" width="11" style="297" customWidth="1"/>
    <col min="6384" max="6384" width="6.33203125" style="297" bestFit="1" customWidth="1"/>
    <col min="6385" max="6385" width="25.5546875" style="297" customWidth="1"/>
    <col min="6386" max="6386" width="10" style="297" customWidth="1"/>
    <col min="6387" max="6387" width="10.88671875" style="297" customWidth="1"/>
    <col min="6388" max="6388" width="9.88671875" style="297" customWidth="1"/>
    <col min="6389" max="6389" width="10.109375" style="297" customWidth="1"/>
    <col min="6390" max="6390" width="9.5546875" style="297" customWidth="1"/>
    <col min="6391" max="6391" width="10.44140625" style="297" customWidth="1"/>
    <col min="6392" max="6630" width="9.109375" style="297"/>
    <col min="6631" max="6631" width="20.5546875" style="297" customWidth="1"/>
    <col min="6632" max="6632" width="11.109375" style="297" bestFit="1" customWidth="1"/>
    <col min="6633" max="6635" width="11.33203125" style="297" bestFit="1" customWidth="1"/>
    <col min="6636" max="6636" width="10.5546875" style="297" customWidth="1"/>
    <col min="6637" max="6637" width="11.33203125" style="297" bestFit="1" customWidth="1"/>
    <col min="6638" max="6638" width="12.5546875" style="297" customWidth="1"/>
    <col min="6639" max="6639" width="11" style="297" customWidth="1"/>
    <col min="6640" max="6640" width="6.33203125" style="297" bestFit="1" customWidth="1"/>
    <col min="6641" max="6641" width="25.5546875" style="297" customWidth="1"/>
    <col min="6642" max="6642" width="10" style="297" customWidth="1"/>
    <col min="6643" max="6643" width="10.88671875" style="297" customWidth="1"/>
    <col min="6644" max="6644" width="9.88671875" style="297" customWidth="1"/>
    <col min="6645" max="6645" width="10.109375" style="297" customWidth="1"/>
    <col min="6646" max="6646" width="9.5546875" style="297" customWidth="1"/>
    <col min="6647" max="6647" width="10.44140625" style="297" customWidth="1"/>
    <col min="6648" max="6886" width="9.109375" style="297"/>
    <col min="6887" max="6887" width="20.5546875" style="297" customWidth="1"/>
    <col min="6888" max="6888" width="11.109375" style="297" bestFit="1" customWidth="1"/>
    <col min="6889" max="6891" width="11.33203125" style="297" bestFit="1" customWidth="1"/>
    <col min="6892" max="6892" width="10.5546875" style="297" customWidth="1"/>
    <col min="6893" max="6893" width="11.33203125" style="297" bestFit="1" customWidth="1"/>
    <col min="6894" max="6894" width="12.5546875" style="297" customWidth="1"/>
    <col min="6895" max="6895" width="11" style="297" customWidth="1"/>
    <col min="6896" max="6896" width="6.33203125" style="297" bestFit="1" customWidth="1"/>
    <col min="6897" max="6897" width="25.5546875" style="297" customWidth="1"/>
    <col min="6898" max="6898" width="10" style="297" customWidth="1"/>
    <col min="6899" max="6899" width="10.88671875" style="297" customWidth="1"/>
    <col min="6900" max="6900" width="9.88671875" style="297" customWidth="1"/>
    <col min="6901" max="6901" width="10.109375" style="297" customWidth="1"/>
    <col min="6902" max="6902" width="9.5546875" style="297" customWidth="1"/>
    <col min="6903" max="6903" width="10.44140625" style="297" customWidth="1"/>
    <col min="6904" max="7142" width="9.109375" style="297"/>
    <col min="7143" max="7143" width="20.5546875" style="297" customWidth="1"/>
    <col min="7144" max="7144" width="11.109375" style="297" bestFit="1" customWidth="1"/>
    <col min="7145" max="7147" width="11.33203125" style="297" bestFit="1" customWidth="1"/>
    <col min="7148" max="7148" width="10.5546875" style="297" customWidth="1"/>
    <col min="7149" max="7149" width="11.33203125" style="297" bestFit="1" customWidth="1"/>
    <col min="7150" max="7150" width="12.5546875" style="297" customWidth="1"/>
    <col min="7151" max="7151" width="11" style="297" customWidth="1"/>
    <col min="7152" max="7152" width="6.33203125" style="297" bestFit="1" customWidth="1"/>
    <col min="7153" max="7153" width="25.5546875" style="297" customWidth="1"/>
    <col min="7154" max="7154" width="10" style="297" customWidth="1"/>
    <col min="7155" max="7155" width="10.88671875" style="297" customWidth="1"/>
    <col min="7156" max="7156" width="9.88671875" style="297" customWidth="1"/>
    <col min="7157" max="7157" width="10.109375" style="297" customWidth="1"/>
    <col min="7158" max="7158" width="9.5546875" style="297" customWidth="1"/>
    <col min="7159" max="7159" width="10.44140625" style="297" customWidth="1"/>
    <col min="7160" max="7398" width="9.109375" style="297"/>
    <col min="7399" max="7399" width="20.5546875" style="297" customWidth="1"/>
    <col min="7400" max="7400" width="11.109375" style="297" bestFit="1" customWidth="1"/>
    <col min="7401" max="7403" width="11.33203125" style="297" bestFit="1" customWidth="1"/>
    <col min="7404" max="7404" width="10.5546875" style="297" customWidth="1"/>
    <col min="7405" max="7405" width="11.33203125" style="297" bestFit="1" customWidth="1"/>
    <col min="7406" max="7406" width="12.5546875" style="297" customWidth="1"/>
    <col min="7407" max="7407" width="11" style="297" customWidth="1"/>
    <col min="7408" max="7408" width="6.33203125" style="297" bestFit="1" customWidth="1"/>
    <col min="7409" max="7409" width="25.5546875" style="297" customWidth="1"/>
    <col min="7410" max="7410" width="10" style="297" customWidth="1"/>
    <col min="7411" max="7411" width="10.88671875" style="297" customWidth="1"/>
    <col min="7412" max="7412" width="9.88671875" style="297" customWidth="1"/>
    <col min="7413" max="7413" width="10.109375" style="297" customWidth="1"/>
    <col min="7414" max="7414" width="9.5546875" style="297" customWidth="1"/>
    <col min="7415" max="7415" width="10.44140625" style="297" customWidth="1"/>
    <col min="7416" max="7654" width="9.109375" style="297"/>
    <col min="7655" max="7655" width="20.5546875" style="297" customWidth="1"/>
    <col min="7656" max="7656" width="11.109375" style="297" bestFit="1" customWidth="1"/>
    <col min="7657" max="7659" width="11.33203125" style="297" bestFit="1" customWidth="1"/>
    <col min="7660" max="7660" width="10.5546875" style="297" customWidth="1"/>
    <col min="7661" max="7661" width="11.33203125" style="297" bestFit="1" customWidth="1"/>
    <col min="7662" max="7662" width="12.5546875" style="297" customWidth="1"/>
    <col min="7663" max="7663" width="11" style="297" customWidth="1"/>
    <col min="7664" max="7664" width="6.33203125" style="297" bestFit="1" customWidth="1"/>
    <col min="7665" max="7665" width="25.5546875" style="297" customWidth="1"/>
    <col min="7666" max="7666" width="10" style="297" customWidth="1"/>
    <col min="7667" max="7667" width="10.88671875" style="297" customWidth="1"/>
    <col min="7668" max="7668" width="9.88671875" style="297" customWidth="1"/>
    <col min="7669" max="7669" width="10.109375" style="297" customWidth="1"/>
    <col min="7670" max="7670" width="9.5546875" style="297" customWidth="1"/>
    <col min="7671" max="7671" width="10.44140625" style="297" customWidth="1"/>
    <col min="7672" max="7910" width="9.109375" style="297"/>
    <col min="7911" max="7911" width="20.5546875" style="297" customWidth="1"/>
    <col min="7912" max="7912" width="11.109375" style="297" bestFit="1" customWidth="1"/>
    <col min="7913" max="7915" width="11.33203125" style="297" bestFit="1" customWidth="1"/>
    <col min="7916" max="7916" width="10.5546875" style="297" customWidth="1"/>
    <col min="7917" max="7917" width="11.33203125" style="297" bestFit="1" customWidth="1"/>
    <col min="7918" max="7918" width="12.5546875" style="297" customWidth="1"/>
    <col min="7919" max="7919" width="11" style="297" customWidth="1"/>
    <col min="7920" max="7920" width="6.33203125" style="297" bestFit="1" customWidth="1"/>
    <col min="7921" max="7921" width="25.5546875" style="297" customWidth="1"/>
    <col min="7922" max="7922" width="10" style="297" customWidth="1"/>
    <col min="7923" max="7923" width="10.88671875" style="297" customWidth="1"/>
    <col min="7924" max="7924" width="9.88671875" style="297" customWidth="1"/>
    <col min="7925" max="7925" width="10.109375" style="297" customWidth="1"/>
    <col min="7926" max="7926" width="9.5546875" style="297" customWidth="1"/>
    <col min="7927" max="7927" width="10.44140625" style="297" customWidth="1"/>
    <col min="7928" max="8166" width="9.109375" style="297"/>
    <col min="8167" max="8167" width="20.5546875" style="297" customWidth="1"/>
    <col min="8168" max="8168" width="11.109375" style="297" bestFit="1" customWidth="1"/>
    <col min="8169" max="8171" width="11.33203125" style="297" bestFit="1" customWidth="1"/>
    <col min="8172" max="8172" width="10.5546875" style="297" customWidth="1"/>
    <col min="8173" max="8173" width="11.33203125" style="297" bestFit="1" customWidth="1"/>
    <col min="8174" max="8174" width="12.5546875" style="297" customWidth="1"/>
    <col min="8175" max="8175" width="11" style="297" customWidth="1"/>
    <col min="8176" max="8176" width="6.33203125" style="297" bestFit="1" customWidth="1"/>
    <col min="8177" max="8177" width="25.5546875" style="297" customWidth="1"/>
    <col min="8178" max="8178" width="10" style="297" customWidth="1"/>
    <col min="8179" max="8179" width="10.88671875" style="297" customWidth="1"/>
    <col min="8180" max="8180" width="9.88671875" style="297" customWidth="1"/>
    <col min="8181" max="8181" width="10.109375" style="297" customWidth="1"/>
    <col min="8182" max="8182" width="9.5546875" style="297" customWidth="1"/>
    <col min="8183" max="8183" width="10.44140625" style="297" customWidth="1"/>
    <col min="8184" max="8422" width="9.109375" style="297"/>
    <col min="8423" max="8423" width="20.5546875" style="297" customWidth="1"/>
    <col min="8424" max="8424" width="11.109375" style="297" bestFit="1" customWidth="1"/>
    <col min="8425" max="8427" width="11.33203125" style="297" bestFit="1" customWidth="1"/>
    <col min="8428" max="8428" width="10.5546875" style="297" customWidth="1"/>
    <col min="8429" max="8429" width="11.33203125" style="297" bestFit="1" customWidth="1"/>
    <col min="8430" max="8430" width="12.5546875" style="297" customWidth="1"/>
    <col min="8431" max="8431" width="11" style="297" customWidth="1"/>
    <col min="8432" max="8432" width="6.33203125" style="297" bestFit="1" customWidth="1"/>
    <col min="8433" max="8433" width="25.5546875" style="297" customWidth="1"/>
    <col min="8434" max="8434" width="10" style="297" customWidth="1"/>
    <col min="8435" max="8435" width="10.88671875" style="297" customWidth="1"/>
    <col min="8436" max="8436" width="9.88671875" style="297" customWidth="1"/>
    <col min="8437" max="8437" width="10.109375" style="297" customWidth="1"/>
    <col min="8438" max="8438" width="9.5546875" style="297" customWidth="1"/>
    <col min="8439" max="8439" width="10.44140625" style="297" customWidth="1"/>
    <col min="8440" max="8678" width="9.109375" style="297"/>
    <col min="8679" max="8679" width="20.5546875" style="297" customWidth="1"/>
    <col min="8680" max="8680" width="11.109375" style="297" bestFit="1" customWidth="1"/>
    <col min="8681" max="8683" width="11.33203125" style="297" bestFit="1" customWidth="1"/>
    <col min="8684" max="8684" width="10.5546875" style="297" customWidth="1"/>
    <col min="8685" max="8685" width="11.33203125" style="297" bestFit="1" customWidth="1"/>
    <col min="8686" max="8686" width="12.5546875" style="297" customWidth="1"/>
    <col min="8687" max="8687" width="11" style="297" customWidth="1"/>
    <col min="8688" max="8688" width="6.33203125" style="297" bestFit="1" customWidth="1"/>
    <col min="8689" max="8689" width="25.5546875" style="297" customWidth="1"/>
    <col min="8690" max="8690" width="10" style="297" customWidth="1"/>
    <col min="8691" max="8691" width="10.88671875" style="297" customWidth="1"/>
    <col min="8692" max="8692" width="9.88671875" style="297" customWidth="1"/>
    <col min="8693" max="8693" width="10.109375" style="297" customWidth="1"/>
    <col min="8694" max="8694" width="9.5546875" style="297" customWidth="1"/>
    <col min="8695" max="8695" width="10.44140625" style="297" customWidth="1"/>
    <col min="8696" max="8934" width="9.109375" style="297"/>
    <col min="8935" max="8935" width="20.5546875" style="297" customWidth="1"/>
    <col min="8936" max="8936" width="11.109375" style="297" bestFit="1" customWidth="1"/>
    <col min="8937" max="8939" width="11.33203125" style="297" bestFit="1" customWidth="1"/>
    <col min="8940" max="8940" width="10.5546875" style="297" customWidth="1"/>
    <col min="8941" max="8941" width="11.33203125" style="297" bestFit="1" customWidth="1"/>
    <col min="8942" max="8942" width="12.5546875" style="297" customWidth="1"/>
    <col min="8943" max="8943" width="11" style="297" customWidth="1"/>
    <col min="8944" max="8944" width="6.33203125" style="297" bestFit="1" customWidth="1"/>
    <col min="8945" max="8945" width="25.5546875" style="297" customWidth="1"/>
    <col min="8946" max="8946" width="10" style="297" customWidth="1"/>
    <col min="8947" max="8947" width="10.88671875" style="297" customWidth="1"/>
    <col min="8948" max="8948" width="9.88671875" style="297" customWidth="1"/>
    <col min="8949" max="8949" width="10.109375" style="297" customWidth="1"/>
    <col min="8950" max="8950" width="9.5546875" style="297" customWidth="1"/>
    <col min="8951" max="8951" width="10.44140625" style="297" customWidth="1"/>
    <col min="8952" max="9190" width="9.109375" style="297"/>
    <col min="9191" max="9191" width="20.5546875" style="297" customWidth="1"/>
    <col min="9192" max="9192" width="11.109375" style="297" bestFit="1" customWidth="1"/>
    <col min="9193" max="9195" width="11.33203125" style="297" bestFit="1" customWidth="1"/>
    <col min="9196" max="9196" width="10.5546875" style="297" customWidth="1"/>
    <col min="9197" max="9197" width="11.33203125" style="297" bestFit="1" customWidth="1"/>
    <col min="9198" max="9198" width="12.5546875" style="297" customWidth="1"/>
    <col min="9199" max="9199" width="11" style="297" customWidth="1"/>
    <col min="9200" max="9200" width="6.33203125" style="297" bestFit="1" customWidth="1"/>
    <col min="9201" max="9201" width="25.5546875" style="297" customWidth="1"/>
    <col min="9202" max="9202" width="10" style="297" customWidth="1"/>
    <col min="9203" max="9203" width="10.88671875" style="297" customWidth="1"/>
    <col min="9204" max="9204" width="9.88671875" style="297" customWidth="1"/>
    <col min="9205" max="9205" width="10.109375" style="297" customWidth="1"/>
    <col min="9206" max="9206" width="9.5546875" style="297" customWidth="1"/>
    <col min="9207" max="9207" width="10.44140625" style="297" customWidth="1"/>
    <col min="9208" max="9446" width="9.109375" style="297"/>
    <col min="9447" max="9447" width="20.5546875" style="297" customWidth="1"/>
    <col min="9448" max="9448" width="11.109375" style="297" bestFit="1" customWidth="1"/>
    <col min="9449" max="9451" width="11.33203125" style="297" bestFit="1" customWidth="1"/>
    <col min="9452" max="9452" width="10.5546875" style="297" customWidth="1"/>
    <col min="9453" max="9453" width="11.33203125" style="297" bestFit="1" customWidth="1"/>
    <col min="9454" max="9454" width="12.5546875" style="297" customWidth="1"/>
    <col min="9455" max="9455" width="11" style="297" customWidth="1"/>
    <col min="9456" max="9456" width="6.33203125" style="297" bestFit="1" customWidth="1"/>
    <col min="9457" max="9457" width="25.5546875" style="297" customWidth="1"/>
    <col min="9458" max="9458" width="10" style="297" customWidth="1"/>
    <col min="9459" max="9459" width="10.88671875" style="297" customWidth="1"/>
    <col min="9460" max="9460" width="9.88671875" style="297" customWidth="1"/>
    <col min="9461" max="9461" width="10.109375" style="297" customWidth="1"/>
    <col min="9462" max="9462" width="9.5546875" style="297" customWidth="1"/>
    <col min="9463" max="9463" width="10.44140625" style="297" customWidth="1"/>
    <col min="9464" max="9702" width="9.109375" style="297"/>
    <col min="9703" max="9703" width="20.5546875" style="297" customWidth="1"/>
    <col min="9704" max="9704" width="11.109375" style="297" bestFit="1" customWidth="1"/>
    <col min="9705" max="9707" width="11.33203125" style="297" bestFit="1" customWidth="1"/>
    <col min="9708" max="9708" width="10.5546875" style="297" customWidth="1"/>
    <col min="9709" max="9709" width="11.33203125" style="297" bestFit="1" customWidth="1"/>
    <col min="9710" max="9710" width="12.5546875" style="297" customWidth="1"/>
    <col min="9711" max="9711" width="11" style="297" customWidth="1"/>
    <col min="9712" max="9712" width="6.33203125" style="297" bestFit="1" customWidth="1"/>
    <col min="9713" max="9713" width="25.5546875" style="297" customWidth="1"/>
    <col min="9714" max="9714" width="10" style="297" customWidth="1"/>
    <col min="9715" max="9715" width="10.88671875" style="297" customWidth="1"/>
    <col min="9716" max="9716" width="9.88671875" style="297" customWidth="1"/>
    <col min="9717" max="9717" width="10.109375" style="297" customWidth="1"/>
    <col min="9718" max="9718" width="9.5546875" style="297" customWidth="1"/>
    <col min="9719" max="9719" width="10.44140625" style="297" customWidth="1"/>
    <col min="9720" max="9958" width="9.109375" style="297"/>
    <col min="9959" max="9959" width="20.5546875" style="297" customWidth="1"/>
    <col min="9960" max="9960" width="11.109375" style="297" bestFit="1" customWidth="1"/>
    <col min="9961" max="9963" width="11.33203125" style="297" bestFit="1" customWidth="1"/>
    <col min="9964" max="9964" width="10.5546875" style="297" customWidth="1"/>
    <col min="9965" max="9965" width="11.33203125" style="297" bestFit="1" customWidth="1"/>
    <col min="9966" max="9966" width="12.5546875" style="297" customWidth="1"/>
    <col min="9967" max="9967" width="11" style="297" customWidth="1"/>
    <col min="9968" max="9968" width="6.33203125" style="297" bestFit="1" customWidth="1"/>
    <col min="9969" max="9969" width="25.5546875" style="297" customWidth="1"/>
    <col min="9970" max="9970" width="10" style="297" customWidth="1"/>
    <col min="9971" max="9971" width="10.88671875" style="297" customWidth="1"/>
    <col min="9972" max="9972" width="9.88671875" style="297" customWidth="1"/>
    <col min="9973" max="9973" width="10.109375" style="297" customWidth="1"/>
    <col min="9974" max="9974" width="9.5546875" style="297" customWidth="1"/>
    <col min="9975" max="9975" width="10.44140625" style="297" customWidth="1"/>
    <col min="9976" max="10214" width="9.109375" style="297"/>
    <col min="10215" max="10215" width="20.5546875" style="297" customWidth="1"/>
    <col min="10216" max="10216" width="11.109375" style="297" bestFit="1" customWidth="1"/>
    <col min="10217" max="10219" width="11.33203125" style="297" bestFit="1" customWidth="1"/>
    <col min="10220" max="10220" width="10.5546875" style="297" customWidth="1"/>
    <col min="10221" max="10221" width="11.33203125" style="297" bestFit="1" customWidth="1"/>
    <col min="10222" max="10222" width="12.5546875" style="297" customWidth="1"/>
    <col min="10223" max="10223" width="11" style="297" customWidth="1"/>
    <col min="10224" max="10224" width="6.33203125" style="297" bestFit="1" customWidth="1"/>
    <col min="10225" max="10225" width="25.5546875" style="297" customWidth="1"/>
    <col min="10226" max="10226" width="10" style="297" customWidth="1"/>
    <col min="10227" max="10227" width="10.88671875" style="297" customWidth="1"/>
    <col min="10228" max="10228" width="9.88671875" style="297" customWidth="1"/>
    <col min="10229" max="10229" width="10.109375" style="297" customWidth="1"/>
    <col min="10230" max="10230" width="9.5546875" style="297" customWidth="1"/>
    <col min="10231" max="10231" width="10.44140625" style="297" customWidth="1"/>
    <col min="10232" max="10470" width="9.109375" style="297"/>
    <col min="10471" max="10471" width="20.5546875" style="297" customWidth="1"/>
    <col min="10472" max="10472" width="11.109375" style="297" bestFit="1" customWidth="1"/>
    <col min="10473" max="10475" width="11.33203125" style="297" bestFit="1" customWidth="1"/>
    <col min="10476" max="10476" width="10.5546875" style="297" customWidth="1"/>
    <col min="10477" max="10477" width="11.33203125" style="297" bestFit="1" customWidth="1"/>
    <col min="10478" max="10478" width="12.5546875" style="297" customWidth="1"/>
    <col min="10479" max="10479" width="11" style="297" customWidth="1"/>
    <col min="10480" max="10480" width="6.33203125" style="297" bestFit="1" customWidth="1"/>
    <col min="10481" max="10481" width="25.5546875" style="297" customWidth="1"/>
    <col min="10482" max="10482" width="10" style="297" customWidth="1"/>
    <col min="10483" max="10483" width="10.88671875" style="297" customWidth="1"/>
    <col min="10484" max="10484" width="9.88671875" style="297" customWidth="1"/>
    <col min="10485" max="10485" width="10.109375" style="297" customWidth="1"/>
    <col min="10486" max="10486" width="9.5546875" style="297" customWidth="1"/>
    <col min="10487" max="10487" width="10.44140625" style="297" customWidth="1"/>
    <col min="10488" max="10726" width="9.109375" style="297"/>
    <col min="10727" max="10727" width="20.5546875" style="297" customWidth="1"/>
    <col min="10728" max="10728" width="11.109375" style="297" bestFit="1" customWidth="1"/>
    <col min="10729" max="10731" width="11.33203125" style="297" bestFit="1" customWidth="1"/>
    <col min="10732" max="10732" width="10.5546875" style="297" customWidth="1"/>
    <col min="10733" max="10733" width="11.33203125" style="297" bestFit="1" customWidth="1"/>
    <col min="10734" max="10734" width="12.5546875" style="297" customWidth="1"/>
    <col min="10735" max="10735" width="11" style="297" customWidth="1"/>
    <col min="10736" max="10736" width="6.33203125" style="297" bestFit="1" customWidth="1"/>
    <col min="10737" max="10737" width="25.5546875" style="297" customWidth="1"/>
    <col min="10738" max="10738" width="10" style="297" customWidth="1"/>
    <col min="10739" max="10739" width="10.88671875" style="297" customWidth="1"/>
    <col min="10740" max="10740" width="9.88671875" style="297" customWidth="1"/>
    <col min="10741" max="10741" width="10.109375" style="297" customWidth="1"/>
    <col min="10742" max="10742" width="9.5546875" style="297" customWidth="1"/>
    <col min="10743" max="10743" width="10.44140625" style="297" customWidth="1"/>
    <col min="10744" max="10982" width="9.109375" style="297"/>
    <col min="10983" max="10983" width="20.5546875" style="297" customWidth="1"/>
    <col min="10984" max="10984" width="11.109375" style="297" bestFit="1" customWidth="1"/>
    <col min="10985" max="10987" width="11.33203125" style="297" bestFit="1" customWidth="1"/>
    <col min="10988" max="10988" width="10.5546875" style="297" customWidth="1"/>
    <col min="10989" max="10989" width="11.33203125" style="297" bestFit="1" customWidth="1"/>
    <col min="10990" max="10990" width="12.5546875" style="297" customWidth="1"/>
    <col min="10991" max="10991" width="11" style="297" customWidth="1"/>
    <col min="10992" max="10992" width="6.33203125" style="297" bestFit="1" customWidth="1"/>
    <col min="10993" max="10993" width="25.5546875" style="297" customWidth="1"/>
    <col min="10994" max="10994" width="10" style="297" customWidth="1"/>
    <col min="10995" max="10995" width="10.88671875" style="297" customWidth="1"/>
    <col min="10996" max="10996" width="9.88671875" style="297" customWidth="1"/>
    <col min="10997" max="10997" width="10.109375" style="297" customWidth="1"/>
    <col min="10998" max="10998" width="9.5546875" style="297" customWidth="1"/>
    <col min="10999" max="10999" width="10.44140625" style="297" customWidth="1"/>
    <col min="11000" max="11238" width="9.109375" style="297"/>
    <col min="11239" max="11239" width="20.5546875" style="297" customWidth="1"/>
    <col min="11240" max="11240" width="11.109375" style="297" bestFit="1" customWidth="1"/>
    <col min="11241" max="11243" width="11.33203125" style="297" bestFit="1" customWidth="1"/>
    <col min="11244" max="11244" width="10.5546875" style="297" customWidth="1"/>
    <col min="11245" max="11245" width="11.33203125" style="297" bestFit="1" customWidth="1"/>
    <col min="11246" max="11246" width="12.5546875" style="297" customWidth="1"/>
    <col min="11247" max="11247" width="11" style="297" customWidth="1"/>
    <col min="11248" max="11248" width="6.33203125" style="297" bestFit="1" customWidth="1"/>
    <col min="11249" max="11249" width="25.5546875" style="297" customWidth="1"/>
    <col min="11250" max="11250" width="10" style="297" customWidth="1"/>
    <col min="11251" max="11251" width="10.88671875" style="297" customWidth="1"/>
    <col min="11252" max="11252" width="9.88671875" style="297" customWidth="1"/>
    <col min="11253" max="11253" width="10.109375" style="297" customWidth="1"/>
    <col min="11254" max="11254" width="9.5546875" style="297" customWidth="1"/>
    <col min="11255" max="11255" width="10.44140625" style="297" customWidth="1"/>
    <col min="11256" max="11494" width="9.109375" style="297"/>
    <col min="11495" max="11495" width="20.5546875" style="297" customWidth="1"/>
    <col min="11496" max="11496" width="11.109375" style="297" bestFit="1" customWidth="1"/>
    <col min="11497" max="11499" width="11.33203125" style="297" bestFit="1" customWidth="1"/>
    <col min="11500" max="11500" width="10.5546875" style="297" customWidth="1"/>
    <col min="11501" max="11501" width="11.33203125" style="297" bestFit="1" customWidth="1"/>
    <col min="11502" max="11502" width="12.5546875" style="297" customWidth="1"/>
    <col min="11503" max="11503" width="11" style="297" customWidth="1"/>
    <col min="11504" max="11504" width="6.33203125" style="297" bestFit="1" customWidth="1"/>
    <col min="11505" max="11505" width="25.5546875" style="297" customWidth="1"/>
    <col min="11506" max="11506" width="10" style="297" customWidth="1"/>
    <col min="11507" max="11507" width="10.88671875" style="297" customWidth="1"/>
    <col min="11508" max="11508" width="9.88671875" style="297" customWidth="1"/>
    <col min="11509" max="11509" width="10.109375" style="297" customWidth="1"/>
    <col min="11510" max="11510" width="9.5546875" style="297" customWidth="1"/>
    <col min="11511" max="11511" width="10.44140625" style="297" customWidth="1"/>
    <col min="11512" max="11750" width="9.109375" style="297"/>
    <col min="11751" max="11751" width="20.5546875" style="297" customWidth="1"/>
    <col min="11752" max="11752" width="11.109375" style="297" bestFit="1" customWidth="1"/>
    <col min="11753" max="11755" width="11.33203125" style="297" bestFit="1" customWidth="1"/>
    <col min="11756" max="11756" width="10.5546875" style="297" customWidth="1"/>
    <col min="11757" max="11757" width="11.33203125" style="297" bestFit="1" customWidth="1"/>
    <col min="11758" max="11758" width="12.5546875" style="297" customWidth="1"/>
    <col min="11759" max="11759" width="11" style="297" customWidth="1"/>
    <col min="11760" max="11760" width="6.33203125" style="297" bestFit="1" customWidth="1"/>
    <col min="11761" max="11761" width="25.5546875" style="297" customWidth="1"/>
    <col min="11762" max="11762" width="10" style="297" customWidth="1"/>
    <col min="11763" max="11763" width="10.88671875" style="297" customWidth="1"/>
    <col min="11764" max="11764" width="9.88671875" style="297" customWidth="1"/>
    <col min="11765" max="11765" width="10.109375" style="297" customWidth="1"/>
    <col min="11766" max="11766" width="9.5546875" style="297" customWidth="1"/>
    <col min="11767" max="11767" width="10.44140625" style="297" customWidth="1"/>
    <col min="11768" max="12006" width="9.109375" style="297"/>
    <col min="12007" max="12007" width="20.5546875" style="297" customWidth="1"/>
    <col min="12008" max="12008" width="11.109375" style="297" bestFit="1" customWidth="1"/>
    <col min="12009" max="12011" width="11.33203125" style="297" bestFit="1" customWidth="1"/>
    <col min="12012" max="12012" width="10.5546875" style="297" customWidth="1"/>
    <col min="12013" max="12013" width="11.33203125" style="297" bestFit="1" customWidth="1"/>
    <col min="12014" max="12014" width="12.5546875" style="297" customWidth="1"/>
    <col min="12015" max="12015" width="11" style="297" customWidth="1"/>
    <col min="12016" max="12016" width="6.33203125" style="297" bestFit="1" customWidth="1"/>
    <col min="12017" max="12017" width="25.5546875" style="297" customWidth="1"/>
    <col min="12018" max="12018" width="10" style="297" customWidth="1"/>
    <col min="12019" max="12019" width="10.88671875" style="297" customWidth="1"/>
    <col min="12020" max="12020" width="9.88671875" style="297" customWidth="1"/>
    <col min="12021" max="12021" width="10.109375" style="297" customWidth="1"/>
    <col min="12022" max="12022" width="9.5546875" style="297" customWidth="1"/>
    <col min="12023" max="12023" width="10.44140625" style="297" customWidth="1"/>
    <col min="12024" max="12262" width="9.109375" style="297"/>
    <col min="12263" max="12263" width="20.5546875" style="297" customWidth="1"/>
    <col min="12264" max="12264" width="11.109375" style="297" bestFit="1" customWidth="1"/>
    <col min="12265" max="12267" width="11.33203125" style="297" bestFit="1" customWidth="1"/>
    <col min="12268" max="12268" width="10.5546875" style="297" customWidth="1"/>
    <col min="12269" max="12269" width="11.33203125" style="297" bestFit="1" customWidth="1"/>
    <col min="12270" max="12270" width="12.5546875" style="297" customWidth="1"/>
    <col min="12271" max="12271" width="11" style="297" customWidth="1"/>
    <col min="12272" max="12272" width="6.33203125" style="297" bestFit="1" customWidth="1"/>
    <col min="12273" max="12273" width="25.5546875" style="297" customWidth="1"/>
    <col min="12274" max="12274" width="10" style="297" customWidth="1"/>
    <col min="12275" max="12275" width="10.88671875" style="297" customWidth="1"/>
    <col min="12276" max="12276" width="9.88671875" style="297" customWidth="1"/>
    <col min="12277" max="12277" width="10.109375" style="297" customWidth="1"/>
    <col min="12278" max="12278" width="9.5546875" style="297" customWidth="1"/>
    <col min="12279" max="12279" width="10.44140625" style="297" customWidth="1"/>
    <col min="12280" max="12518" width="9.109375" style="297"/>
    <col min="12519" max="12519" width="20.5546875" style="297" customWidth="1"/>
    <col min="12520" max="12520" width="11.109375" style="297" bestFit="1" customWidth="1"/>
    <col min="12521" max="12523" width="11.33203125" style="297" bestFit="1" customWidth="1"/>
    <col min="12524" max="12524" width="10.5546875" style="297" customWidth="1"/>
    <col min="12525" max="12525" width="11.33203125" style="297" bestFit="1" customWidth="1"/>
    <col min="12526" max="12526" width="12.5546875" style="297" customWidth="1"/>
    <col min="12527" max="12527" width="11" style="297" customWidth="1"/>
    <col min="12528" max="12528" width="6.33203125" style="297" bestFit="1" customWidth="1"/>
    <col min="12529" max="12529" width="25.5546875" style="297" customWidth="1"/>
    <col min="12530" max="12530" width="10" style="297" customWidth="1"/>
    <col min="12531" max="12531" width="10.88671875" style="297" customWidth="1"/>
    <col min="12532" max="12532" width="9.88671875" style="297" customWidth="1"/>
    <col min="12533" max="12533" width="10.109375" style="297" customWidth="1"/>
    <col min="12534" max="12534" width="9.5546875" style="297" customWidth="1"/>
    <col min="12535" max="12535" width="10.44140625" style="297" customWidth="1"/>
    <col min="12536" max="12774" width="9.109375" style="297"/>
    <col min="12775" max="12775" width="20.5546875" style="297" customWidth="1"/>
    <col min="12776" max="12776" width="11.109375" style="297" bestFit="1" customWidth="1"/>
    <col min="12777" max="12779" width="11.33203125" style="297" bestFit="1" customWidth="1"/>
    <col min="12780" max="12780" width="10.5546875" style="297" customWidth="1"/>
    <col min="12781" max="12781" width="11.33203125" style="297" bestFit="1" customWidth="1"/>
    <col min="12782" max="12782" width="12.5546875" style="297" customWidth="1"/>
    <col min="12783" max="12783" width="11" style="297" customWidth="1"/>
    <col min="12784" max="12784" width="6.33203125" style="297" bestFit="1" customWidth="1"/>
    <col min="12785" max="12785" width="25.5546875" style="297" customWidth="1"/>
    <col min="12786" max="12786" width="10" style="297" customWidth="1"/>
    <col min="12787" max="12787" width="10.88671875" style="297" customWidth="1"/>
    <col min="12788" max="12788" width="9.88671875" style="297" customWidth="1"/>
    <col min="12789" max="12789" width="10.109375" style="297" customWidth="1"/>
    <col min="12790" max="12790" width="9.5546875" style="297" customWidth="1"/>
    <col min="12791" max="12791" width="10.44140625" style="297" customWidth="1"/>
    <col min="12792" max="13030" width="9.109375" style="297"/>
    <col min="13031" max="13031" width="20.5546875" style="297" customWidth="1"/>
    <col min="13032" max="13032" width="11.109375" style="297" bestFit="1" customWidth="1"/>
    <col min="13033" max="13035" width="11.33203125" style="297" bestFit="1" customWidth="1"/>
    <col min="13036" max="13036" width="10.5546875" style="297" customWidth="1"/>
    <col min="13037" max="13037" width="11.33203125" style="297" bestFit="1" customWidth="1"/>
    <col min="13038" max="13038" width="12.5546875" style="297" customWidth="1"/>
    <col min="13039" max="13039" width="11" style="297" customWidth="1"/>
    <col min="13040" max="13040" width="6.33203125" style="297" bestFit="1" customWidth="1"/>
    <col min="13041" max="13041" width="25.5546875" style="297" customWidth="1"/>
    <col min="13042" max="13042" width="10" style="297" customWidth="1"/>
    <col min="13043" max="13043" width="10.88671875" style="297" customWidth="1"/>
    <col min="13044" max="13044" width="9.88671875" style="297" customWidth="1"/>
    <col min="13045" max="13045" width="10.109375" style="297" customWidth="1"/>
    <col min="13046" max="13046" width="9.5546875" style="297" customWidth="1"/>
    <col min="13047" max="13047" width="10.44140625" style="297" customWidth="1"/>
    <col min="13048" max="13286" width="9.109375" style="297"/>
    <col min="13287" max="13287" width="20.5546875" style="297" customWidth="1"/>
    <col min="13288" max="13288" width="11.109375" style="297" bestFit="1" customWidth="1"/>
    <col min="13289" max="13291" width="11.33203125" style="297" bestFit="1" customWidth="1"/>
    <col min="13292" max="13292" width="10.5546875" style="297" customWidth="1"/>
    <col min="13293" max="13293" width="11.33203125" style="297" bestFit="1" customWidth="1"/>
    <col min="13294" max="13294" width="12.5546875" style="297" customWidth="1"/>
    <col min="13295" max="13295" width="11" style="297" customWidth="1"/>
    <col min="13296" max="13296" width="6.33203125" style="297" bestFit="1" customWidth="1"/>
    <col min="13297" max="13297" width="25.5546875" style="297" customWidth="1"/>
    <col min="13298" max="13298" width="10" style="297" customWidth="1"/>
    <col min="13299" max="13299" width="10.88671875" style="297" customWidth="1"/>
    <col min="13300" max="13300" width="9.88671875" style="297" customWidth="1"/>
    <col min="13301" max="13301" width="10.109375" style="297" customWidth="1"/>
    <col min="13302" max="13302" width="9.5546875" style="297" customWidth="1"/>
    <col min="13303" max="13303" width="10.44140625" style="297" customWidth="1"/>
    <col min="13304" max="13542" width="9.109375" style="297"/>
    <col min="13543" max="13543" width="20.5546875" style="297" customWidth="1"/>
    <col min="13544" max="13544" width="11.109375" style="297" bestFit="1" customWidth="1"/>
    <col min="13545" max="13547" width="11.33203125" style="297" bestFit="1" customWidth="1"/>
    <col min="13548" max="13548" width="10.5546875" style="297" customWidth="1"/>
    <col min="13549" max="13549" width="11.33203125" style="297" bestFit="1" customWidth="1"/>
    <col min="13550" max="13550" width="12.5546875" style="297" customWidth="1"/>
    <col min="13551" max="13551" width="11" style="297" customWidth="1"/>
    <col min="13552" max="13552" width="6.33203125" style="297" bestFit="1" customWidth="1"/>
    <col min="13553" max="13553" width="25.5546875" style="297" customWidth="1"/>
    <col min="13554" max="13554" width="10" style="297" customWidth="1"/>
    <col min="13555" max="13555" width="10.88671875" style="297" customWidth="1"/>
    <col min="13556" max="13556" width="9.88671875" style="297" customWidth="1"/>
    <col min="13557" max="13557" width="10.109375" style="297" customWidth="1"/>
    <col min="13558" max="13558" width="9.5546875" style="297" customWidth="1"/>
    <col min="13559" max="13559" width="10.44140625" style="297" customWidth="1"/>
    <col min="13560" max="13798" width="9.109375" style="297"/>
    <col min="13799" max="13799" width="20.5546875" style="297" customWidth="1"/>
    <col min="13800" max="13800" width="11.109375" style="297" bestFit="1" customWidth="1"/>
    <col min="13801" max="13803" width="11.33203125" style="297" bestFit="1" customWidth="1"/>
    <col min="13804" max="13804" width="10.5546875" style="297" customWidth="1"/>
    <col min="13805" max="13805" width="11.33203125" style="297" bestFit="1" customWidth="1"/>
    <col min="13806" max="13806" width="12.5546875" style="297" customWidth="1"/>
    <col min="13807" max="13807" width="11" style="297" customWidth="1"/>
    <col min="13808" max="13808" width="6.33203125" style="297" bestFit="1" customWidth="1"/>
    <col min="13809" max="13809" width="25.5546875" style="297" customWidth="1"/>
    <col min="13810" max="13810" width="10" style="297" customWidth="1"/>
    <col min="13811" max="13811" width="10.88671875" style="297" customWidth="1"/>
    <col min="13812" max="13812" width="9.88671875" style="297" customWidth="1"/>
    <col min="13813" max="13813" width="10.109375" style="297" customWidth="1"/>
    <col min="13814" max="13814" width="9.5546875" style="297" customWidth="1"/>
    <col min="13815" max="13815" width="10.44140625" style="297" customWidth="1"/>
    <col min="13816" max="14054" width="9.109375" style="297"/>
    <col min="14055" max="14055" width="20.5546875" style="297" customWidth="1"/>
    <col min="14056" max="14056" width="11.109375" style="297" bestFit="1" customWidth="1"/>
    <col min="14057" max="14059" width="11.33203125" style="297" bestFit="1" customWidth="1"/>
    <col min="14060" max="14060" width="10.5546875" style="297" customWidth="1"/>
    <col min="14061" max="14061" width="11.33203125" style="297" bestFit="1" customWidth="1"/>
    <col min="14062" max="14062" width="12.5546875" style="297" customWidth="1"/>
    <col min="14063" max="14063" width="11" style="297" customWidth="1"/>
    <col min="14064" max="14064" width="6.33203125" style="297" bestFit="1" customWidth="1"/>
    <col min="14065" max="14065" width="25.5546875" style="297" customWidth="1"/>
    <col min="14066" max="14066" width="10" style="297" customWidth="1"/>
    <col min="14067" max="14067" width="10.88671875" style="297" customWidth="1"/>
    <col min="14068" max="14068" width="9.88671875" style="297" customWidth="1"/>
    <col min="14069" max="14069" width="10.109375" style="297" customWidth="1"/>
    <col min="14070" max="14070" width="9.5546875" style="297" customWidth="1"/>
    <col min="14071" max="14071" width="10.44140625" style="297" customWidth="1"/>
    <col min="14072" max="14310" width="9.109375" style="297"/>
    <col min="14311" max="14311" width="20.5546875" style="297" customWidth="1"/>
    <col min="14312" max="14312" width="11.109375" style="297" bestFit="1" customWidth="1"/>
    <col min="14313" max="14315" width="11.33203125" style="297" bestFit="1" customWidth="1"/>
    <col min="14316" max="14316" width="10.5546875" style="297" customWidth="1"/>
    <col min="14317" max="14317" width="11.33203125" style="297" bestFit="1" customWidth="1"/>
    <col min="14318" max="14318" width="12.5546875" style="297" customWidth="1"/>
    <col min="14319" max="14319" width="11" style="297" customWidth="1"/>
    <col min="14320" max="14320" width="6.33203125" style="297" bestFit="1" customWidth="1"/>
    <col min="14321" max="14321" width="25.5546875" style="297" customWidth="1"/>
    <col min="14322" max="14322" width="10" style="297" customWidth="1"/>
    <col min="14323" max="14323" width="10.88671875" style="297" customWidth="1"/>
    <col min="14324" max="14324" width="9.88671875" style="297" customWidth="1"/>
    <col min="14325" max="14325" width="10.109375" style="297" customWidth="1"/>
    <col min="14326" max="14326" width="9.5546875" style="297" customWidth="1"/>
    <col min="14327" max="14327" width="10.44140625" style="297" customWidth="1"/>
    <col min="14328" max="14566" width="9.109375" style="297"/>
    <col min="14567" max="14567" width="20.5546875" style="297" customWidth="1"/>
    <col min="14568" max="14568" width="11.109375" style="297" bestFit="1" customWidth="1"/>
    <col min="14569" max="14571" width="11.33203125" style="297" bestFit="1" customWidth="1"/>
    <col min="14572" max="14572" width="10.5546875" style="297" customWidth="1"/>
    <col min="14573" max="14573" width="11.33203125" style="297" bestFit="1" customWidth="1"/>
    <col min="14574" max="14574" width="12.5546875" style="297" customWidth="1"/>
    <col min="14575" max="14575" width="11" style="297" customWidth="1"/>
    <col min="14576" max="14576" width="6.33203125" style="297" bestFit="1" customWidth="1"/>
    <col min="14577" max="14577" width="25.5546875" style="297" customWidth="1"/>
    <col min="14578" max="14578" width="10" style="297" customWidth="1"/>
    <col min="14579" max="14579" width="10.88671875" style="297" customWidth="1"/>
    <col min="14580" max="14580" width="9.88671875" style="297" customWidth="1"/>
    <col min="14581" max="14581" width="10.109375" style="297" customWidth="1"/>
    <col min="14582" max="14582" width="9.5546875" style="297" customWidth="1"/>
    <col min="14583" max="14583" width="10.44140625" style="297" customWidth="1"/>
    <col min="14584" max="14822" width="9.109375" style="297"/>
    <col min="14823" max="14823" width="20.5546875" style="297" customWidth="1"/>
    <col min="14824" max="14824" width="11.109375" style="297" bestFit="1" customWidth="1"/>
    <col min="14825" max="14827" width="11.33203125" style="297" bestFit="1" customWidth="1"/>
    <col min="14828" max="14828" width="10.5546875" style="297" customWidth="1"/>
    <col min="14829" max="14829" width="11.33203125" style="297" bestFit="1" customWidth="1"/>
    <col min="14830" max="14830" width="12.5546875" style="297" customWidth="1"/>
    <col min="14831" max="14831" width="11" style="297" customWidth="1"/>
    <col min="14832" max="14832" width="6.33203125" style="297" bestFit="1" customWidth="1"/>
    <col min="14833" max="14833" width="25.5546875" style="297" customWidth="1"/>
    <col min="14834" max="14834" width="10" style="297" customWidth="1"/>
    <col min="14835" max="14835" width="10.88671875" style="297" customWidth="1"/>
    <col min="14836" max="14836" width="9.88671875" style="297" customWidth="1"/>
    <col min="14837" max="14837" width="10.109375" style="297" customWidth="1"/>
    <col min="14838" max="14838" width="9.5546875" style="297" customWidth="1"/>
    <col min="14839" max="14839" width="10.44140625" style="297" customWidth="1"/>
    <col min="14840" max="15078" width="9.109375" style="297"/>
    <col min="15079" max="15079" width="20.5546875" style="297" customWidth="1"/>
    <col min="15080" max="15080" width="11.109375" style="297" bestFit="1" customWidth="1"/>
    <col min="15081" max="15083" width="11.33203125" style="297" bestFit="1" customWidth="1"/>
    <col min="15084" max="15084" width="10.5546875" style="297" customWidth="1"/>
    <col min="15085" max="15085" width="11.33203125" style="297" bestFit="1" customWidth="1"/>
    <col min="15086" max="15086" width="12.5546875" style="297" customWidth="1"/>
    <col min="15087" max="15087" width="11" style="297" customWidth="1"/>
    <col min="15088" max="15088" width="6.33203125" style="297" bestFit="1" customWidth="1"/>
    <col min="15089" max="15089" width="25.5546875" style="297" customWidth="1"/>
    <col min="15090" max="15090" width="10" style="297" customWidth="1"/>
    <col min="15091" max="15091" width="10.88671875" style="297" customWidth="1"/>
    <col min="15092" max="15092" width="9.88671875" style="297" customWidth="1"/>
    <col min="15093" max="15093" width="10.109375" style="297" customWidth="1"/>
    <col min="15094" max="15094" width="9.5546875" style="297" customWidth="1"/>
    <col min="15095" max="15095" width="10.44140625" style="297" customWidth="1"/>
    <col min="15096" max="15334" width="9.109375" style="297"/>
    <col min="15335" max="15335" width="20.5546875" style="297" customWidth="1"/>
    <col min="15336" max="15336" width="11.109375" style="297" bestFit="1" customWidth="1"/>
    <col min="15337" max="15339" width="11.33203125" style="297" bestFit="1" customWidth="1"/>
    <col min="15340" max="15340" width="10.5546875" style="297" customWidth="1"/>
    <col min="15341" max="15341" width="11.33203125" style="297" bestFit="1" customWidth="1"/>
    <col min="15342" max="15342" width="12.5546875" style="297" customWidth="1"/>
    <col min="15343" max="15343" width="11" style="297" customWidth="1"/>
    <col min="15344" max="15344" width="6.33203125" style="297" bestFit="1" customWidth="1"/>
    <col min="15345" max="15345" width="25.5546875" style="297" customWidth="1"/>
    <col min="15346" max="15346" width="10" style="297" customWidth="1"/>
    <col min="15347" max="15347" width="10.88671875" style="297" customWidth="1"/>
    <col min="15348" max="15348" width="9.88671875" style="297" customWidth="1"/>
    <col min="15349" max="15349" width="10.109375" style="297" customWidth="1"/>
    <col min="15350" max="15350" width="9.5546875" style="297" customWidth="1"/>
    <col min="15351" max="15351" width="10.44140625" style="297" customWidth="1"/>
    <col min="15352" max="15590" width="9.109375" style="297"/>
    <col min="15591" max="15591" width="20.5546875" style="297" customWidth="1"/>
    <col min="15592" max="15592" width="11.109375" style="297" bestFit="1" customWidth="1"/>
    <col min="15593" max="15595" width="11.33203125" style="297" bestFit="1" customWidth="1"/>
    <col min="15596" max="15596" width="10.5546875" style="297" customWidth="1"/>
    <col min="15597" max="15597" width="11.33203125" style="297" bestFit="1" customWidth="1"/>
    <col min="15598" max="15598" width="12.5546875" style="297" customWidth="1"/>
    <col min="15599" max="15599" width="11" style="297" customWidth="1"/>
    <col min="15600" max="15600" width="6.33203125" style="297" bestFit="1" customWidth="1"/>
    <col min="15601" max="15601" width="25.5546875" style="297" customWidth="1"/>
    <col min="15602" max="15602" width="10" style="297" customWidth="1"/>
    <col min="15603" max="15603" width="10.88671875" style="297" customWidth="1"/>
    <col min="15604" max="15604" width="9.88671875" style="297" customWidth="1"/>
    <col min="15605" max="15605" width="10.109375" style="297" customWidth="1"/>
    <col min="15606" max="15606" width="9.5546875" style="297" customWidth="1"/>
    <col min="15607" max="15607" width="10.44140625" style="297" customWidth="1"/>
    <col min="15608" max="15846" width="9.109375" style="297"/>
    <col min="15847" max="15847" width="20.5546875" style="297" customWidth="1"/>
    <col min="15848" max="15848" width="11.109375" style="297" bestFit="1" customWidth="1"/>
    <col min="15849" max="15851" width="11.33203125" style="297" bestFit="1" customWidth="1"/>
    <col min="15852" max="15852" width="10.5546875" style="297" customWidth="1"/>
    <col min="15853" max="15853" width="11.33203125" style="297" bestFit="1" customWidth="1"/>
    <col min="15854" max="15854" width="12.5546875" style="297" customWidth="1"/>
    <col min="15855" max="15855" width="11" style="297" customWidth="1"/>
    <col min="15856" max="15856" width="6.33203125" style="297" bestFit="1" customWidth="1"/>
    <col min="15857" max="15857" width="25.5546875" style="297" customWidth="1"/>
    <col min="15858" max="15858" width="10" style="297" customWidth="1"/>
    <col min="15859" max="15859" width="10.88671875" style="297" customWidth="1"/>
    <col min="15860" max="15860" width="9.88671875" style="297" customWidth="1"/>
    <col min="15861" max="15861" width="10.109375" style="297" customWidth="1"/>
    <col min="15862" max="15862" width="9.5546875" style="297" customWidth="1"/>
    <col min="15863" max="15863" width="10.44140625" style="297" customWidth="1"/>
    <col min="15864" max="16102" width="9.109375" style="297"/>
    <col min="16103" max="16103" width="20.5546875" style="297" customWidth="1"/>
    <col min="16104" max="16104" width="11.109375" style="297" bestFit="1" customWidth="1"/>
    <col min="16105" max="16107" width="11.33203125" style="297" bestFit="1" customWidth="1"/>
    <col min="16108" max="16108" width="10.5546875" style="297" customWidth="1"/>
    <col min="16109" max="16109" width="11.33203125" style="297" bestFit="1" customWidth="1"/>
    <col min="16110" max="16110" width="12.5546875" style="297" customWidth="1"/>
    <col min="16111" max="16111" width="11" style="297" customWidth="1"/>
    <col min="16112" max="16112" width="6.33203125" style="297" bestFit="1" customWidth="1"/>
    <col min="16113" max="16113" width="25.5546875" style="297" customWidth="1"/>
    <col min="16114" max="16114" width="10" style="297" customWidth="1"/>
    <col min="16115" max="16115" width="10.88671875" style="297" customWidth="1"/>
    <col min="16116" max="16116" width="9.88671875" style="297" customWidth="1"/>
    <col min="16117" max="16117" width="10.109375" style="297" customWidth="1"/>
    <col min="16118" max="16118" width="9.5546875" style="297" customWidth="1"/>
    <col min="16119" max="16119" width="10.44140625" style="297" customWidth="1"/>
    <col min="16120" max="16384" width="9.109375" style="297"/>
  </cols>
  <sheetData>
    <row r="1" spans="2:15">
      <c r="I1" s="2043" t="s">
        <v>244</v>
      </c>
      <c r="J1" s="2043"/>
    </row>
    <row r="3" spans="2:15" ht="22.5" customHeight="1">
      <c r="B3" s="2044" t="s">
        <v>245</v>
      </c>
      <c r="C3" s="2044"/>
      <c r="D3" s="2044"/>
      <c r="E3" s="2044"/>
      <c r="F3" s="2044"/>
      <c r="G3" s="2044"/>
      <c r="H3" s="2044"/>
      <c r="I3" s="2044"/>
      <c r="J3" s="2044"/>
    </row>
    <row r="4" spans="2:15" ht="13.8" thickBot="1">
      <c r="B4" s="298"/>
      <c r="C4" s="298"/>
      <c r="D4" s="298"/>
      <c r="E4" s="298"/>
      <c r="F4" s="298"/>
      <c r="G4" s="298"/>
      <c r="H4" s="298"/>
      <c r="I4" s="298"/>
      <c r="J4" s="299"/>
    </row>
    <row r="5" spans="2:15" ht="32.4" customHeight="1">
      <c r="B5" s="2045" t="s">
        <v>246</v>
      </c>
      <c r="C5" s="2047" t="s">
        <v>247</v>
      </c>
      <c r="D5" s="2048"/>
      <c r="E5" s="2049" t="s">
        <v>248</v>
      </c>
      <c r="F5" s="2050"/>
      <c r="G5" s="2051" t="s">
        <v>279</v>
      </c>
      <c r="H5" s="2051"/>
      <c r="I5" s="2052"/>
      <c r="J5" s="2053"/>
    </row>
    <row r="6" spans="2:15" ht="66.599999999999994" thickBot="1">
      <c r="B6" s="2046"/>
      <c r="C6" s="300" t="s">
        <v>249</v>
      </c>
      <c r="D6" s="301" t="s">
        <v>278</v>
      </c>
      <c r="E6" s="405" t="s">
        <v>249</v>
      </c>
      <c r="F6" s="404" t="s">
        <v>278</v>
      </c>
      <c r="G6" s="302" t="s">
        <v>250</v>
      </c>
      <c r="H6" s="303" t="s">
        <v>251</v>
      </c>
      <c r="I6" s="303" t="s">
        <v>252</v>
      </c>
      <c r="J6" s="304" t="s">
        <v>253</v>
      </c>
    </row>
    <row r="7" spans="2:15">
      <c r="B7" s="305" t="s">
        <v>254</v>
      </c>
      <c r="C7" s="403">
        <v>549969.38399999996</v>
      </c>
      <c r="D7" s="402">
        <v>585500.53600000008</v>
      </c>
      <c r="E7" s="401">
        <v>100</v>
      </c>
      <c r="F7" s="400">
        <f>D7/D7*100</f>
        <v>100</v>
      </c>
      <c r="G7" s="403">
        <v>35531.152000000118</v>
      </c>
      <c r="H7" s="399">
        <v>6.4605690850602198</v>
      </c>
      <c r="I7" s="398"/>
      <c r="J7" s="397">
        <v>100</v>
      </c>
      <c r="M7" s="306"/>
    </row>
    <row r="8" spans="2:15">
      <c r="B8" s="307" t="s">
        <v>255</v>
      </c>
      <c r="C8" s="396">
        <v>410972.114</v>
      </c>
      <c r="D8" s="395">
        <v>447890.364</v>
      </c>
      <c r="E8" s="394">
        <v>74.726362222374192</v>
      </c>
      <c r="F8" s="393">
        <f>D8/D7*100</f>
        <v>76.497003241001295</v>
      </c>
      <c r="G8" s="396">
        <v>36918.25</v>
      </c>
      <c r="H8" s="392">
        <v>8.9831520782940508</v>
      </c>
      <c r="I8" s="391">
        <v>1.7706410186271029</v>
      </c>
      <c r="J8" s="390">
        <v>103.90389256165935</v>
      </c>
      <c r="K8" s="308"/>
      <c r="M8" s="306"/>
    </row>
    <row r="9" spans="2:15">
      <c r="B9" s="307" t="s">
        <v>256</v>
      </c>
      <c r="C9" s="396">
        <v>120614.137</v>
      </c>
      <c r="D9" s="395">
        <v>119068.848</v>
      </c>
      <c r="E9" s="394">
        <v>21.931063893549393</v>
      </c>
      <c r="F9" s="393">
        <f>D9/D7*100</f>
        <v>20.336249188335497</v>
      </c>
      <c r="G9" s="396">
        <v>-1545.2890000000043</v>
      </c>
      <c r="H9" s="392">
        <v>-1.2811839792876056</v>
      </c>
      <c r="I9" s="391">
        <v>-1.5948147052138957</v>
      </c>
      <c r="J9" s="390">
        <v>-4.3491103243711295</v>
      </c>
      <c r="M9" s="306"/>
    </row>
    <row r="10" spans="2:15">
      <c r="B10" s="309" t="s">
        <v>257</v>
      </c>
      <c r="C10" s="389">
        <v>18383.133000000002</v>
      </c>
      <c r="D10" s="388">
        <v>18541.323999999997</v>
      </c>
      <c r="E10" s="387">
        <v>3.3425738840764274</v>
      </c>
      <c r="F10" s="386">
        <f>D10/D7*100</f>
        <v>3.1667475706631962</v>
      </c>
      <c r="G10" s="389">
        <v>158.19099999999526</v>
      </c>
      <c r="H10" s="385">
        <v>0.86052252355458247</v>
      </c>
      <c r="I10" s="384">
        <v>-0.17582631341323118</v>
      </c>
      <c r="J10" s="383">
        <v>0.44521776271142216</v>
      </c>
      <c r="L10" s="306"/>
      <c r="M10" s="306"/>
    </row>
    <row r="11" spans="2:15" ht="39.75" customHeight="1">
      <c r="B11" s="310" t="s">
        <v>258</v>
      </c>
      <c r="C11" s="382">
        <v>339698.723</v>
      </c>
      <c r="D11" s="381">
        <v>353502.29200000007</v>
      </c>
      <c r="E11" s="380">
        <v>100</v>
      </c>
      <c r="F11" s="379">
        <f>D11/D11*100</f>
        <v>100</v>
      </c>
      <c r="G11" s="382">
        <v>13803.569000000076</v>
      </c>
      <c r="H11" s="378">
        <v>4.0634739153847441</v>
      </c>
      <c r="I11" s="377"/>
      <c r="J11" s="376">
        <v>100</v>
      </c>
      <c r="M11" s="306"/>
    </row>
    <row r="12" spans="2:15">
      <c r="B12" s="307" t="s">
        <v>255</v>
      </c>
      <c r="C12" s="396">
        <v>251743.62899999999</v>
      </c>
      <c r="D12" s="375">
        <v>266319.57299999997</v>
      </c>
      <c r="E12" s="374">
        <v>74.107911497800956</v>
      </c>
      <c r="F12" s="373">
        <f>D12/D11*100</f>
        <v>75.33743883052388</v>
      </c>
      <c r="G12" s="396">
        <v>14575.943999999989</v>
      </c>
      <c r="H12" s="372">
        <v>5.7899951859357639</v>
      </c>
      <c r="I12" s="371">
        <v>1.2295273327229239</v>
      </c>
      <c r="J12" s="370">
        <v>105.59547317074237</v>
      </c>
      <c r="L12" s="311"/>
      <c r="M12" s="306"/>
      <c r="O12" s="299"/>
    </row>
    <row r="13" spans="2:15">
      <c r="B13" s="307" t="s">
        <v>256</v>
      </c>
      <c r="C13" s="396">
        <v>76390.668000000005</v>
      </c>
      <c r="D13" s="375">
        <v>75037.282000000007</v>
      </c>
      <c r="E13" s="369">
        <v>22.487770140955167</v>
      </c>
      <c r="F13" s="368">
        <f>D13/D11*100</f>
        <v>21.226816260642519</v>
      </c>
      <c r="G13" s="396">
        <v>-1353.3859999999986</v>
      </c>
      <c r="H13" s="367">
        <v>-1.7716640467131384</v>
      </c>
      <c r="I13" s="366">
        <v>-1.2609538803126483</v>
      </c>
      <c r="J13" s="365">
        <v>-9.8046092282364885</v>
      </c>
      <c r="M13" s="306"/>
    </row>
    <row r="14" spans="2:15">
      <c r="B14" s="309" t="s">
        <v>257</v>
      </c>
      <c r="C14" s="389">
        <v>11564.425999999999</v>
      </c>
      <c r="D14" s="364">
        <v>12145.436999999998</v>
      </c>
      <c r="E14" s="369">
        <v>3.4043183612438832</v>
      </c>
      <c r="F14" s="368">
        <f>D14/D11*100</f>
        <v>3.4357449088335739</v>
      </c>
      <c r="G14" s="389">
        <v>581.0109999999986</v>
      </c>
      <c r="H14" s="367">
        <v>5.0241231168758285</v>
      </c>
      <c r="I14" s="366">
        <v>3.1426547589690657E-2</v>
      </c>
      <c r="J14" s="365">
        <v>4.2091360574935033</v>
      </c>
      <c r="M14" s="306"/>
      <c r="O14" s="299"/>
    </row>
    <row r="15" spans="2:15" ht="40.5" customHeight="1">
      <c r="B15" s="312" t="s">
        <v>259</v>
      </c>
      <c r="C15" s="363">
        <v>405586.69799999997</v>
      </c>
      <c r="D15" s="362">
        <v>430870.06600000005</v>
      </c>
      <c r="E15" s="361">
        <v>100</v>
      </c>
      <c r="F15" s="360">
        <f>D15/D15*100</f>
        <v>100</v>
      </c>
      <c r="G15" s="363">
        <v>25283.368000000075</v>
      </c>
      <c r="H15" s="359">
        <v>6.2337764341571376</v>
      </c>
      <c r="I15" s="358"/>
      <c r="J15" s="357">
        <v>100</v>
      </c>
      <c r="M15" s="306"/>
    </row>
    <row r="16" spans="2:15">
      <c r="B16" s="307" t="s">
        <v>255</v>
      </c>
      <c r="C16" s="396">
        <v>320703.40299999999</v>
      </c>
      <c r="D16" s="375">
        <v>350395.36400000006</v>
      </c>
      <c r="E16" s="356">
        <v>79.071479558237385</v>
      </c>
      <c r="F16" s="355">
        <f>D16/D15*100</f>
        <v>81.322744755259933</v>
      </c>
      <c r="G16" s="396">
        <v>29691.961000000068</v>
      </c>
      <c r="H16" s="354">
        <v>9.2583866345815071</v>
      </c>
      <c r="I16" s="353">
        <v>2.2512651970225477</v>
      </c>
      <c r="J16" s="352">
        <v>117.4367315303878</v>
      </c>
      <c r="M16" s="306"/>
      <c r="N16" s="299"/>
    </row>
    <row r="17" spans="2:14">
      <c r="B17" s="307" t="s">
        <v>256</v>
      </c>
      <c r="C17" s="396">
        <v>71968.114000000001</v>
      </c>
      <c r="D17" s="375">
        <v>67669.08600000001</v>
      </c>
      <c r="E17" s="351">
        <v>17.744199786354926</v>
      </c>
      <c r="F17" s="350">
        <f>D17/D15*100</f>
        <v>15.705218658657063</v>
      </c>
      <c r="G17" s="396">
        <v>-4299.0279999999912</v>
      </c>
      <c r="H17" s="349">
        <v>-5.9735176608907539</v>
      </c>
      <c r="I17" s="348">
        <v>-2.0389811276978627</v>
      </c>
      <c r="J17" s="347">
        <v>-17.003383409994978</v>
      </c>
      <c r="M17" s="306"/>
      <c r="N17" s="299"/>
    </row>
    <row r="18" spans="2:14" ht="13.8" thickBot="1">
      <c r="B18" s="313" t="s">
        <v>257</v>
      </c>
      <c r="C18" s="346">
        <v>12915.181</v>
      </c>
      <c r="D18" s="345">
        <v>12805.615999999998</v>
      </c>
      <c r="E18" s="344">
        <v>3.1843206554076882</v>
      </c>
      <c r="F18" s="343">
        <f>D18/D15*100</f>
        <v>2.9720365860830067</v>
      </c>
      <c r="G18" s="346">
        <v>-109.56500000000233</v>
      </c>
      <c r="H18" s="342">
        <v>-0.84834273712464681</v>
      </c>
      <c r="I18" s="341">
        <v>-0.21228406932468147</v>
      </c>
      <c r="J18" s="340">
        <v>-0.43334812039282899</v>
      </c>
      <c r="M18" s="306"/>
    </row>
    <row r="19" spans="2:14">
      <c r="B19" s="314"/>
      <c r="C19" s="315"/>
      <c r="D19" s="315"/>
      <c r="E19" s="316"/>
      <c r="F19" s="316"/>
      <c r="H19" s="317"/>
      <c r="I19" s="318"/>
      <c r="J19" s="317"/>
    </row>
    <row r="20" spans="2:14">
      <c r="B20" s="299"/>
      <c r="D20" s="315"/>
      <c r="E20" s="311"/>
      <c r="F20" s="319"/>
      <c r="G20" s="311"/>
      <c r="I20" s="320"/>
      <c r="J20" s="316"/>
      <c r="N20" s="299"/>
    </row>
    <row r="21" spans="2:14">
      <c r="E21" s="321"/>
    </row>
    <row r="22" spans="2:14">
      <c r="E22" s="321"/>
      <c r="H22" s="321"/>
      <c r="I22" s="321"/>
      <c r="J22" s="321"/>
    </row>
    <row r="23" spans="2:14">
      <c r="C23" s="299"/>
      <c r="E23" s="321"/>
    </row>
    <row r="26" spans="2:14">
      <c r="E26" s="299"/>
    </row>
  </sheetData>
  <mergeCells count="6">
    <mergeCell ref="I1:J1"/>
    <mergeCell ref="B3:J3"/>
    <mergeCell ref="B5:B6"/>
    <mergeCell ref="C5:D5"/>
    <mergeCell ref="E5:F5"/>
    <mergeCell ref="G5:J5"/>
  </mergeCells>
  <pageMargins left="0.7" right="0.7" top="0.75" bottom="0.75" header="0.3" footer="0.3"/>
  <pageSetup paperSize="9" scale="73" orientation="portrait" r:id="rId1"/>
  <ignoredErrors>
    <ignoredError sqref="C6:F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38"/>
  <sheetViews>
    <sheetView topLeftCell="B1" workbookViewId="0">
      <pane xSplit="2" ySplit="6" topLeftCell="D7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9.109375" defaultRowHeight="14.4"/>
  <cols>
    <col min="1" max="1" width="9.109375" style="805"/>
    <col min="2" max="2" width="9.88671875" style="805" customWidth="1"/>
    <col min="3" max="3" width="27.6640625" style="805" customWidth="1"/>
    <col min="4" max="5" width="13.33203125" style="805" bestFit="1" customWidth="1"/>
    <col min="6" max="6" width="13" style="805" bestFit="1" customWidth="1"/>
    <col min="7" max="7" width="11.88671875" style="805" bestFit="1" customWidth="1"/>
    <col min="8" max="8" width="13.33203125" style="805" bestFit="1" customWidth="1"/>
    <col min="9" max="9" width="12.5546875" style="805" customWidth="1"/>
    <col min="10" max="10" width="11.88671875" style="805" bestFit="1" customWidth="1"/>
    <col min="11" max="11" width="13.33203125" style="805" bestFit="1" customWidth="1"/>
    <col min="12" max="12" width="11.109375" style="805" customWidth="1"/>
    <col min="13" max="13" width="13" style="805" bestFit="1" customWidth="1"/>
    <col min="14" max="14" width="12" style="805" customWidth="1"/>
    <col min="15" max="15" width="13.33203125" style="805" bestFit="1" customWidth="1"/>
    <col min="16" max="16" width="11" style="805" customWidth="1"/>
    <col min="17" max="17" width="12.88671875" style="805" bestFit="1" customWidth="1"/>
    <col min="18" max="18" width="10.88671875" style="805" customWidth="1"/>
    <col min="19" max="19" width="11.5546875" style="805" customWidth="1"/>
    <col min="20" max="16384" width="9.109375" style="805"/>
  </cols>
  <sheetData>
    <row r="1" spans="2:19"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2054" t="s">
        <v>405</v>
      </c>
      <c r="Q1" s="2054"/>
      <c r="R1" s="2054"/>
      <c r="S1" s="2054"/>
    </row>
    <row r="2" spans="2:19">
      <c r="B2" s="2055" t="s">
        <v>406</v>
      </c>
      <c r="C2" s="2055"/>
      <c r="D2" s="2055"/>
      <c r="E2" s="2055"/>
      <c r="F2" s="2055"/>
      <c r="G2" s="2055"/>
      <c r="H2" s="2055"/>
      <c r="I2" s="2055"/>
      <c r="J2" s="2055"/>
      <c r="K2" s="2055"/>
      <c r="L2" s="2055"/>
      <c r="M2" s="2055"/>
      <c r="N2" s="2055"/>
      <c r="O2" s="2055"/>
      <c r="P2" s="2055"/>
      <c r="Q2" s="2055"/>
      <c r="R2" s="2055"/>
      <c r="S2" s="2055"/>
    </row>
    <row r="3" spans="2:19">
      <c r="B3" s="806"/>
      <c r="C3" s="411"/>
      <c r="D3" s="807"/>
      <c r="E3" s="808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</row>
    <row r="4" spans="2:19" ht="15" thickBot="1">
      <c r="B4" s="804"/>
      <c r="C4" s="804"/>
      <c r="D4" s="804"/>
      <c r="E4" s="809"/>
      <c r="F4" s="809"/>
      <c r="G4" s="804"/>
      <c r="H4" s="804"/>
      <c r="I4" s="804"/>
      <c r="J4" s="804"/>
      <c r="K4" s="804"/>
      <c r="L4" s="804"/>
      <c r="M4" s="804"/>
      <c r="N4" s="804"/>
      <c r="O4" s="804"/>
      <c r="P4" s="2056" t="s">
        <v>2</v>
      </c>
      <c r="Q4" s="2056"/>
      <c r="R4" s="2056"/>
      <c r="S4" s="2056"/>
    </row>
    <row r="5" spans="2:19" ht="15" customHeight="1">
      <c r="B5" s="2057" t="s">
        <v>282</v>
      </c>
      <c r="C5" s="2059" t="s">
        <v>283</v>
      </c>
      <c r="D5" s="2057"/>
      <c r="E5" s="2057" t="s">
        <v>8</v>
      </c>
      <c r="F5" s="2061"/>
      <c r="G5" s="2061"/>
      <c r="H5" s="2062" t="s">
        <v>284</v>
      </c>
      <c r="I5" s="2063"/>
      <c r="J5" s="2063"/>
      <c r="K5" s="2064"/>
      <c r="L5" s="2061" t="s">
        <v>285</v>
      </c>
      <c r="M5" s="2061"/>
      <c r="N5" s="2061"/>
      <c r="O5" s="2065"/>
      <c r="P5" s="2057" t="s">
        <v>286</v>
      </c>
      <c r="Q5" s="2061"/>
      <c r="R5" s="2061"/>
      <c r="S5" s="2065"/>
    </row>
    <row r="6" spans="2:19" ht="45" customHeight="1" thickBot="1">
      <c r="B6" s="2058"/>
      <c r="C6" s="2060"/>
      <c r="D6" s="2058"/>
      <c r="E6" s="810" t="s">
        <v>287</v>
      </c>
      <c r="F6" s="811" t="s">
        <v>288</v>
      </c>
      <c r="G6" s="812" t="s">
        <v>289</v>
      </c>
      <c r="H6" s="810" t="s">
        <v>287</v>
      </c>
      <c r="I6" s="811" t="s">
        <v>288</v>
      </c>
      <c r="J6" s="812" t="s">
        <v>289</v>
      </c>
      <c r="K6" s="813" t="s">
        <v>8</v>
      </c>
      <c r="L6" s="814" t="s">
        <v>287</v>
      </c>
      <c r="M6" s="815" t="s">
        <v>288</v>
      </c>
      <c r="N6" s="815" t="s">
        <v>289</v>
      </c>
      <c r="O6" s="816" t="s">
        <v>8</v>
      </c>
      <c r="P6" s="817" t="s">
        <v>287</v>
      </c>
      <c r="Q6" s="815" t="s">
        <v>288</v>
      </c>
      <c r="R6" s="815" t="s">
        <v>289</v>
      </c>
      <c r="S6" s="818" t="s">
        <v>8</v>
      </c>
    </row>
    <row r="7" spans="2:19" s="827" customFormat="1" ht="14.4" customHeight="1">
      <c r="B7" s="2075" t="s">
        <v>4</v>
      </c>
      <c r="C7" s="819" t="s">
        <v>407</v>
      </c>
      <c r="D7" s="820">
        <v>1945.4780000000001</v>
      </c>
      <c r="E7" s="821">
        <v>1597.2429999999999</v>
      </c>
      <c r="F7" s="822">
        <v>164.67500000000001</v>
      </c>
      <c r="G7" s="823">
        <v>183.56</v>
      </c>
      <c r="H7" s="821">
        <v>873.66099999999994</v>
      </c>
      <c r="I7" s="822">
        <v>87.201999999999998</v>
      </c>
      <c r="J7" s="822">
        <v>157.191</v>
      </c>
      <c r="K7" s="823">
        <v>1118.0540000000001</v>
      </c>
      <c r="L7" s="821">
        <v>719.77700000000004</v>
      </c>
      <c r="M7" s="822">
        <v>77.376999999999995</v>
      </c>
      <c r="N7" s="822">
        <v>16.664999999999999</v>
      </c>
      <c r="O7" s="824">
        <v>813.81899999999996</v>
      </c>
      <c r="P7" s="825">
        <v>3.8050000000000002</v>
      </c>
      <c r="Q7" s="822">
        <v>9.6000000000000002E-2</v>
      </c>
      <c r="R7" s="826">
        <v>9.7040000000000006</v>
      </c>
      <c r="S7" s="824">
        <v>13.605</v>
      </c>
    </row>
    <row r="8" spans="2:19" s="827" customFormat="1">
      <c r="B8" s="2076"/>
      <c r="C8" s="828" t="s">
        <v>408</v>
      </c>
      <c r="D8" s="829">
        <v>57611.455000000002</v>
      </c>
      <c r="E8" s="830">
        <v>48155.565000000002</v>
      </c>
      <c r="F8" s="831">
        <v>2393.9279999999999</v>
      </c>
      <c r="G8" s="832">
        <v>7061.9620000000004</v>
      </c>
      <c r="H8" s="830">
        <v>38895.24</v>
      </c>
      <c r="I8" s="833">
        <v>2300.96</v>
      </c>
      <c r="J8" s="831">
        <v>6892.3490000000002</v>
      </c>
      <c r="K8" s="832">
        <v>48088.548999999999</v>
      </c>
      <c r="L8" s="830">
        <v>9237.7900000000009</v>
      </c>
      <c r="M8" s="831">
        <v>92.968000000000004</v>
      </c>
      <c r="N8" s="831">
        <v>37.399000000000001</v>
      </c>
      <c r="O8" s="834">
        <v>9368.1569999999992</v>
      </c>
      <c r="P8" s="835">
        <v>22.535</v>
      </c>
      <c r="Q8" s="831">
        <v>0</v>
      </c>
      <c r="R8" s="831">
        <v>132.214</v>
      </c>
      <c r="S8" s="834">
        <v>154.749</v>
      </c>
    </row>
    <row r="9" spans="2:19" s="827" customFormat="1">
      <c r="B9" s="2076"/>
      <c r="C9" s="828" t="s">
        <v>409</v>
      </c>
      <c r="D9" s="829">
        <v>263996.55599999998</v>
      </c>
      <c r="E9" s="830">
        <v>134098.43599999999</v>
      </c>
      <c r="F9" s="831">
        <v>88829.438999999998</v>
      </c>
      <c r="G9" s="832">
        <v>41068.680999999997</v>
      </c>
      <c r="H9" s="830">
        <v>53004.165000000001</v>
      </c>
      <c r="I9" s="831">
        <v>22025.813999999998</v>
      </c>
      <c r="J9" s="831">
        <v>29755.448</v>
      </c>
      <c r="K9" s="832">
        <v>104785.427</v>
      </c>
      <c r="L9" s="830">
        <v>80769.104999999996</v>
      </c>
      <c r="M9" s="831">
        <v>65249.266000000003</v>
      </c>
      <c r="N9" s="831">
        <v>9903.2180000000008</v>
      </c>
      <c r="O9" s="834">
        <v>155921.58900000001</v>
      </c>
      <c r="P9" s="835">
        <v>325.166</v>
      </c>
      <c r="Q9" s="831">
        <v>1554.3589999999999</v>
      </c>
      <c r="R9" s="831">
        <v>1410.0150000000001</v>
      </c>
      <c r="S9" s="834">
        <v>3289.54</v>
      </c>
    </row>
    <row r="10" spans="2:19" s="827" customFormat="1">
      <c r="B10" s="2076"/>
      <c r="C10" s="828" t="s">
        <v>410</v>
      </c>
      <c r="D10" s="829">
        <v>16145.234</v>
      </c>
      <c r="E10" s="830">
        <v>12136.16</v>
      </c>
      <c r="F10" s="831">
        <v>2065.424</v>
      </c>
      <c r="G10" s="832">
        <v>1943.65</v>
      </c>
      <c r="H10" s="830">
        <v>9797.8439999999991</v>
      </c>
      <c r="I10" s="831">
        <v>1162.4469999999999</v>
      </c>
      <c r="J10" s="831">
        <v>1770.2260000000001</v>
      </c>
      <c r="K10" s="832">
        <v>12730.517</v>
      </c>
      <c r="L10" s="830">
        <v>2330.529</v>
      </c>
      <c r="M10" s="831">
        <v>902.82799999999997</v>
      </c>
      <c r="N10" s="831">
        <v>173.42400000000001</v>
      </c>
      <c r="O10" s="834">
        <v>3406.7809999999999</v>
      </c>
      <c r="P10" s="835">
        <v>7.7869999999999999</v>
      </c>
      <c r="Q10" s="831">
        <v>0.14899999999999999</v>
      </c>
      <c r="R10" s="831">
        <v>0</v>
      </c>
      <c r="S10" s="834">
        <v>7.9359999999999999</v>
      </c>
    </row>
    <row r="11" spans="2:19" s="827" customFormat="1" ht="15" thickBot="1">
      <c r="B11" s="2076"/>
      <c r="C11" s="836" t="s">
        <v>411</v>
      </c>
      <c r="D11" s="837">
        <v>339698.723</v>
      </c>
      <c r="E11" s="838">
        <v>195987.40400000001</v>
      </c>
      <c r="F11" s="839">
        <v>93453.466</v>
      </c>
      <c r="G11" s="840">
        <v>50257.853000000003</v>
      </c>
      <c r="H11" s="838">
        <v>102570.91</v>
      </c>
      <c r="I11" s="839">
        <v>25576.422999999999</v>
      </c>
      <c r="J11" s="839">
        <v>38575.214</v>
      </c>
      <c r="K11" s="840">
        <v>166722.54699999999</v>
      </c>
      <c r="L11" s="838">
        <v>93057.201000000001</v>
      </c>
      <c r="M11" s="839">
        <v>66322.438999999998</v>
      </c>
      <c r="N11" s="839">
        <v>10130.706</v>
      </c>
      <c r="O11" s="841">
        <v>169510.34599999999</v>
      </c>
      <c r="P11" s="842">
        <v>359.29300000000001</v>
      </c>
      <c r="Q11" s="842">
        <v>1554.604</v>
      </c>
      <c r="R11" s="842">
        <v>1551.933</v>
      </c>
      <c r="S11" s="841">
        <v>3465.83</v>
      </c>
    </row>
    <row r="12" spans="2:19" s="827" customFormat="1">
      <c r="B12" s="2076"/>
      <c r="C12" s="843" t="s">
        <v>412</v>
      </c>
      <c r="D12" s="844">
        <v>-17698.464</v>
      </c>
      <c r="E12" s="2066"/>
      <c r="F12" s="2067"/>
      <c r="G12" s="2068"/>
      <c r="H12" s="2066"/>
      <c r="I12" s="2067"/>
      <c r="J12" s="2067"/>
      <c r="K12" s="2068"/>
      <c r="L12" s="2066"/>
      <c r="M12" s="2067"/>
      <c r="N12" s="2067"/>
      <c r="O12" s="2068"/>
      <c r="P12" s="2066"/>
      <c r="Q12" s="2067"/>
      <c r="R12" s="2067"/>
      <c r="S12" s="2068"/>
    </row>
    <row r="13" spans="2:19" s="827" customFormat="1">
      <c r="B13" s="2076"/>
      <c r="C13" s="845" t="s">
        <v>413</v>
      </c>
      <c r="D13" s="846">
        <v>-167.268</v>
      </c>
      <c r="E13" s="2069"/>
      <c r="F13" s="2070"/>
      <c r="G13" s="2071"/>
      <c r="H13" s="2069"/>
      <c r="I13" s="2070"/>
      <c r="J13" s="2070"/>
      <c r="K13" s="2071"/>
      <c r="L13" s="2069"/>
      <c r="M13" s="2070"/>
      <c r="N13" s="2070"/>
      <c r="O13" s="2071"/>
      <c r="P13" s="2069"/>
      <c r="Q13" s="2070"/>
      <c r="R13" s="2070"/>
      <c r="S13" s="2071"/>
    </row>
    <row r="14" spans="2:19" s="827" customFormat="1" ht="15" thickBot="1">
      <c r="B14" s="2077"/>
      <c r="C14" s="847" t="s">
        <v>414</v>
      </c>
      <c r="D14" s="848">
        <v>321832.99100000004</v>
      </c>
      <c r="E14" s="2072"/>
      <c r="F14" s="2073"/>
      <c r="G14" s="2074"/>
      <c r="H14" s="2072"/>
      <c r="I14" s="2073"/>
      <c r="J14" s="2073"/>
      <c r="K14" s="2074"/>
      <c r="L14" s="2072"/>
      <c r="M14" s="2073"/>
      <c r="N14" s="2073"/>
      <c r="O14" s="2074"/>
      <c r="P14" s="2072"/>
      <c r="Q14" s="2073"/>
      <c r="R14" s="2073"/>
      <c r="S14" s="2074"/>
    </row>
    <row r="15" spans="2:19" s="827" customFormat="1" ht="15" customHeight="1">
      <c r="B15" s="2075" t="s">
        <v>269</v>
      </c>
      <c r="C15" s="819" t="s">
        <v>407</v>
      </c>
      <c r="D15" s="820">
        <v>1333.7940000000001</v>
      </c>
      <c r="E15" s="821">
        <v>1114.7260000000001</v>
      </c>
      <c r="F15" s="822">
        <v>139.63800000000001</v>
      </c>
      <c r="G15" s="823">
        <v>79.430000000000007</v>
      </c>
      <c r="H15" s="821">
        <v>480.839</v>
      </c>
      <c r="I15" s="822">
        <v>80.06</v>
      </c>
      <c r="J15" s="822">
        <v>62.475000000000001</v>
      </c>
      <c r="K15" s="823">
        <v>623.37400000000002</v>
      </c>
      <c r="L15" s="821">
        <v>631.47699999999998</v>
      </c>
      <c r="M15" s="822">
        <v>59.578000000000003</v>
      </c>
      <c r="N15" s="822">
        <v>9.2870000000000008</v>
      </c>
      <c r="O15" s="849">
        <v>700.34199999999998</v>
      </c>
      <c r="P15" s="825">
        <v>2.41</v>
      </c>
      <c r="Q15" s="822">
        <v>0</v>
      </c>
      <c r="R15" s="822">
        <v>7.6680000000000001</v>
      </c>
      <c r="S15" s="824">
        <v>10.077999999999999</v>
      </c>
    </row>
    <row r="16" spans="2:19" s="827" customFormat="1">
      <c r="B16" s="2076"/>
      <c r="C16" s="828" t="s">
        <v>408</v>
      </c>
      <c r="D16" s="829">
        <v>54762.858999999997</v>
      </c>
      <c r="E16" s="830">
        <v>46808.548999999999</v>
      </c>
      <c r="F16" s="831">
        <v>1950.691</v>
      </c>
      <c r="G16" s="832">
        <v>6003.6189999999997</v>
      </c>
      <c r="H16" s="830">
        <v>38119.313999999998</v>
      </c>
      <c r="I16" s="833">
        <v>1892.961</v>
      </c>
      <c r="J16" s="831">
        <v>5690.442</v>
      </c>
      <c r="K16" s="832">
        <v>45702.716999999997</v>
      </c>
      <c r="L16" s="830">
        <v>8673.6470000000008</v>
      </c>
      <c r="M16" s="831">
        <v>55.201000000000001</v>
      </c>
      <c r="N16" s="831">
        <v>13.638999999999999</v>
      </c>
      <c r="O16" s="850">
        <v>8742.4869999999992</v>
      </c>
      <c r="P16" s="835">
        <v>15.587999999999999</v>
      </c>
      <c r="Q16" s="831">
        <v>2.5289999999999999</v>
      </c>
      <c r="R16" s="831">
        <v>299.53800000000001</v>
      </c>
      <c r="S16" s="834">
        <v>317.65499999999997</v>
      </c>
    </row>
    <row r="17" spans="2:22" s="827" customFormat="1">
      <c r="B17" s="2076"/>
      <c r="C17" s="828" t="s">
        <v>409</v>
      </c>
      <c r="D17" s="829">
        <v>285531.31099999999</v>
      </c>
      <c r="E17" s="830">
        <v>147896.682</v>
      </c>
      <c r="F17" s="831">
        <v>93646.392000000007</v>
      </c>
      <c r="G17" s="832">
        <v>43988.237000000001</v>
      </c>
      <c r="H17" s="830">
        <v>56940.288</v>
      </c>
      <c r="I17" s="831">
        <v>24246.076000000001</v>
      </c>
      <c r="J17" s="831">
        <v>32176.53</v>
      </c>
      <c r="K17" s="832">
        <v>113362.894</v>
      </c>
      <c r="L17" s="830">
        <v>90288.705000000002</v>
      </c>
      <c r="M17" s="831">
        <v>68093.982999999993</v>
      </c>
      <c r="N17" s="831">
        <v>10363.793</v>
      </c>
      <c r="O17" s="850">
        <v>168746.481</v>
      </c>
      <c r="P17" s="835">
        <v>667.68899999999996</v>
      </c>
      <c r="Q17" s="831">
        <v>1306.3330000000001</v>
      </c>
      <c r="R17" s="831">
        <v>1447.914</v>
      </c>
      <c r="S17" s="834">
        <v>3421.9360000000001</v>
      </c>
    </row>
    <row r="18" spans="2:22" s="827" customFormat="1">
      <c r="B18" s="2076"/>
      <c r="C18" s="828" t="s">
        <v>410</v>
      </c>
      <c r="D18" s="829">
        <v>11874.328</v>
      </c>
      <c r="E18" s="830">
        <v>8300.1550000000007</v>
      </c>
      <c r="F18" s="831">
        <v>2101.0120000000002</v>
      </c>
      <c r="G18" s="832">
        <v>1473.1610000000001</v>
      </c>
      <c r="H18" s="830">
        <v>6119.951</v>
      </c>
      <c r="I18" s="831">
        <v>1322.0519999999999</v>
      </c>
      <c r="J18" s="831">
        <v>1289.329</v>
      </c>
      <c r="K18" s="832">
        <v>8731.3320000000003</v>
      </c>
      <c r="L18" s="830">
        <v>2053.2869999999998</v>
      </c>
      <c r="M18" s="831">
        <v>778.178</v>
      </c>
      <c r="N18" s="831">
        <v>145.523</v>
      </c>
      <c r="O18" s="834">
        <v>2976.9879999999998</v>
      </c>
      <c r="P18" s="835">
        <v>126.917</v>
      </c>
      <c r="Q18" s="831">
        <v>0.78200000000000003</v>
      </c>
      <c r="R18" s="831">
        <v>38.308999999999997</v>
      </c>
      <c r="S18" s="834">
        <v>166.00800000000001</v>
      </c>
      <c r="V18" s="851"/>
    </row>
    <row r="19" spans="2:22" s="827" customFormat="1" ht="15" thickBot="1">
      <c r="B19" s="2076"/>
      <c r="C19" s="836" t="s">
        <v>411</v>
      </c>
      <c r="D19" s="837">
        <v>353502.29200000002</v>
      </c>
      <c r="E19" s="838">
        <v>204120.11199999999</v>
      </c>
      <c r="F19" s="839">
        <v>97837.732999999993</v>
      </c>
      <c r="G19" s="840">
        <v>51544.447</v>
      </c>
      <c r="H19" s="838">
        <v>101660.39200000001</v>
      </c>
      <c r="I19" s="839">
        <v>27541.149000000001</v>
      </c>
      <c r="J19" s="852">
        <v>39218.775999999998</v>
      </c>
      <c r="K19" s="841">
        <v>168420.31700000001</v>
      </c>
      <c r="L19" s="838">
        <v>101647.11599999999</v>
      </c>
      <c r="M19" s="839">
        <v>68986.94</v>
      </c>
      <c r="N19" s="842">
        <v>10532.242</v>
      </c>
      <c r="O19" s="841">
        <v>181166.29800000001</v>
      </c>
      <c r="P19" s="842">
        <v>812.60400000000004</v>
      </c>
      <c r="Q19" s="842">
        <v>1309.644</v>
      </c>
      <c r="R19" s="842">
        <v>1793.4290000000001</v>
      </c>
      <c r="S19" s="841">
        <v>3915.6770000000001</v>
      </c>
    </row>
    <row r="20" spans="2:22" s="827" customFormat="1">
      <c r="B20" s="2076"/>
      <c r="C20" s="843" t="s">
        <v>412</v>
      </c>
      <c r="D20" s="844">
        <v>59.683999999999997</v>
      </c>
      <c r="E20" s="2066"/>
      <c r="F20" s="2067"/>
      <c r="G20" s="2068"/>
      <c r="H20" s="2066"/>
      <c r="I20" s="2067"/>
      <c r="J20" s="2067"/>
      <c r="K20" s="2068"/>
      <c r="L20" s="2066"/>
      <c r="M20" s="2067"/>
      <c r="N20" s="2067"/>
      <c r="O20" s="2068"/>
      <c r="P20" s="2066"/>
      <c r="Q20" s="2067"/>
      <c r="R20" s="2067"/>
      <c r="S20" s="2068"/>
    </row>
    <row r="21" spans="2:22" s="827" customFormat="1">
      <c r="B21" s="2076"/>
      <c r="C21" s="845" t="s">
        <v>413</v>
      </c>
      <c r="D21" s="846">
        <v>-16748.766</v>
      </c>
      <c r="E21" s="2069"/>
      <c r="F21" s="2070"/>
      <c r="G21" s="2071"/>
      <c r="H21" s="2069"/>
      <c r="I21" s="2070"/>
      <c r="J21" s="2070"/>
      <c r="K21" s="2071"/>
      <c r="L21" s="2069"/>
      <c r="M21" s="2070"/>
      <c r="N21" s="2070"/>
      <c r="O21" s="2071"/>
      <c r="P21" s="2069"/>
      <c r="Q21" s="2070"/>
      <c r="R21" s="2070"/>
      <c r="S21" s="2071"/>
    </row>
    <row r="22" spans="2:22" s="827" customFormat="1" ht="15" thickBot="1">
      <c r="B22" s="2077"/>
      <c r="C22" s="847" t="s">
        <v>414</v>
      </c>
      <c r="D22" s="848">
        <v>336813.21</v>
      </c>
      <c r="E22" s="2072"/>
      <c r="F22" s="2073"/>
      <c r="G22" s="2074"/>
      <c r="H22" s="2072"/>
      <c r="I22" s="2073"/>
      <c r="J22" s="2073"/>
      <c r="K22" s="2074"/>
      <c r="L22" s="2072"/>
      <c r="M22" s="2073"/>
      <c r="N22" s="2073"/>
      <c r="O22" s="2074"/>
      <c r="P22" s="2072"/>
      <c r="Q22" s="2073"/>
      <c r="R22" s="2073"/>
      <c r="S22" s="2074"/>
    </row>
    <row r="23" spans="2:22" s="827" customFormat="1" ht="29.25" customHeight="1">
      <c r="B23" s="2078" t="s">
        <v>415</v>
      </c>
      <c r="C23" s="819" t="s">
        <v>416</v>
      </c>
      <c r="D23" s="844">
        <f>D19-D11</f>
        <v>13803.569000000018</v>
      </c>
      <c r="E23" s="853">
        <f t="shared" ref="E23:S23" si="0">E19-E11</f>
        <v>8132.7079999999842</v>
      </c>
      <c r="F23" s="854">
        <f t="shared" si="0"/>
        <v>4384.2669999999925</v>
      </c>
      <c r="G23" s="855">
        <f t="shared" si="0"/>
        <v>1286.5939999999973</v>
      </c>
      <c r="H23" s="853">
        <f t="shared" si="0"/>
        <v>-910.51799999999639</v>
      </c>
      <c r="I23" s="854">
        <f t="shared" si="0"/>
        <v>1964.7260000000024</v>
      </c>
      <c r="J23" s="854">
        <f t="shared" si="0"/>
        <v>643.56199999999808</v>
      </c>
      <c r="K23" s="855">
        <f t="shared" si="0"/>
        <v>1697.7700000000186</v>
      </c>
      <c r="L23" s="853">
        <f t="shared" si="0"/>
        <v>8589.9149999999936</v>
      </c>
      <c r="M23" s="854">
        <f t="shared" si="0"/>
        <v>2664.5010000000038</v>
      </c>
      <c r="N23" s="854">
        <f t="shared" si="0"/>
        <v>401.53600000000006</v>
      </c>
      <c r="O23" s="855">
        <f t="shared" si="0"/>
        <v>11655.952000000019</v>
      </c>
      <c r="P23" s="853">
        <f t="shared" si="0"/>
        <v>453.31100000000004</v>
      </c>
      <c r="Q23" s="854">
        <f t="shared" si="0"/>
        <v>-244.96000000000004</v>
      </c>
      <c r="R23" s="854">
        <f t="shared" si="0"/>
        <v>241.49600000000009</v>
      </c>
      <c r="S23" s="856">
        <f t="shared" si="0"/>
        <v>449.84700000000021</v>
      </c>
    </row>
    <row r="24" spans="2:22" s="827" customFormat="1" ht="18" customHeight="1">
      <c r="B24" s="2079"/>
      <c r="C24" s="828" t="s">
        <v>296</v>
      </c>
      <c r="D24" s="857">
        <f>D23/D11</f>
        <v>4.0634739153847271E-2</v>
      </c>
      <c r="E24" s="858">
        <f t="shared" ref="E24:S24" si="1">E23/E11</f>
        <v>4.1496074921222918E-2</v>
      </c>
      <c r="F24" s="859">
        <f t="shared" si="1"/>
        <v>4.6913904723448058E-2</v>
      </c>
      <c r="G24" s="860">
        <f t="shared" si="1"/>
        <v>2.5599859986060233E-2</v>
      </c>
      <c r="H24" s="858">
        <f t="shared" si="1"/>
        <v>-8.8769613138851584E-3</v>
      </c>
      <c r="I24" s="859">
        <f t="shared" si="1"/>
        <v>7.6817856820713459E-2</v>
      </c>
      <c r="J24" s="859">
        <f t="shared" si="1"/>
        <v>1.6683303428984168E-2</v>
      </c>
      <c r="K24" s="860">
        <f t="shared" si="1"/>
        <v>1.0183205754408363E-2</v>
      </c>
      <c r="L24" s="858">
        <f t="shared" si="1"/>
        <v>9.230790210421215E-2</v>
      </c>
      <c r="M24" s="859">
        <f t="shared" si="1"/>
        <v>4.0174954965091138E-2</v>
      </c>
      <c r="N24" s="859">
        <f t="shared" si="1"/>
        <v>3.9635539714606274E-2</v>
      </c>
      <c r="O24" s="860">
        <f t="shared" si="1"/>
        <v>6.8762481317807114E-2</v>
      </c>
      <c r="P24" s="858">
        <f t="shared" si="1"/>
        <v>1.261675011759205</v>
      </c>
      <c r="Q24" s="859">
        <f t="shared" si="1"/>
        <v>-0.15757067394654847</v>
      </c>
      <c r="R24" s="859">
        <f t="shared" si="1"/>
        <v>0.15560981047506567</v>
      </c>
      <c r="S24" s="861">
        <f t="shared" si="1"/>
        <v>0.12979488318815413</v>
      </c>
    </row>
    <row r="25" spans="2:22" s="827" customFormat="1" ht="44.25" customHeight="1" thickBot="1">
      <c r="B25" s="2080"/>
      <c r="C25" s="862" t="s">
        <v>297</v>
      </c>
      <c r="D25" s="863"/>
      <c r="E25" s="864">
        <f>E23/$D$23</f>
        <v>0.58917429253260323</v>
      </c>
      <c r="F25" s="865">
        <f t="shared" ref="F25:S25" si="2">F23/$D$23</f>
        <v>0.31761836377244079</v>
      </c>
      <c r="G25" s="866">
        <f t="shared" si="2"/>
        <v>9.3207343694952788E-2</v>
      </c>
      <c r="H25" s="864">
        <f t="shared" si="2"/>
        <v>-6.5962505783829908E-2</v>
      </c>
      <c r="I25" s="865">
        <f t="shared" si="2"/>
        <v>0.14233463823740078</v>
      </c>
      <c r="J25" s="865">
        <f t="shared" si="2"/>
        <v>4.6622869780996293E-2</v>
      </c>
      <c r="K25" s="867">
        <f t="shared" si="2"/>
        <v>0.1229950022345682</v>
      </c>
      <c r="L25" s="864">
        <f t="shared" si="2"/>
        <v>0.6222966683471487</v>
      </c>
      <c r="M25" s="865">
        <f t="shared" si="2"/>
        <v>0.19302986061068703</v>
      </c>
      <c r="N25" s="865">
        <f t="shared" si="2"/>
        <v>2.9089288429680726E-2</v>
      </c>
      <c r="O25" s="866">
        <f t="shared" si="2"/>
        <v>0.84441581738751803</v>
      </c>
      <c r="P25" s="864">
        <f t="shared" si="2"/>
        <v>3.2840129969285439E-2</v>
      </c>
      <c r="Q25" s="868">
        <f t="shared" si="2"/>
        <v>-1.7746135075645996E-2</v>
      </c>
      <c r="R25" s="865">
        <f t="shared" si="2"/>
        <v>1.7495185484275828E-2</v>
      </c>
      <c r="S25" s="869">
        <f t="shared" si="2"/>
        <v>3.2589180377915278E-2</v>
      </c>
      <c r="U25" s="851"/>
    </row>
    <row r="26" spans="2:22" s="827" customFormat="1" ht="25.2" customHeight="1">
      <c r="B26" s="870"/>
      <c r="C26" s="871"/>
      <c r="D26" s="872"/>
      <c r="E26" s="873"/>
      <c r="F26" s="873"/>
      <c r="G26" s="873"/>
      <c r="H26" s="873"/>
      <c r="I26" s="873"/>
      <c r="J26" s="873"/>
      <c r="K26" s="873"/>
      <c r="L26" s="873"/>
      <c r="M26" s="873"/>
      <c r="N26" s="873"/>
      <c r="O26" s="873"/>
      <c r="P26" s="873"/>
      <c r="Q26" s="873"/>
      <c r="R26" s="873"/>
      <c r="S26" s="873"/>
    </row>
    <row r="27" spans="2:22">
      <c r="B27" s="827"/>
      <c r="C27" s="827"/>
      <c r="D27" s="874"/>
      <c r="E27" s="874"/>
      <c r="F27" s="874"/>
      <c r="G27" s="874"/>
      <c r="H27" s="874"/>
      <c r="I27" s="874"/>
      <c r="J27" s="874"/>
      <c r="K27" s="874"/>
      <c r="L27" s="874"/>
      <c r="M27" s="874"/>
      <c r="N27" s="874"/>
      <c r="O27" s="874"/>
      <c r="P27" s="874"/>
      <c r="Q27" s="874"/>
      <c r="R27" s="827"/>
      <c r="S27" s="827"/>
    </row>
    <row r="28" spans="2:22">
      <c r="B28" s="827"/>
      <c r="C28" s="827"/>
      <c r="D28" s="827"/>
      <c r="E28" s="875"/>
      <c r="F28" s="827"/>
      <c r="G28" s="827"/>
      <c r="H28" s="827"/>
      <c r="I28" s="827"/>
      <c r="J28" s="827"/>
      <c r="K28" s="827"/>
      <c r="L28" s="876"/>
      <c r="M28" s="876"/>
      <c r="N28" s="876"/>
      <c r="O28" s="876"/>
      <c r="P28" s="877"/>
      <c r="Q28" s="827"/>
      <c r="R28" s="827"/>
      <c r="S28" s="827"/>
    </row>
    <row r="29" spans="2:22">
      <c r="H29" s="827"/>
      <c r="I29" s="827"/>
      <c r="J29" s="827"/>
      <c r="K29" s="827"/>
      <c r="L29" s="827"/>
      <c r="M29" s="827"/>
      <c r="N29" s="827"/>
      <c r="O29" s="827"/>
      <c r="P29" s="827"/>
      <c r="Q29" s="827"/>
      <c r="R29" s="827"/>
      <c r="S29" s="827"/>
    </row>
    <row r="30" spans="2:22">
      <c r="H30" s="827"/>
      <c r="I30" s="827"/>
      <c r="J30" s="827"/>
      <c r="K30" s="827"/>
      <c r="L30" s="827"/>
      <c r="M30" s="827"/>
      <c r="N30" s="827"/>
      <c r="O30" s="827"/>
      <c r="P30" s="827"/>
      <c r="Q30" s="827"/>
      <c r="R30" s="827"/>
      <c r="S30" s="827"/>
    </row>
    <row r="31" spans="2:22">
      <c r="H31" s="827"/>
      <c r="I31" s="827"/>
      <c r="J31" s="827"/>
      <c r="K31" s="827"/>
      <c r="L31" s="827"/>
      <c r="M31" s="827"/>
      <c r="N31" s="827"/>
      <c r="O31" s="827"/>
      <c r="P31" s="827"/>
      <c r="Q31" s="827"/>
      <c r="R31" s="827"/>
      <c r="S31" s="827"/>
    </row>
    <row r="32" spans="2:22">
      <c r="H32" s="827"/>
      <c r="I32" s="827"/>
      <c r="J32" s="827"/>
      <c r="K32" s="827"/>
      <c r="L32" s="827"/>
      <c r="M32" s="827"/>
      <c r="N32" s="827"/>
      <c r="O32" s="827"/>
      <c r="P32" s="827"/>
      <c r="Q32" s="827"/>
      <c r="R32" s="827"/>
      <c r="S32" s="827"/>
    </row>
    <row r="33" spans="8:19">
      <c r="H33" s="827"/>
      <c r="I33" s="827"/>
      <c r="J33" s="827"/>
      <c r="K33" s="827"/>
      <c r="L33" s="827"/>
      <c r="M33" s="827"/>
      <c r="N33" s="827"/>
      <c r="O33" s="827"/>
      <c r="P33" s="827"/>
      <c r="Q33" s="827"/>
      <c r="R33" s="827"/>
      <c r="S33" s="827"/>
    </row>
    <row r="34" spans="8:19">
      <c r="H34" s="827"/>
      <c r="I34" s="827"/>
      <c r="J34" s="827"/>
      <c r="K34" s="827"/>
      <c r="L34" s="827"/>
      <c r="M34" s="827"/>
      <c r="N34" s="827"/>
      <c r="O34" s="827"/>
      <c r="P34" s="827"/>
      <c r="Q34" s="827"/>
      <c r="R34" s="827"/>
      <c r="S34" s="827"/>
    </row>
    <row r="35" spans="8:19">
      <c r="H35" s="827"/>
      <c r="I35" s="827"/>
      <c r="J35" s="827"/>
      <c r="K35" s="827"/>
      <c r="L35" s="827"/>
      <c r="M35" s="827"/>
      <c r="N35" s="827"/>
      <c r="O35" s="827"/>
      <c r="P35" s="827"/>
      <c r="Q35" s="827"/>
      <c r="R35" s="827"/>
      <c r="S35" s="827"/>
    </row>
    <row r="36" spans="8:19">
      <c r="H36" s="827"/>
      <c r="I36" s="827"/>
      <c r="J36" s="827"/>
      <c r="K36" s="827"/>
      <c r="L36" s="827"/>
      <c r="M36" s="827"/>
      <c r="N36" s="827"/>
      <c r="O36" s="827"/>
      <c r="P36" s="827"/>
      <c r="Q36" s="827"/>
      <c r="R36" s="827"/>
      <c r="S36" s="827"/>
    </row>
    <row r="37" spans="8:19">
      <c r="H37" s="827"/>
      <c r="I37" s="827"/>
      <c r="J37" s="827"/>
      <c r="K37" s="827"/>
      <c r="L37" s="827"/>
      <c r="M37" s="827"/>
      <c r="N37" s="827"/>
      <c r="O37" s="827"/>
      <c r="P37" s="827"/>
      <c r="Q37" s="827"/>
      <c r="R37" s="827"/>
      <c r="S37" s="827"/>
    </row>
    <row r="38" spans="8:19">
      <c r="H38" s="827"/>
      <c r="I38" s="827"/>
      <c r="J38" s="827"/>
      <c r="K38" s="827"/>
      <c r="L38" s="827"/>
      <c r="M38" s="827"/>
      <c r="N38" s="827"/>
      <c r="O38" s="827"/>
      <c r="P38" s="827"/>
      <c r="Q38" s="827"/>
      <c r="R38" s="827"/>
      <c r="S38" s="827"/>
    </row>
    <row r="39" spans="8:19">
      <c r="H39" s="827"/>
      <c r="I39" s="827"/>
      <c r="J39" s="827"/>
      <c r="K39" s="827"/>
      <c r="L39" s="827"/>
      <c r="M39" s="827"/>
      <c r="N39" s="827"/>
      <c r="O39" s="827"/>
      <c r="P39" s="827"/>
      <c r="Q39" s="827"/>
      <c r="R39" s="827"/>
      <c r="S39" s="827"/>
    </row>
    <row r="40" spans="8:19">
      <c r="H40" s="827"/>
      <c r="I40" s="827"/>
      <c r="J40" s="827"/>
      <c r="K40" s="827"/>
      <c r="L40" s="827"/>
      <c r="M40" s="827"/>
      <c r="N40" s="827"/>
      <c r="O40" s="827"/>
      <c r="P40" s="827"/>
      <c r="Q40" s="827"/>
      <c r="R40" s="827"/>
      <c r="S40" s="827"/>
    </row>
    <row r="41" spans="8:19">
      <c r="H41" s="827"/>
      <c r="I41" s="827"/>
      <c r="J41" s="827"/>
      <c r="K41" s="827"/>
      <c r="L41" s="827"/>
      <c r="M41" s="827"/>
      <c r="N41" s="827"/>
      <c r="O41" s="827"/>
      <c r="P41" s="827"/>
      <c r="Q41" s="827"/>
      <c r="R41" s="827"/>
      <c r="S41" s="827"/>
    </row>
    <row r="42" spans="8:19">
      <c r="H42" s="827"/>
      <c r="I42" s="827"/>
      <c r="J42" s="827"/>
      <c r="K42" s="827"/>
      <c r="L42" s="827"/>
      <c r="M42" s="827"/>
      <c r="N42" s="827"/>
      <c r="O42" s="827"/>
      <c r="P42" s="827"/>
      <c r="Q42" s="827"/>
      <c r="R42" s="827"/>
      <c r="S42" s="827"/>
    </row>
    <row r="43" spans="8:19">
      <c r="H43" s="827"/>
      <c r="I43" s="827"/>
      <c r="J43" s="827"/>
      <c r="K43" s="827"/>
      <c r="L43" s="827"/>
      <c r="M43" s="827"/>
      <c r="N43" s="827"/>
      <c r="O43" s="827"/>
      <c r="P43" s="827"/>
      <c r="Q43" s="827"/>
      <c r="R43" s="827"/>
      <c r="S43" s="827"/>
    </row>
    <row r="44" spans="8:19">
      <c r="H44" s="827"/>
      <c r="I44" s="827"/>
      <c r="J44" s="827"/>
      <c r="K44" s="827"/>
      <c r="L44" s="827"/>
      <c r="M44" s="827"/>
      <c r="N44" s="827"/>
      <c r="O44" s="827"/>
      <c r="P44" s="827"/>
      <c r="Q44" s="827"/>
      <c r="R44" s="827"/>
      <c r="S44" s="827"/>
    </row>
    <row r="45" spans="8:19">
      <c r="H45" s="827"/>
      <c r="I45" s="827"/>
      <c r="J45" s="827"/>
      <c r="K45" s="827"/>
      <c r="L45" s="827"/>
      <c r="M45" s="827"/>
      <c r="N45" s="827"/>
      <c r="O45" s="827"/>
      <c r="P45" s="827"/>
      <c r="Q45" s="827"/>
      <c r="R45" s="827"/>
      <c r="S45" s="827"/>
    </row>
    <row r="46" spans="8:19">
      <c r="H46" s="827"/>
      <c r="I46" s="827"/>
      <c r="J46" s="827"/>
      <c r="K46" s="827"/>
      <c r="L46" s="827"/>
      <c r="M46" s="827"/>
      <c r="N46" s="827"/>
      <c r="O46" s="827"/>
      <c r="P46" s="827"/>
      <c r="Q46" s="827"/>
      <c r="R46" s="827"/>
      <c r="S46" s="827"/>
    </row>
    <row r="47" spans="8:19">
      <c r="H47" s="827"/>
      <c r="I47" s="827"/>
      <c r="J47" s="827"/>
      <c r="K47" s="827"/>
      <c r="L47" s="827"/>
      <c r="M47" s="827"/>
      <c r="N47" s="827"/>
      <c r="O47" s="827"/>
      <c r="P47" s="827"/>
      <c r="Q47" s="827"/>
      <c r="R47" s="827"/>
      <c r="S47" s="827"/>
    </row>
    <row r="48" spans="8:19">
      <c r="H48" s="827"/>
      <c r="I48" s="827"/>
      <c r="J48" s="827"/>
      <c r="K48" s="827"/>
      <c r="L48" s="827"/>
      <c r="M48" s="827"/>
      <c r="N48" s="827"/>
      <c r="O48" s="827"/>
      <c r="P48" s="827"/>
      <c r="Q48" s="827"/>
      <c r="R48" s="827"/>
      <c r="S48" s="827"/>
    </row>
    <row r="49" spans="8:19">
      <c r="H49" s="827"/>
      <c r="I49" s="827"/>
      <c r="J49" s="827"/>
      <c r="K49" s="827"/>
      <c r="L49" s="827"/>
      <c r="M49" s="827"/>
      <c r="N49" s="827"/>
      <c r="O49" s="827"/>
      <c r="P49" s="827"/>
      <c r="Q49" s="827"/>
      <c r="R49" s="827"/>
      <c r="S49" s="827"/>
    </row>
    <row r="50" spans="8:19">
      <c r="H50" s="827"/>
      <c r="I50" s="827"/>
      <c r="J50" s="827"/>
      <c r="K50" s="827"/>
      <c r="L50" s="827"/>
      <c r="M50" s="827"/>
      <c r="N50" s="827"/>
      <c r="O50" s="827"/>
      <c r="P50" s="827"/>
      <c r="Q50" s="827"/>
      <c r="R50" s="827"/>
      <c r="S50" s="827"/>
    </row>
    <row r="51" spans="8:19">
      <c r="H51" s="827"/>
      <c r="I51" s="827"/>
      <c r="J51" s="827"/>
      <c r="K51" s="827"/>
      <c r="L51" s="827"/>
      <c r="M51" s="827"/>
      <c r="N51" s="827"/>
      <c r="O51" s="827"/>
      <c r="P51" s="827"/>
      <c r="Q51" s="827"/>
      <c r="R51" s="827"/>
      <c r="S51" s="827"/>
    </row>
    <row r="52" spans="8:19">
      <c r="H52" s="827"/>
      <c r="I52" s="827"/>
      <c r="J52" s="827"/>
      <c r="K52" s="827"/>
      <c r="L52" s="827"/>
      <c r="M52" s="827"/>
      <c r="N52" s="827"/>
      <c r="O52" s="827"/>
      <c r="P52" s="827"/>
      <c r="Q52" s="827"/>
      <c r="R52" s="827"/>
      <c r="S52" s="827"/>
    </row>
    <row r="53" spans="8:19">
      <c r="H53" s="827"/>
      <c r="I53" s="827"/>
      <c r="J53" s="827"/>
      <c r="K53" s="827"/>
      <c r="L53" s="827"/>
      <c r="M53" s="827"/>
      <c r="N53" s="827"/>
      <c r="O53" s="827"/>
      <c r="P53" s="827"/>
      <c r="Q53" s="827"/>
      <c r="R53" s="827"/>
      <c r="S53" s="827"/>
    </row>
    <row r="54" spans="8:19">
      <c r="H54" s="827"/>
      <c r="I54" s="827"/>
      <c r="J54" s="827"/>
      <c r="K54" s="827"/>
      <c r="L54" s="827"/>
      <c r="M54" s="827"/>
      <c r="N54" s="827"/>
      <c r="O54" s="827"/>
      <c r="P54" s="827"/>
      <c r="Q54" s="827"/>
      <c r="R54" s="827"/>
      <c r="S54" s="827"/>
    </row>
    <row r="55" spans="8:19">
      <c r="H55" s="827"/>
      <c r="I55" s="827"/>
      <c r="J55" s="827"/>
      <c r="K55" s="827"/>
      <c r="L55" s="827"/>
      <c r="M55" s="827"/>
      <c r="N55" s="827"/>
      <c r="O55" s="827"/>
      <c r="P55" s="827"/>
      <c r="Q55" s="827"/>
      <c r="R55" s="827"/>
      <c r="S55" s="827"/>
    </row>
    <row r="56" spans="8:19">
      <c r="H56" s="827"/>
      <c r="I56" s="827"/>
      <c r="J56" s="827"/>
      <c r="K56" s="827"/>
      <c r="L56" s="827"/>
      <c r="M56" s="827"/>
      <c r="N56" s="827"/>
      <c r="O56" s="827"/>
      <c r="P56" s="827"/>
      <c r="Q56" s="827"/>
      <c r="R56" s="827"/>
      <c r="S56" s="827"/>
    </row>
    <row r="57" spans="8:19">
      <c r="H57" s="827"/>
      <c r="I57" s="827"/>
      <c r="J57" s="827"/>
      <c r="K57" s="827"/>
      <c r="L57" s="827"/>
      <c r="M57" s="827"/>
      <c r="N57" s="827"/>
      <c r="O57" s="827"/>
      <c r="P57" s="827"/>
      <c r="Q57" s="827"/>
      <c r="R57" s="827"/>
      <c r="S57" s="827"/>
    </row>
    <row r="58" spans="8:19">
      <c r="H58" s="827"/>
      <c r="I58" s="827"/>
      <c r="J58" s="827"/>
      <c r="K58" s="827"/>
      <c r="L58" s="827"/>
      <c r="M58" s="827"/>
      <c r="N58" s="827"/>
      <c r="O58" s="827"/>
      <c r="P58" s="827"/>
      <c r="Q58" s="827"/>
      <c r="R58" s="827"/>
      <c r="S58" s="827"/>
    </row>
    <row r="59" spans="8:19">
      <c r="H59" s="827"/>
      <c r="I59" s="827"/>
      <c r="J59" s="827"/>
      <c r="K59" s="827"/>
      <c r="L59" s="827"/>
      <c r="M59" s="827"/>
      <c r="N59" s="827"/>
      <c r="O59" s="827"/>
      <c r="P59" s="827"/>
      <c r="Q59" s="827"/>
      <c r="R59" s="827"/>
      <c r="S59" s="827"/>
    </row>
    <row r="60" spans="8:19">
      <c r="H60" s="827"/>
      <c r="I60" s="827"/>
      <c r="J60" s="827"/>
      <c r="K60" s="827"/>
      <c r="L60" s="827"/>
      <c r="M60" s="827"/>
      <c r="N60" s="827"/>
      <c r="O60" s="827"/>
      <c r="P60" s="827"/>
      <c r="Q60" s="827"/>
      <c r="R60" s="827"/>
      <c r="S60" s="827"/>
    </row>
    <row r="61" spans="8:19">
      <c r="H61" s="827"/>
      <c r="I61" s="827"/>
      <c r="J61" s="827"/>
      <c r="K61" s="827"/>
      <c r="L61" s="827"/>
      <c r="M61" s="827"/>
      <c r="N61" s="827"/>
      <c r="O61" s="827"/>
      <c r="P61" s="827"/>
      <c r="Q61" s="827"/>
      <c r="R61" s="827"/>
      <c r="S61" s="827"/>
    </row>
    <row r="62" spans="8:19">
      <c r="H62" s="827"/>
      <c r="I62" s="827"/>
      <c r="J62" s="827"/>
      <c r="K62" s="827"/>
      <c r="L62" s="827"/>
      <c r="M62" s="827"/>
      <c r="N62" s="827"/>
      <c r="O62" s="827"/>
      <c r="P62" s="827"/>
      <c r="Q62" s="827"/>
      <c r="R62" s="827"/>
      <c r="S62" s="827"/>
    </row>
    <row r="63" spans="8:19">
      <c r="H63" s="827"/>
      <c r="I63" s="827"/>
      <c r="J63" s="827"/>
      <c r="K63" s="827"/>
      <c r="L63" s="827"/>
      <c r="M63" s="827"/>
      <c r="N63" s="827"/>
      <c r="O63" s="827"/>
      <c r="P63" s="827"/>
      <c r="Q63" s="827"/>
      <c r="R63" s="827"/>
      <c r="S63" s="827"/>
    </row>
    <row r="64" spans="8:19">
      <c r="H64" s="827"/>
      <c r="I64" s="827"/>
      <c r="J64" s="827"/>
      <c r="K64" s="827"/>
      <c r="L64" s="827"/>
      <c r="M64" s="827"/>
      <c r="N64" s="827"/>
      <c r="O64" s="827"/>
      <c r="P64" s="827"/>
      <c r="Q64" s="827"/>
      <c r="R64" s="827"/>
      <c r="S64" s="827"/>
    </row>
    <row r="65" spans="8:19">
      <c r="H65" s="827"/>
      <c r="I65" s="827"/>
      <c r="J65" s="827"/>
      <c r="K65" s="827"/>
      <c r="L65" s="827"/>
      <c r="M65" s="827"/>
      <c r="N65" s="827"/>
      <c r="O65" s="827"/>
      <c r="P65" s="827"/>
      <c r="Q65" s="827"/>
      <c r="R65" s="827"/>
      <c r="S65" s="827"/>
    </row>
    <row r="66" spans="8:19">
      <c r="H66" s="827"/>
      <c r="I66" s="827"/>
      <c r="J66" s="827"/>
      <c r="K66" s="827"/>
      <c r="L66" s="827"/>
      <c r="M66" s="827"/>
      <c r="N66" s="827"/>
      <c r="O66" s="827"/>
      <c r="P66" s="827"/>
      <c r="Q66" s="827"/>
      <c r="R66" s="827"/>
      <c r="S66" s="827"/>
    </row>
    <row r="67" spans="8:19">
      <c r="H67" s="827"/>
      <c r="I67" s="827"/>
      <c r="J67" s="827"/>
      <c r="K67" s="827"/>
      <c r="L67" s="827"/>
      <c r="M67" s="827"/>
      <c r="N67" s="827"/>
      <c r="O67" s="827"/>
      <c r="P67" s="827"/>
      <c r="Q67" s="827"/>
      <c r="R67" s="827"/>
      <c r="S67" s="827"/>
    </row>
    <row r="68" spans="8:19">
      <c r="H68" s="827"/>
      <c r="I68" s="827"/>
      <c r="J68" s="827"/>
      <c r="K68" s="827"/>
      <c r="L68" s="827"/>
      <c r="M68" s="827"/>
      <c r="N68" s="827"/>
      <c r="O68" s="827"/>
      <c r="P68" s="827"/>
      <c r="Q68" s="827"/>
      <c r="R68" s="827"/>
      <c r="S68" s="827"/>
    </row>
    <row r="69" spans="8:19">
      <c r="H69" s="827"/>
      <c r="I69" s="827"/>
      <c r="J69" s="827"/>
      <c r="K69" s="827"/>
      <c r="L69" s="827"/>
      <c r="M69" s="827"/>
      <c r="N69" s="827"/>
      <c r="O69" s="827"/>
      <c r="P69" s="827"/>
      <c r="Q69" s="827"/>
      <c r="R69" s="827"/>
      <c r="S69" s="827"/>
    </row>
    <row r="70" spans="8:19">
      <c r="H70" s="827"/>
      <c r="I70" s="827"/>
      <c r="J70" s="827"/>
      <c r="K70" s="827"/>
      <c r="L70" s="827"/>
      <c r="M70" s="827"/>
      <c r="N70" s="827"/>
      <c r="O70" s="827"/>
      <c r="P70" s="827"/>
      <c r="Q70" s="827"/>
      <c r="R70" s="827"/>
      <c r="S70" s="827"/>
    </row>
    <row r="71" spans="8:19">
      <c r="H71" s="827"/>
      <c r="I71" s="827"/>
      <c r="J71" s="827"/>
      <c r="K71" s="827"/>
      <c r="L71" s="827"/>
      <c r="M71" s="827"/>
      <c r="N71" s="827"/>
      <c r="O71" s="827"/>
      <c r="P71" s="827"/>
      <c r="Q71" s="827"/>
      <c r="R71" s="827"/>
      <c r="S71" s="827"/>
    </row>
    <row r="72" spans="8:19">
      <c r="H72" s="827"/>
      <c r="I72" s="827"/>
      <c r="J72" s="827"/>
      <c r="K72" s="827"/>
      <c r="L72" s="827"/>
      <c r="M72" s="827"/>
      <c r="N72" s="827"/>
      <c r="O72" s="827"/>
      <c r="P72" s="827"/>
      <c r="Q72" s="827"/>
      <c r="R72" s="827"/>
      <c r="S72" s="827"/>
    </row>
    <row r="73" spans="8:19">
      <c r="H73" s="827"/>
      <c r="I73" s="827"/>
      <c r="J73" s="827"/>
      <c r="K73" s="827"/>
      <c r="L73" s="827"/>
      <c r="M73" s="827"/>
      <c r="N73" s="827"/>
      <c r="O73" s="827"/>
      <c r="P73" s="827"/>
      <c r="Q73" s="827"/>
      <c r="R73" s="827"/>
      <c r="S73" s="827"/>
    </row>
    <row r="74" spans="8:19">
      <c r="H74" s="827"/>
      <c r="I74" s="827"/>
      <c r="J74" s="827"/>
      <c r="K74" s="827"/>
      <c r="L74" s="827"/>
      <c r="M74" s="827"/>
      <c r="N74" s="827"/>
      <c r="O74" s="827"/>
      <c r="P74" s="827"/>
      <c r="Q74" s="827"/>
      <c r="R74" s="827"/>
      <c r="S74" s="827"/>
    </row>
    <row r="75" spans="8:19">
      <c r="H75" s="827"/>
      <c r="I75" s="827"/>
      <c r="J75" s="827"/>
      <c r="K75" s="827"/>
      <c r="L75" s="827"/>
      <c r="M75" s="827"/>
      <c r="N75" s="827"/>
      <c r="O75" s="827"/>
      <c r="P75" s="827"/>
      <c r="Q75" s="827"/>
      <c r="R75" s="827"/>
      <c r="S75" s="827"/>
    </row>
    <row r="76" spans="8:19">
      <c r="H76" s="827"/>
      <c r="I76" s="827"/>
      <c r="J76" s="827"/>
      <c r="K76" s="827"/>
      <c r="L76" s="827"/>
      <c r="M76" s="827"/>
      <c r="N76" s="827"/>
      <c r="O76" s="827"/>
      <c r="P76" s="827"/>
      <c r="Q76" s="827"/>
      <c r="R76" s="827"/>
      <c r="S76" s="827"/>
    </row>
    <row r="77" spans="8:19">
      <c r="H77" s="827"/>
      <c r="I77" s="827"/>
      <c r="J77" s="827"/>
      <c r="K77" s="827"/>
      <c r="L77" s="827"/>
      <c r="M77" s="827"/>
      <c r="N77" s="827"/>
      <c r="O77" s="827"/>
      <c r="P77" s="827"/>
      <c r="Q77" s="827"/>
      <c r="R77" s="827"/>
      <c r="S77" s="827"/>
    </row>
    <row r="78" spans="8:19">
      <c r="H78" s="827"/>
      <c r="I78" s="827"/>
      <c r="J78" s="827"/>
      <c r="K78" s="827"/>
      <c r="L78" s="827"/>
      <c r="M78" s="827"/>
      <c r="N78" s="827"/>
      <c r="O78" s="827"/>
      <c r="P78" s="827"/>
      <c r="Q78" s="827"/>
      <c r="R78" s="827"/>
      <c r="S78" s="827"/>
    </row>
    <row r="79" spans="8:19">
      <c r="H79" s="827"/>
      <c r="I79" s="827"/>
      <c r="J79" s="827"/>
      <c r="K79" s="827"/>
      <c r="L79" s="827"/>
      <c r="M79" s="827"/>
      <c r="N79" s="827"/>
      <c r="O79" s="827"/>
      <c r="P79" s="827"/>
      <c r="Q79" s="827"/>
      <c r="R79" s="827"/>
      <c r="S79" s="827"/>
    </row>
    <row r="80" spans="8:19">
      <c r="H80" s="827"/>
      <c r="I80" s="827"/>
      <c r="J80" s="827"/>
      <c r="K80" s="827"/>
      <c r="L80" s="827"/>
      <c r="M80" s="827"/>
      <c r="N80" s="827"/>
      <c r="O80" s="827"/>
      <c r="P80" s="827"/>
      <c r="Q80" s="827"/>
      <c r="R80" s="827"/>
      <c r="S80" s="827"/>
    </row>
    <row r="81" spans="8:19">
      <c r="H81" s="827"/>
      <c r="I81" s="827"/>
      <c r="J81" s="827"/>
      <c r="K81" s="827"/>
      <c r="L81" s="827"/>
      <c r="M81" s="827"/>
      <c r="N81" s="827"/>
      <c r="O81" s="827"/>
      <c r="P81" s="827"/>
      <c r="Q81" s="827"/>
      <c r="R81" s="827"/>
      <c r="S81" s="827"/>
    </row>
    <row r="82" spans="8:19">
      <c r="H82" s="827"/>
      <c r="I82" s="827"/>
      <c r="J82" s="827"/>
      <c r="K82" s="827"/>
      <c r="L82" s="827"/>
      <c r="M82" s="827"/>
      <c r="N82" s="827"/>
      <c r="O82" s="827"/>
      <c r="P82" s="827"/>
      <c r="Q82" s="827"/>
      <c r="R82" s="827"/>
      <c r="S82" s="827"/>
    </row>
    <row r="83" spans="8:19">
      <c r="H83" s="827"/>
      <c r="I83" s="827"/>
      <c r="J83" s="827"/>
      <c r="K83" s="827"/>
      <c r="L83" s="827"/>
      <c r="M83" s="827"/>
      <c r="N83" s="827"/>
      <c r="O83" s="827"/>
      <c r="P83" s="827"/>
      <c r="Q83" s="827"/>
      <c r="R83" s="827"/>
      <c r="S83" s="827"/>
    </row>
    <row r="84" spans="8:19">
      <c r="H84" s="827"/>
      <c r="I84" s="827"/>
      <c r="J84" s="827"/>
      <c r="K84" s="827"/>
      <c r="L84" s="827"/>
      <c r="M84" s="827"/>
      <c r="N84" s="827"/>
      <c r="O84" s="827"/>
      <c r="P84" s="827"/>
      <c r="Q84" s="827"/>
      <c r="R84" s="827"/>
      <c r="S84" s="827"/>
    </row>
    <row r="85" spans="8:19">
      <c r="H85" s="827"/>
      <c r="I85" s="827"/>
      <c r="J85" s="827"/>
      <c r="K85" s="827"/>
      <c r="L85" s="827"/>
      <c r="M85" s="827"/>
      <c r="N85" s="827"/>
      <c r="O85" s="827"/>
      <c r="P85" s="827"/>
      <c r="Q85" s="827"/>
      <c r="R85" s="827"/>
      <c r="S85" s="827"/>
    </row>
    <row r="86" spans="8:19">
      <c r="H86" s="827"/>
      <c r="I86" s="827"/>
      <c r="J86" s="827"/>
      <c r="K86" s="827"/>
      <c r="L86" s="827"/>
      <c r="M86" s="827"/>
      <c r="N86" s="827"/>
      <c r="O86" s="827"/>
      <c r="P86" s="827"/>
      <c r="Q86" s="827"/>
      <c r="R86" s="827"/>
      <c r="S86" s="827"/>
    </row>
    <row r="87" spans="8:19">
      <c r="H87" s="827"/>
      <c r="I87" s="827"/>
      <c r="J87" s="827"/>
      <c r="K87" s="827"/>
      <c r="L87" s="827"/>
      <c r="M87" s="827"/>
      <c r="N87" s="827"/>
      <c r="O87" s="827"/>
      <c r="P87" s="827"/>
      <c r="Q87" s="827"/>
      <c r="R87" s="827"/>
      <c r="S87" s="827"/>
    </row>
    <row r="88" spans="8:19">
      <c r="H88" s="827"/>
      <c r="I88" s="827"/>
      <c r="J88" s="827"/>
      <c r="K88" s="827"/>
      <c r="L88" s="827"/>
      <c r="M88" s="827"/>
      <c r="N88" s="827"/>
      <c r="O88" s="827"/>
      <c r="P88" s="827"/>
      <c r="Q88" s="827"/>
      <c r="R88" s="827"/>
      <c r="S88" s="827"/>
    </row>
    <row r="89" spans="8:19">
      <c r="H89" s="827"/>
      <c r="I89" s="827"/>
      <c r="J89" s="827"/>
      <c r="K89" s="827"/>
      <c r="L89" s="827"/>
      <c r="M89" s="827"/>
      <c r="N89" s="827"/>
      <c r="O89" s="827"/>
      <c r="P89" s="827"/>
      <c r="Q89" s="827"/>
      <c r="R89" s="827"/>
      <c r="S89" s="827"/>
    </row>
    <row r="90" spans="8:19">
      <c r="H90" s="827"/>
      <c r="I90" s="827"/>
      <c r="J90" s="827"/>
      <c r="K90" s="827"/>
      <c r="L90" s="827"/>
      <c r="M90" s="827"/>
      <c r="N90" s="827"/>
      <c r="O90" s="827"/>
      <c r="P90" s="827"/>
      <c r="Q90" s="827"/>
      <c r="R90" s="827"/>
      <c r="S90" s="827"/>
    </row>
    <row r="91" spans="8:19">
      <c r="H91" s="827"/>
      <c r="I91" s="827"/>
      <c r="J91" s="827"/>
      <c r="K91" s="827"/>
      <c r="L91" s="827"/>
      <c r="M91" s="827"/>
      <c r="N91" s="827"/>
      <c r="O91" s="827"/>
      <c r="P91" s="827"/>
      <c r="Q91" s="827"/>
      <c r="R91" s="827"/>
      <c r="S91" s="827"/>
    </row>
    <row r="92" spans="8:19">
      <c r="H92" s="827"/>
      <c r="I92" s="827"/>
      <c r="J92" s="827"/>
      <c r="K92" s="827"/>
      <c r="L92" s="827"/>
      <c r="M92" s="827"/>
      <c r="N92" s="827"/>
      <c r="O92" s="827"/>
      <c r="P92" s="827"/>
      <c r="Q92" s="827"/>
      <c r="R92" s="827"/>
      <c r="S92" s="827"/>
    </row>
    <row r="93" spans="8:19">
      <c r="H93" s="827"/>
      <c r="I93" s="827"/>
      <c r="J93" s="827"/>
      <c r="K93" s="827"/>
      <c r="L93" s="827"/>
      <c r="M93" s="827"/>
      <c r="N93" s="827"/>
      <c r="O93" s="827"/>
      <c r="P93" s="827"/>
      <c r="Q93" s="827"/>
      <c r="R93" s="827"/>
      <c r="S93" s="827"/>
    </row>
    <row r="94" spans="8:19">
      <c r="H94" s="827"/>
      <c r="I94" s="827"/>
      <c r="J94" s="827"/>
      <c r="K94" s="827"/>
      <c r="L94" s="827"/>
      <c r="M94" s="827"/>
      <c r="N94" s="827"/>
      <c r="O94" s="827"/>
      <c r="P94" s="827"/>
      <c r="Q94" s="827"/>
      <c r="R94" s="827"/>
      <c r="S94" s="827"/>
    </row>
    <row r="95" spans="8:19">
      <c r="H95" s="827"/>
      <c r="I95" s="827"/>
      <c r="J95" s="827"/>
      <c r="K95" s="827"/>
      <c r="L95" s="827"/>
      <c r="M95" s="827"/>
      <c r="N95" s="827"/>
      <c r="O95" s="827"/>
      <c r="P95" s="827"/>
      <c r="Q95" s="827"/>
      <c r="R95" s="827"/>
      <c r="S95" s="827"/>
    </row>
    <row r="96" spans="8:19">
      <c r="H96" s="827"/>
      <c r="I96" s="827"/>
      <c r="J96" s="827"/>
      <c r="K96" s="827"/>
      <c r="L96" s="827"/>
      <c r="M96" s="827"/>
      <c r="N96" s="827"/>
      <c r="O96" s="827"/>
      <c r="P96" s="827"/>
      <c r="Q96" s="827"/>
      <c r="R96" s="827"/>
      <c r="S96" s="827"/>
    </row>
    <row r="97" spans="8:19">
      <c r="H97" s="827"/>
      <c r="I97" s="827"/>
      <c r="J97" s="827"/>
      <c r="K97" s="827"/>
      <c r="L97" s="827"/>
      <c r="M97" s="827"/>
      <c r="N97" s="827"/>
      <c r="O97" s="827"/>
      <c r="P97" s="827"/>
      <c r="Q97" s="827"/>
      <c r="R97" s="827"/>
      <c r="S97" s="827"/>
    </row>
    <row r="98" spans="8:19">
      <c r="H98" s="827"/>
      <c r="I98" s="827"/>
      <c r="J98" s="827"/>
      <c r="K98" s="827"/>
      <c r="L98" s="827"/>
      <c r="M98" s="827"/>
      <c r="N98" s="827"/>
      <c r="O98" s="827"/>
      <c r="P98" s="827"/>
      <c r="Q98" s="827"/>
      <c r="R98" s="827"/>
      <c r="S98" s="827"/>
    </row>
    <row r="99" spans="8:19">
      <c r="H99" s="827"/>
      <c r="I99" s="827"/>
      <c r="J99" s="827"/>
      <c r="K99" s="827"/>
      <c r="L99" s="827"/>
      <c r="M99" s="827"/>
      <c r="N99" s="827"/>
      <c r="O99" s="827"/>
      <c r="P99" s="827"/>
      <c r="Q99" s="827"/>
      <c r="R99" s="827"/>
      <c r="S99" s="827"/>
    </row>
    <row r="100" spans="8:19">
      <c r="H100" s="827"/>
      <c r="I100" s="827"/>
      <c r="J100" s="827"/>
      <c r="K100" s="827"/>
      <c r="L100" s="827"/>
      <c r="M100" s="827"/>
      <c r="N100" s="827"/>
      <c r="O100" s="827"/>
      <c r="P100" s="827"/>
      <c r="Q100" s="827"/>
      <c r="R100" s="827"/>
      <c r="S100" s="827"/>
    </row>
    <row r="101" spans="8:19">
      <c r="H101" s="827"/>
      <c r="I101" s="827"/>
      <c r="J101" s="827"/>
      <c r="K101" s="827"/>
      <c r="L101" s="827"/>
      <c r="M101" s="827"/>
      <c r="N101" s="827"/>
      <c r="O101" s="827"/>
      <c r="P101" s="827"/>
      <c r="Q101" s="827"/>
      <c r="R101" s="827"/>
      <c r="S101" s="827"/>
    </row>
    <row r="102" spans="8:19">
      <c r="H102" s="827"/>
      <c r="I102" s="827"/>
      <c r="J102" s="827"/>
      <c r="K102" s="827"/>
      <c r="L102" s="827"/>
      <c r="M102" s="827"/>
      <c r="N102" s="827"/>
      <c r="O102" s="827"/>
      <c r="P102" s="827"/>
      <c r="Q102" s="827"/>
      <c r="R102" s="827"/>
      <c r="S102" s="827"/>
    </row>
    <row r="103" spans="8:19">
      <c r="H103" s="827"/>
      <c r="I103" s="827"/>
      <c r="J103" s="827"/>
      <c r="K103" s="827"/>
      <c r="L103" s="827"/>
      <c r="M103" s="827"/>
      <c r="N103" s="827"/>
      <c r="O103" s="827"/>
      <c r="P103" s="827"/>
      <c r="Q103" s="827"/>
      <c r="R103" s="827"/>
      <c r="S103" s="827"/>
    </row>
    <row r="104" spans="8:19">
      <c r="H104" s="827"/>
      <c r="I104" s="827"/>
      <c r="J104" s="827"/>
      <c r="K104" s="827"/>
      <c r="L104" s="827"/>
      <c r="M104" s="827"/>
      <c r="N104" s="827"/>
      <c r="O104" s="827"/>
      <c r="P104" s="827"/>
      <c r="Q104" s="827"/>
      <c r="R104" s="827"/>
      <c r="S104" s="827"/>
    </row>
    <row r="105" spans="8:19">
      <c r="H105" s="827"/>
      <c r="I105" s="827"/>
      <c r="J105" s="827"/>
      <c r="K105" s="827"/>
      <c r="L105" s="827"/>
      <c r="M105" s="827"/>
      <c r="N105" s="827"/>
      <c r="O105" s="827"/>
      <c r="P105" s="827"/>
      <c r="Q105" s="827"/>
      <c r="R105" s="827"/>
      <c r="S105" s="827"/>
    </row>
    <row r="106" spans="8:19">
      <c r="H106" s="827"/>
      <c r="I106" s="827"/>
      <c r="J106" s="827"/>
      <c r="K106" s="827"/>
      <c r="L106" s="827"/>
      <c r="M106" s="827"/>
      <c r="N106" s="827"/>
      <c r="O106" s="827"/>
      <c r="P106" s="827"/>
      <c r="Q106" s="827"/>
      <c r="R106" s="827"/>
      <c r="S106" s="827"/>
    </row>
    <row r="107" spans="8:19">
      <c r="H107" s="827"/>
      <c r="I107" s="827"/>
      <c r="J107" s="827"/>
      <c r="K107" s="827"/>
      <c r="L107" s="827"/>
      <c r="M107" s="827"/>
      <c r="N107" s="827"/>
      <c r="O107" s="827"/>
      <c r="P107" s="827"/>
      <c r="Q107" s="827"/>
      <c r="R107" s="827"/>
      <c r="S107" s="827"/>
    </row>
    <row r="108" spans="8:19">
      <c r="H108" s="827"/>
      <c r="I108" s="827"/>
      <c r="J108" s="827"/>
      <c r="K108" s="827"/>
      <c r="L108" s="827"/>
      <c r="M108" s="827"/>
      <c r="N108" s="827"/>
      <c r="O108" s="827"/>
      <c r="P108" s="827"/>
      <c r="Q108" s="827"/>
      <c r="R108" s="827"/>
      <c r="S108" s="827"/>
    </row>
    <row r="109" spans="8:19">
      <c r="H109" s="827"/>
      <c r="I109" s="827"/>
      <c r="J109" s="827"/>
      <c r="K109" s="827"/>
      <c r="L109" s="827"/>
      <c r="M109" s="827"/>
      <c r="N109" s="827"/>
      <c r="O109" s="827"/>
      <c r="P109" s="827"/>
      <c r="Q109" s="827"/>
      <c r="R109" s="827"/>
      <c r="S109" s="827"/>
    </row>
    <row r="110" spans="8:19">
      <c r="H110" s="827"/>
      <c r="I110" s="827"/>
      <c r="J110" s="827"/>
      <c r="K110" s="827"/>
      <c r="L110" s="827"/>
      <c r="M110" s="827"/>
      <c r="N110" s="827"/>
      <c r="O110" s="827"/>
      <c r="P110" s="827"/>
      <c r="Q110" s="827"/>
      <c r="R110" s="827"/>
      <c r="S110" s="827"/>
    </row>
    <row r="111" spans="8:19">
      <c r="H111" s="827"/>
      <c r="I111" s="827"/>
      <c r="J111" s="827"/>
      <c r="K111" s="827"/>
      <c r="L111" s="827"/>
      <c r="M111" s="827"/>
      <c r="N111" s="827"/>
      <c r="O111" s="827"/>
      <c r="P111" s="827"/>
      <c r="Q111" s="827"/>
      <c r="R111" s="827"/>
      <c r="S111" s="827"/>
    </row>
    <row r="112" spans="8:19">
      <c r="H112" s="827"/>
      <c r="I112" s="827"/>
      <c r="J112" s="827"/>
      <c r="K112" s="827"/>
      <c r="L112" s="827"/>
      <c r="M112" s="827"/>
      <c r="N112" s="827"/>
      <c r="O112" s="827"/>
      <c r="P112" s="827"/>
      <c r="Q112" s="827"/>
      <c r="R112" s="827"/>
      <c r="S112" s="827"/>
    </row>
    <row r="113" spans="8:19">
      <c r="H113" s="827"/>
      <c r="I113" s="827"/>
      <c r="J113" s="827"/>
      <c r="K113" s="827"/>
      <c r="L113" s="827"/>
      <c r="M113" s="827"/>
      <c r="N113" s="827"/>
      <c r="O113" s="827"/>
      <c r="P113" s="827"/>
      <c r="Q113" s="827"/>
      <c r="R113" s="827"/>
      <c r="S113" s="827"/>
    </row>
    <row r="114" spans="8:19">
      <c r="H114" s="827"/>
      <c r="I114" s="827"/>
      <c r="J114" s="827"/>
      <c r="K114" s="827"/>
      <c r="L114" s="827"/>
      <c r="M114" s="827"/>
      <c r="N114" s="827"/>
      <c r="O114" s="827"/>
      <c r="P114" s="827"/>
      <c r="Q114" s="827"/>
      <c r="R114" s="827"/>
      <c r="S114" s="827"/>
    </row>
    <row r="115" spans="8:19">
      <c r="H115" s="827"/>
      <c r="I115" s="827"/>
      <c r="J115" s="827"/>
      <c r="K115" s="827"/>
      <c r="L115" s="827"/>
      <c r="M115" s="827"/>
      <c r="N115" s="827"/>
      <c r="O115" s="827"/>
      <c r="P115" s="827"/>
      <c r="Q115" s="827"/>
      <c r="R115" s="827"/>
      <c r="S115" s="827"/>
    </row>
    <row r="116" spans="8:19">
      <c r="H116" s="827"/>
      <c r="I116" s="827"/>
      <c r="J116" s="827"/>
      <c r="K116" s="827"/>
      <c r="L116" s="827"/>
      <c r="M116" s="827"/>
      <c r="N116" s="827"/>
      <c r="O116" s="827"/>
      <c r="P116" s="827"/>
      <c r="Q116" s="827"/>
      <c r="R116" s="827"/>
      <c r="S116" s="827"/>
    </row>
    <row r="117" spans="8:19">
      <c r="H117" s="827"/>
      <c r="I117" s="827"/>
      <c r="J117" s="827"/>
      <c r="K117" s="827"/>
      <c r="L117" s="827"/>
      <c r="M117" s="827"/>
      <c r="N117" s="827"/>
      <c r="O117" s="827"/>
      <c r="P117" s="827"/>
      <c r="Q117" s="827"/>
      <c r="R117" s="827"/>
      <c r="S117" s="827"/>
    </row>
    <row r="118" spans="8:19">
      <c r="H118" s="827"/>
      <c r="I118" s="827"/>
      <c r="J118" s="827"/>
      <c r="K118" s="827"/>
      <c r="L118" s="827"/>
      <c r="M118" s="827"/>
      <c r="N118" s="827"/>
      <c r="O118" s="827"/>
      <c r="P118" s="827"/>
      <c r="Q118" s="827"/>
      <c r="R118" s="827"/>
      <c r="S118" s="827"/>
    </row>
    <row r="119" spans="8:19">
      <c r="H119" s="827"/>
      <c r="I119" s="827"/>
      <c r="J119" s="827"/>
      <c r="K119" s="827"/>
      <c r="L119" s="827"/>
      <c r="M119" s="827"/>
      <c r="N119" s="827"/>
      <c r="O119" s="827"/>
      <c r="P119" s="827"/>
      <c r="Q119" s="827"/>
      <c r="R119" s="827"/>
      <c r="S119" s="827"/>
    </row>
    <row r="120" spans="8:19">
      <c r="H120" s="827"/>
      <c r="I120" s="827"/>
      <c r="J120" s="827"/>
      <c r="K120" s="827"/>
      <c r="L120" s="827"/>
      <c r="M120" s="827"/>
      <c r="N120" s="827"/>
      <c r="O120" s="827"/>
      <c r="P120" s="827"/>
      <c r="Q120" s="827"/>
      <c r="R120" s="827"/>
      <c r="S120" s="827"/>
    </row>
    <row r="121" spans="8:19">
      <c r="H121" s="827"/>
      <c r="I121" s="827"/>
      <c r="J121" s="827"/>
      <c r="K121" s="827"/>
      <c r="L121" s="827"/>
      <c r="M121" s="827"/>
      <c r="N121" s="827"/>
      <c r="O121" s="827"/>
      <c r="P121" s="827"/>
      <c r="Q121" s="827"/>
      <c r="R121" s="827"/>
      <c r="S121" s="827"/>
    </row>
    <row r="122" spans="8:19">
      <c r="H122" s="827"/>
      <c r="I122" s="827"/>
      <c r="J122" s="827"/>
      <c r="K122" s="827"/>
      <c r="L122" s="827"/>
      <c r="M122" s="827"/>
      <c r="N122" s="827"/>
      <c r="O122" s="827"/>
      <c r="P122" s="827"/>
      <c r="Q122" s="827"/>
      <c r="R122" s="827"/>
      <c r="S122" s="827"/>
    </row>
    <row r="123" spans="8:19">
      <c r="H123" s="827"/>
      <c r="I123" s="827"/>
      <c r="J123" s="827"/>
      <c r="K123" s="827"/>
      <c r="L123" s="827"/>
      <c r="M123" s="827"/>
      <c r="N123" s="827"/>
      <c r="O123" s="827"/>
      <c r="P123" s="827"/>
      <c r="Q123" s="827"/>
      <c r="R123" s="827"/>
      <c r="S123" s="827"/>
    </row>
    <row r="124" spans="8:19">
      <c r="H124" s="827"/>
      <c r="I124" s="827"/>
      <c r="J124" s="827"/>
      <c r="K124" s="827"/>
      <c r="L124" s="827"/>
      <c r="M124" s="827"/>
      <c r="N124" s="827"/>
      <c r="O124" s="827"/>
      <c r="P124" s="827"/>
      <c r="Q124" s="827"/>
      <c r="R124" s="827"/>
      <c r="S124" s="827"/>
    </row>
    <row r="125" spans="8:19">
      <c r="H125" s="827"/>
      <c r="I125" s="827"/>
      <c r="J125" s="827"/>
      <c r="K125" s="827"/>
      <c r="L125" s="827"/>
      <c r="M125" s="827"/>
      <c r="N125" s="827"/>
      <c r="O125" s="827"/>
      <c r="P125" s="827"/>
      <c r="Q125" s="827"/>
      <c r="R125" s="827"/>
      <c r="S125" s="827"/>
    </row>
    <row r="126" spans="8:19">
      <c r="H126" s="827"/>
      <c r="I126" s="827"/>
      <c r="J126" s="827"/>
      <c r="K126" s="827"/>
      <c r="L126" s="827"/>
      <c r="M126" s="827"/>
      <c r="N126" s="827"/>
      <c r="O126" s="827"/>
      <c r="P126" s="827"/>
      <c r="Q126" s="827"/>
      <c r="R126" s="827"/>
      <c r="S126" s="827"/>
    </row>
    <row r="127" spans="8:19">
      <c r="H127" s="827"/>
      <c r="I127" s="827"/>
      <c r="J127" s="827"/>
      <c r="K127" s="827"/>
      <c r="L127" s="827"/>
      <c r="M127" s="827"/>
      <c r="N127" s="827"/>
      <c r="O127" s="827"/>
      <c r="P127" s="827"/>
      <c r="Q127" s="827"/>
      <c r="R127" s="827"/>
      <c r="S127" s="827"/>
    </row>
    <row r="128" spans="8:19">
      <c r="H128" s="827"/>
      <c r="I128" s="827"/>
      <c r="J128" s="827"/>
      <c r="K128" s="827"/>
      <c r="L128" s="827"/>
      <c r="M128" s="827"/>
      <c r="N128" s="827"/>
      <c r="O128" s="827"/>
      <c r="P128" s="827"/>
      <c r="Q128" s="827"/>
      <c r="R128" s="827"/>
      <c r="S128" s="827"/>
    </row>
    <row r="129" spans="8:19">
      <c r="H129" s="827"/>
      <c r="I129" s="827"/>
      <c r="J129" s="827"/>
      <c r="K129" s="827"/>
      <c r="L129" s="827"/>
      <c r="M129" s="827"/>
      <c r="N129" s="827"/>
      <c r="O129" s="827"/>
      <c r="P129" s="827"/>
      <c r="Q129" s="827"/>
      <c r="R129" s="827"/>
      <c r="S129" s="827"/>
    </row>
    <row r="130" spans="8:19">
      <c r="H130" s="827"/>
      <c r="I130" s="827"/>
      <c r="J130" s="827"/>
      <c r="K130" s="827"/>
      <c r="L130" s="827"/>
      <c r="M130" s="827"/>
      <c r="N130" s="827"/>
      <c r="O130" s="827"/>
      <c r="P130" s="827"/>
      <c r="Q130" s="827"/>
      <c r="R130" s="827"/>
      <c r="S130" s="827"/>
    </row>
    <row r="131" spans="8:19">
      <c r="H131" s="827"/>
      <c r="I131" s="827"/>
      <c r="J131" s="827"/>
      <c r="K131" s="827"/>
      <c r="L131" s="827"/>
      <c r="M131" s="827"/>
      <c r="N131" s="827"/>
      <c r="O131" s="827"/>
      <c r="P131" s="827"/>
      <c r="Q131" s="827"/>
      <c r="R131" s="827"/>
      <c r="S131" s="827"/>
    </row>
    <row r="132" spans="8:19">
      <c r="H132" s="827"/>
      <c r="I132" s="827"/>
      <c r="J132" s="827"/>
      <c r="K132" s="827"/>
      <c r="L132" s="827"/>
      <c r="M132" s="827"/>
      <c r="N132" s="827"/>
      <c r="O132" s="827"/>
      <c r="P132" s="827"/>
      <c r="Q132" s="827"/>
      <c r="R132" s="827"/>
      <c r="S132" s="827"/>
    </row>
    <row r="133" spans="8:19">
      <c r="H133" s="827"/>
      <c r="I133" s="827"/>
      <c r="J133" s="827"/>
      <c r="K133" s="827"/>
      <c r="L133" s="827"/>
      <c r="M133" s="827"/>
      <c r="N133" s="827"/>
      <c r="O133" s="827"/>
      <c r="P133" s="827"/>
      <c r="Q133" s="827"/>
      <c r="R133" s="827"/>
      <c r="S133" s="827"/>
    </row>
    <row r="134" spans="8:19">
      <c r="H134" s="827"/>
      <c r="I134" s="827"/>
      <c r="J134" s="827"/>
      <c r="K134" s="827"/>
      <c r="L134" s="827"/>
      <c r="M134" s="827"/>
      <c r="N134" s="827"/>
      <c r="O134" s="827"/>
      <c r="P134" s="827"/>
      <c r="Q134" s="827"/>
      <c r="R134" s="827"/>
      <c r="S134" s="827"/>
    </row>
    <row r="135" spans="8:19">
      <c r="H135" s="827"/>
      <c r="I135" s="827"/>
      <c r="J135" s="827"/>
      <c r="K135" s="827"/>
      <c r="L135" s="827"/>
      <c r="M135" s="827"/>
      <c r="N135" s="827"/>
      <c r="O135" s="827"/>
      <c r="P135" s="827"/>
      <c r="Q135" s="827"/>
      <c r="R135" s="827"/>
      <c r="S135" s="827"/>
    </row>
    <row r="136" spans="8:19">
      <c r="H136" s="827"/>
      <c r="I136" s="827"/>
      <c r="J136" s="827"/>
      <c r="K136" s="827"/>
      <c r="L136" s="827"/>
      <c r="M136" s="827"/>
      <c r="N136" s="827"/>
      <c r="O136" s="827"/>
      <c r="P136" s="827"/>
      <c r="Q136" s="827"/>
      <c r="R136" s="827"/>
      <c r="S136" s="827"/>
    </row>
    <row r="137" spans="8:19">
      <c r="H137" s="827"/>
      <c r="I137" s="827"/>
      <c r="J137" s="827"/>
      <c r="K137" s="827"/>
      <c r="L137" s="827"/>
      <c r="M137" s="827"/>
      <c r="N137" s="827"/>
      <c r="O137" s="827"/>
      <c r="P137" s="827"/>
      <c r="Q137" s="827"/>
      <c r="R137" s="827"/>
      <c r="S137" s="827"/>
    </row>
    <row r="138" spans="8:19">
      <c r="H138" s="827"/>
      <c r="I138" s="827"/>
      <c r="J138" s="827"/>
      <c r="K138" s="827"/>
      <c r="L138" s="827"/>
      <c r="M138" s="827"/>
      <c r="N138" s="827"/>
      <c r="O138" s="827"/>
      <c r="P138" s="827"/>
      <c r="Q138" s="827"/>
      <c r="R138" s="827"/>
      <c r="S138" s="827"/>
    </row>
  </sheetData>
  <mergeCells count="21">
    <mergeCell ref="B23:B25"/>
    <mergeCell ref="B7:B14"/>
    <mergeCell ref="E12:G14"/>
    <mergeCell ref="H12:K14"/>
    <mergeCell ref="L12:O14"/>
    <mergeCell ref="P12:S14"/>
    <mergeCell ref="B15:B22"/>
    <mergeCell ref="E20:G22"/>
    <mergeCell ref="H20:K22"/>
    <mergeCell ref="L20:O22"/>
    <mergeCell ref="P20:S22"/>
    <mergeCell ref="P1:S1"/>
    <mergeCell ref="B2:S2"/>
    <mergeCell ref="P4:S4"/>
    <mergeCell ref="B5:B6"/>
    <mergeCell ref="C5:C6"/>
    <mergeCell ref="D5:D6"/>
    <mergeCell ref="E5:G5"/>
    <mergeCell ref="H5:K5"/>
    <mergeCell ref="L5:O5"/>
    <mergeCell ref="P5:S5"/>
  </mergeCells>
  <pageMargins left="0.70866141732283472" right="0.70866141732283472" top="0.9" bottom="0.74803149606299213" header="0.31496062992125984" footer="0.31496062992125984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68"/>
  <sheetViews>
    <sheetView workbookViewId="0">
      <pane xSplit="3" ySplit="7" topLeftCell="K8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9.109375" defaultRowHeight="13.2"/>
  <cols>
    <col min="1" max="1" width="3.88671875" style="879" customWidth="1"/>
    <col min="2" max="2" width="9.88671875" style="879" customWidth="1"/>
    <col min="3" max="3" width="23.5546875" style="879" bestFit="1" customWidth="1"/>
    <col min="4" max="4" width="11.6640625" style="879" customWidth="1"/>
    <col min="5" max="5" width="10.109375" style="879" customWidth="1"/>
    <col min="6" max="6" width="9.6640625" style="879" customWidth="1"/>
    <col min="7" max="7" width="9.44140625" style="879" customWidth="1"/>
    <col min="8" max="9" width="9" style="879" customWidth="1"/>
    <col min="10" max="10" width="9.88671875" style="879" customWidth="1"/>
    <col min="11" max="11" width="9.6640625" style="879" customWidth="1"/>
    <col min="12" max="12" width="9" style="879" customWidth="1"/>
    <col min="13" max="13" width="10.6640625" style="879" customWidth="1"/>
    <col min="14" max="14" width="9.33203125" style="879" customWidth="1"/>
    <col min="15" max="15" width="10.33203125" style="879" customWidth="1"/>
    <col min="16" max="17" width="9.6640625" style="879" customWidth="1"/>
    <col min="18" max="18" width="8.44140625" style="879" bestFit="1" customWidth="1"/>
    <col min="19" max="19" width="9.6640625" style="879" customWidth="1"/>
    <col min="20" max="20" width="8.33203125" style="879" customWidth="1"/>
    <col min="21" max="22" width="7.33203125" style="879" bestFit="1" customWidth="1"/>
    <col min="23" max="23" width="10" style="879" customWidth="1"/>
    <col min="24" max="24" width="9.33203125" style="879" customWidth="1"/>
    <col min="25" max="25" width="7.5546875" style="879" customWidth="1"/>
    <col min="26" max="26" width="9.6640625" style="879" customWidth="1"/>
    <col min="27" max="27" width="8.44140625" style="879" bestFit="1" customWidth="1"/>
    <col min="28" max="31" width="7.33203125" style="879" bestFit="1" customWidth="1"/>
    <col min="32" max="32" width="8.44140625" style="879" customWidth="1"/>
    <col min="33" max="33" width="7.33203125" style="879" customWidth="1"/>
    <col min="34" max="34" width="7.6640625" style="879" customWidth="1"/>
    <col min="35" max="35" width="7.44140625" style="879" customWidth="1"/>
    <col min="36" max="36" width="7.6640625" style="879" customWidth="1"/>
    <col min="37" max="37" width="9.44140625" style="879" customWidth="1"/>
    <col min="38" max="38" width="8.33203125" style="879" customWidth="1"/>
    <col min="39" max="39" width="7.109375" style="879" customWidth="1"/>
    <col min="40" max="40" width="6.88671875" style="879" customWidth="1"/>
    <col min="41" max="16384" width="9.109375" style="879"/>
  </cols>
  <sheetData>
    <row r="1" spans="2:40"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878"/>
      <c r="S1" s="878"/>
      <c r="T1" s="878"/>
      <c r="U1" s="878"/>
      <c r="V1" s="878"/>
      <c r="W1" s="878"/>
      <c r="X1" s="878"/>
      <c r="Y1" s="878"/>
      <c r="Z1" s="878"/>
      <c r="AK1" s="2087" t="s">
        <v>417</v>
      </c>
      <c r="AL1" s="2087"/>
      <c r="AM1" s="2087"/>
      <c r="AN1" s="2087"/>
    </row>
    <row r="2" spans="2:40" ht="13.95" customHeight="1">
      <c r="B2" s="2088" t="s">
        <v>418</v>
      </c>
      <c r="C2" s="2088"/>
      <c r="D2" s="2088"/>
      <c r="E2" s="2088"/>
      <c r="F2" s="2088"/>
      <c r="G2" s="2088"/>
      <c r="H2" s="2088"/>
      <c r="I2" s="2088"/>
      <c r="J2" s="2088"/>
      <c r="K2" s="2088"/>
      <c r="L2" s="2088"/>
      <c r="M2" s="2088"/>
      <c r="N2" s="2088"/>
      <c r="O2" s="2088"/>
      <c r="P2" s="2088"/>
      <c r="Q2" s="2088"/>
      <c r="R2" s="2088"/>
      <c r="S2" s="2088"/>
      <c r="T2" s="2088"/>
      <c r="U2" s="2088"/>
      <c r="V2" s="2088"/>
      <c r="W2" s="2088"/>
      <c r="X2" s="2088"/>
      <c r="Y2" s="2088"/>
      <c r="Z2" s="2088"/>
      <c r="AA2" s="2088"/>
      <c r="AB2" s="2088"/>
      <c r="AC2" s="2088"/>
      <c r="AD2" s="2088"/>
      <c r="AE2" s="2088"/>
      <c r="AF2" s="2088"/>
      <c r="AG2" s="2088"/>
      <c r="AH2" s="2088"/>
      <c r="AI2" s="2088"/>
      <c r="AJ2" s="2088"/>
      <c r="AK2" s="2088"/>
      <c r="AL2" s="2088"/>
      <c r="AM2" s="2088"/>
      <c r="AN2" s="2088"/>
    </row>
    <row r="3" spans="2:40">
      <c r="B3" s="880"/>
      <c r="C3" s="880"/>
      <c r="D3" s="880"/>
      <c r="E3" s="880"/>
      <c r="G3" s="880"/>
      <c r="H3" s="880"/>
      <c r="I3" s="880"/>
      <c r="J3" s="880"/>
      <c r="K3" s="880"/>
      <c r="L3" s="880"/>
      <c r="M3" s="880"/>
      <c r="N3" s="880"/>
      <c r="O3" s="880"/>
      <c r="P3" s="880"/>
      <c r="Q3" s="880"/>
      <c r="R3" s="880"/>
      <c r="S3" s="880"/>
      <c r="T3" s="880"/>
      <c r="U3" s="880"/>
      <c r="V3" s="880"/>
      <c r="W3" s="880"/>
      <c r="X3" s="880"/>
      <c r="Y3" s="880"/>
      <c r="Z3" s="880"/>
      <c r="AA3" s="880"/>
      <c r="AB3" s="880"/>
      <c r="AC3" s="880"/>
      <c r="AD3" s="880"/>
    </row>
    <row r="4" spans="2:40" ht="13.8" thickBot="1">
      <c r="B4" s="878"/>
      <c r="C4" s="878"/>
      <c r="D4" s="87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  <c r="V4" s="878"/>
      <c r="W4" s="878"/>
      <c r="X4" s="878"/>
      <c r="Y4" s="878"/>
      <c r="Z4" s="878"/>
      <c r="AK4" s="2089" t="s">
        <v>2</v>
      </c>
      <c r="AL4" s="2089"/>
      <c r="AM4" s="2089"/>
      <c r="AN4" s="2089"/>
    </row>
    <row r="5" spans="2:40" ht="15" customHeight="1" thickBot="1">
      <c r="B5" s="2090" t="s">
        <v>282</v>
      </c>
      <c r="C5" s="2092" t="s">
        <v>283</v>
      </c>
      <c r="D5" s="2090" t="s">
        <v>8</v>
      </c>
      <c r="E5" s="2096" t="s">
        <v>8</v>
      </c>
      <c r="F5" s="2097"/>
      <c r="G5" s="2097"/>
      <c r="H5" s="2097"/>
      <c r="I5" s="2097"/>
      <c r="J5" s="2097"/>
      <c r="K5" s="2097"/>
      <c r="L5" s="2097"/>
      <c r="M5" s="2098"/>
      <c r="N5" s="2090" t="s">
        <v>284</v>
      </c>
      <c r="O5" s="2099"/>
      <c r="P5" s="2099"/>
      <c r="Q5" s="2099"/>
      <c r="R5" s="2099"/>
      <c r="S5" s="2099"/>
      <c r="T5" s="2099"/>
      <c r="U5" s="2099"/>
      <c r="V5" s="2100"/>
      <c r="W5" s="2090" t="s">
        <v>285</v>
      </c>
      <c r="X5" s="2099"/>
      <c r="Y5" s="2099"/>
      <c r="Z5" s="2099"/>
      <c r="AA5" s="2099"/>
      <c r="AB5" s="2099"/>
      <c r="AC5" s="2099"/>
      <c r="AD5" s="2099"/>
      <c r="AE5" s="2100"/>
      <c r="AF5" s="2090" t="s">
        <v>286</v>
      </c>
      <c r="AG5" s="2099"/>
      <c r="AH5" s="2099"/>
      <c r="AI5" s="2099"/>
      <c r="AJ5" s="2099"/>
      <c r="AK5" s="2099"/>
      <c r="AL5" s="2099"/>
      <c r="AM5" s="2099"/>
      <c r="AN5" s="2100"/>
    </row>
    <row r="6" spans="2:40" ht="17.399999999999999" customHeight="1">
      <c r="B6" s="2091"/>
      <c r="C6" s="2093"/>
      <c r="D6" s="2091"/>
      <c r="E6" s="2081" t="s">
        <v>5</v>
      </c>
      <c r="F6" s="2082"/>
      <c r="G6" s="2083"/>
      <c r="H6" s="2081" t="s">
        <v>6</v>
      </c>
      <c r="I6" s="2082"/>
      <c r="J6" s="2083"/>
      <c r="K6" s="2081" t="s">
        <v>7</v>
      </c>
      <c r="L6" s="2082"/>
      <c r="M6" s="2083"/>
      <c r="N6" s="2081" t="s">
        <v>5</v>
      </c>
      <c r="O6" s="2082"/>
      <c r="P6" s="2083"/>
      <c r="Q6" s="2081" t="s">
        <v>6</v>
      </c>
      <c r="R6" s="2082"/>
      <c r="S6" s="2083"/>
      <c r="T6" s="2081" t="s">
        <v>7</v>
      </c>
      <c r="U6" s="2082"/>
      <c r="V6" s="2083"/>
      <c r="W6" s="2081" t="s">
        <v>5</v>
      </c>
      <c r="X6" s="2082"/>
      <c r="Y6" s="2083"/>
      <c r="Z6" s="2081" t="s">
        <v>6</v>
      </c>
      <c r="AA6" s="2082"/>
      <c r="AB6" s="2083"/>
      <c r="AC6" s="2082" t="s">
        <v>7</v>
      </c>
      <c r="AD6" s="2082"/>
      <c r="AE6" s="2082"/>
      <c r="AF6" s="2081" t="s">
        <v>5</v>
      </c>
      <c r="AG6" s="2082"/>
      <c r="AH6" s="2083"/>
      <c r="AI6" s="2081" t="s">
        <v>6</v>
      </c>
      <c r="AJ6" s="2082"/>
      <c r="AK6" s="2083"/>
      <c r="AL6" s="2081" t="s">
        <v>7</v>
      </c>
      <c r="AM6" s="2082"/>
      <c r="AN6" s="2083"/>
    </row>
    <row r="7" spans="2:40" ht="53.4" customHeight="1" thickBot="1">
      <c r="B7" s="2091"/>
      <c r="C7" s="2094"/>
      <c r="D7" s="2095"/>
      <c r="E7" s="881" t="s">
        <v>301</v>
      </c>
      <c r="F7" s="882" t="s">
        <v>302</v>
      </c>
      <c r="G7" s="883" t="s">
        <v>303</v>
      </c>
      <c r="H7" s="881" t="s">
        <v>301</v>
      </c>
      <c r="I7" s="882" t="s">
        <v>302</v>
      </c>
      <c r="J7" s="883" t="s">
        <v>303</v>
      </c>
      <c r="K7" s="881" t="s">
        <v>301</v>
      </c>
      <c r="L7" s="882" t="s">
        <v>302</v>
      </c>
      <c r="M7" s="883" t="s">
        <v>303</v>
      </c>
      <c r="N7" s="881" t="s">
        <v>301</v>
      </c>
      <c r="O7" s="882" t="s">
        <v>302</v>
      </c>
      <c r="P7" s="883" t="s">
        <v>303</v>
      </c>
      <c r="Q7" s="881" t="s">
        <v>301</v>
      </c>
      <c r="R7" s="882" t="s">
        <v>302</v>
      </c>
      <c r="S7" s="883" t="s">
        <v>303</v>
      </c>
      <c r="T7" s="881" t="s">
        <v>301</v>
      </c>
      <c r="U7" s="882" t="s">
        <v>302</v>
      </c>
      <c r="V7" s="883" t="s">
        <v>303</v>
      </c>
      <c r="W7" s="881" t="s">
        <v>301</v>
      </c>
      <c r="X7" s="882" t="s">
        <v>302</v>
      </c>
      <c r="Y7" s="883" t="s">
        <v>303</v>
      </c>
      <c r="Z7" s="881" t="s">
        <v>301</v>
      </c>
      <c r="AA7" s="882" t="s">
        <v>302</v>
      </c>
      <c r="AB7" s="883" t="s">
        <v>303</v>
      </c>
      <c r="AC7" s="881" t="s">
        <v>301</v>
      </c>
      <c r="AD7" s="882" t="s">
        <v>302</v>
      </c>
      <c r="AE7" s="883" t="s">
        <v>303</v>
      </c>
      <c r="AF7" s="884" t="s">
        <v>301</v>
      </c>
      <c r="AG7" s="882" t="s">
        <v>302</v>
      </c>
      <c r="AH7" s="885" t="s">
        <v>303</v>
      </c>
      <c r="AI7" s="884" t="s">
        <v>301</v>
      </c>
      <c r="AJ7" s="886" t="s">
        <v>302</v>
      </c>
      <c r="AK7" s="885" t="s">
        <v>303</v>
      </c>
      <c r="AL7" s="884" t="s">
        <v>301</v>
      </c>
      <c r="AM7" s="886" t="s">
        <v>302</v>
      </c>
      <c r="AN7" s="885" t="s">
        <v>303</v>
      </c>
    </row>
    <row r="8" spans="2:40" s="551" customFormat="1" ht="13.2" customHeight="1">
      <c r="B8" s="2084" t="s">
        <v>4</v>
      </c>
      <c r="C8" s="887" t="s">
        <v>407</v>
      </c>
      <c r="D8" s="888">
        <v>1945.4780000000001</v>
      </c>
      <c r="E8" s="888">
        <v>1175.694</v>
      </c>
      <c r="F8" s="889">
        <v>140.297</v>
      </c>
      <c r="G8" s="890">
        <v>158.309</v>
      </c>
      <c r="H8" s="888">
        <v>348.976</v>
      </c>
      <c r="I8" s="889">
        <v>22.986999999999998</v>
      </c>
      <c r="J8" s="890">
        <v>23.364000000000001</v>
      </c>
      <c r="K8" s="888">
        <v>72.572999999999993</v>
      </c>
      <c r="L8" s="889">
        <v>1.391</v>
      </c>
      <c r="M8" s="890">
        <v>1.887</v>
      </c>
      <c r="N8" s="891">
        <v>555.66600000000005</v>
      </c>
      <c r="O8" s="892">
        <v>77.274000000000001</v>
      </c>
      <c r="P8" s="893">
        <v>142.74</v>
      </c>
      <c r="Q8" s="891">
        <v>263.08800000000002</v>
      </c>
      <c r="R8" s="892">
        <v>8.875</v>
      </c>
      <c r="S8" s="893">
        <v>14.298</v>
      </c>
      <c r="T8" s="891">
        <v>54.906999999999996</v>
      </c>
      <c r="U8" s="892">
        <v>1.0529999999999999</v>
      </c>
      <c r="V8" s="893">
        <v>0.153</v>
      </c>
      <c r="W8" s="894">
        <v>616.928</v>
      </c>
      <c r="X8" s="895">
        <v>62.927</v>
      </c>
      <c r="Y8" s="896">
        <v>12.742000000000001</v>
      </c>
      <c r="Z8" s="894">
        <v>85.239000000000004</v>
      </c>
      <c r="AA8" s="895">
        <v>14.112</v>
      </c>
      <c r="AB8" s="896">
        <v>2.1890000000000001</v>
      </c>
      <c r="AC8" s="897">
        <v>17.61</v>
      </c>
      <c r="AD8" s="895">
        <v>0.33800000000000002</v>
      </c>
      <c r="AE8" s="898">
        <v>1.734</v>
      </c>
      <c r="AF8" s="899">
        <v>3.1</v>
      </c>
      <c r="AG8" s="889">
        <v>9.6000000000000002E-2</v>
      </c>
      <c r="AH8" s="900">
        <v>2.827</v>
      </c>
      <c r="AI8" s="901">
        <v>0.64900000000000002</v>
      </c>
      <c r="AJ8" s="902">
        <v>0</v>
      </c>
      <c r="AK8" s="903">
        <v>6.8769999999999998</v>
      </c>
      <c r="AL8" s="899">
        <v>5.6000000000000001E-2</v>
      </c>
      <c r="AM8" s="902">
        <v>0</v>
      </c>
      <c r="AN8" s="900">
        <v>0</v>
      </c>
    </row>
    <row r="9" spans="2:40" s="551" customFormat="1">
      <c r="B9" s="2085"/>
      <c r="C9" s="904" t="s">
        <v>408</v>
      </c>
      <c r="D9" s="905">
        <v>57611.455000000002</v>
      </c>
      <c r="E9" s="905">
        <v>34184.239999999998</v>
      </c>
      <c r="F9" s="906">
        <v>2316.06</v>
      </c>
      <c r="G9" s="907">
        <v>5619.7070000000003</v>
      </c>
      <c r="H9" s="905">
        <v>12873.466</v>
      </c>
      <c r="I9" s="906">
        <v>55.753999999999998</v>
      </c>
      <c r="J9" s="907">
        <v>1380.816</v>
      </c>
      <c r="K9" s="905">
        <v>1097.8589999999999</v>
      </c>
      <c r="L9" s="906">
        <v>22.114000000000001</v>
      </c>
      <c r="M9" s="907">
        <v>61.439</v>
      </c>
      <c r="N9" s="908">
        <v>27312.721000000001</v>
      </c>
      <c r="O9" s="909">
        <v>2252.6170000000002</v>
      </c>
      <c r="P9" s="910">
        <v>5619.7070000000003</v>
      </c>
      <c r="Q9" s="908">
        <v>10757.947</v>
      </c>
      <c r="R9" s="909">
        <v>26.228999999999999</v>
      </c>
      <c r="S9" s="910">
        <v>1211.2660000000001</v>
      </c>
      <c r="T9" s="908">
        <v>824.572</v>
      </c>
      <c r="U9" s="909">
        <v>22.114000000000001</v>
      </c>
      <c r="V9" s="910">
        <v>61.375999999999998</v>
      </c>
      <c r="W9" s="908">
        <v>6858.8029999999999</v>
      </c>
      <c r="X9" s="909">
        <v>63.442999999999998</v>
      </c>
      <c r="Y9" s="910">
        <v>0</v>
      </c>
      <c r="Z9" s="908">
        <v>2105.6999999999998</v>
      </c>
      <c r="AA9" s="909">
        <v>29.524999999999999</v>
      </c>
      <c r="AB9" s="910">
        <v>37.335999999999999</v>
      </c>
      <c r="AC9" s="911">
        <v>273.28699999999998</v>
      </c>
      <c r="AD9" s="909">
        <v>0</v>
      </c>
      <c r="AE9" s="912">
        <v>6.3E-2</v>
      </c>
      <c r="AF9" s="905">
        <v>12.715999999999999</v>
      </c>
      <c r="AG9" s="909">
        <v>0</v>
      </c>
      <c r="AH9" s="913">
        <v>0</v>
      </c>
      <c r="AI9" s="914">
        <v>9.8190000000000008</v>
      </c>
      <c r="AJ9" s="915">
        <v>0</v>
      </c>
      <c r="AK9" s="907">
        <v>132.214</v>
      </c>
      <c r="AL9" s="905">
        <v>0</v>
      </c>
      <c r="AM9" s="912">
        <v>0</v>
      </c>
      <c r="AN9" s="910">
        <v>0</v>
      </c>
    </row>
    <row r="10" spans="2:40" s="551" customFormat="1">
      <c r="B10" s="2085"/>
      <c r="C10" s="904" t="s">
        <v>409</v>
      </c>
      <c r="D10" s="905">
        <v>263996.55599999998</v>
      </c>
      <c r="E10" s="905">
        <v>103607.93799999999</v>
      </c>
      <c r="F10" s="906">
        <v>75661.966</v>
      </c>
      <c r="G10" s="907">
        <v>17771.062000000002</v>
      </c>
      <c r="H10" s="905">
        <v>24710.373</v>
      </c>
      <c r="I10" s="906">
        <v>11313.109</v>
      </c>
      <c r="J10" s="907">
        <v>21079.811000000002</v>
      </c>
      <c r="K10" s="905">
        <v>5780.125</v>
      </c>
      <c r="L10" s="906">
        <v>1854.364</v>
      </c>
      <c r="M10" s="907">
        <v>2217.808</v>
      </c>
      <c r="N10" s="908">
        <v>39025.237000000001</v>
      </c>
      <c r="O10" s="909">
        <v>20238.874</v>
      </c>
      <c r="P10" s="910">
        <v>14373.513999999999</v>
      </c>
      <c r="Q10" s="908">
        <v>10976.88</v>
      </c>
      <c r="R10" s="909">
        <v>1675.7270000000001</v>
      </c>
      <c r="S10" s="910">
        <v>15002.053</v>
      </c>
      <c r="T10" s="908">
        <v>3002.0479999999998</v>
      </c>
      <c r="U10" s="909">
        <v>111.21299999999999</v>
      </c>
      <c r="V10" s="910">
        <v>379.88099999999997</v>
      </c>
      <c r="W10" s="908">
        <v>64340.161999999997</v>
      </c>
      <c r="X10" s="909">
        <v>53869.072999999997</v>
      </c>
      <c r="Y10" s="910">
        <v>2335.8760000000002</v>
      </c>
      <c r="Z10" s="908">
        <v>13678.777</v>
      </c>
      <c r="AA10" s="909">
        <v>9637.3819999999996</v>
      </c>
      <c r="AB10" s="910">
        <v>5729.415</v>
      </c>
      <c r="AC10" s="911">
        <v>2750.1660000000002</v>
      </c>
      <c r="AD10" s="909">
        <v>1742.8109999999999</v>
      </c>
      <c r="AE10" s="912">
        <v>1837.9269999999999</v>
      </c>
      <c r="AF10" s="905">
        <v>242.53899999999999</v>
      </c>
      <c r="AG10" s="906">
        <v>1554.019</v>
      </c>
      <c r="AH10" s="907">
        <v>1061.672</v>
      </c>
      <c r="AI10" s="916">
        <v>54.716000000000001</v>
      </c>
      <c r="AJ10" s="906">
        <v>0</v>
      </c>
      <c r="AK10" s="907">
        <v>348.34300000000002</v>
      </c>
      <c r="AL10" s="905">
        <v>27.911000000000001</v>
      </c>
      <c r="AM10" s="915">
        <v>0.34</v>
      </c>
      <c r="AN10" s="910">
        <v>0</v>
      </c>
    </row>
    <row r="11" spans="2:40" s="551" customFormat="1" ht="26.4">
      <c r="B11" s="2085"/>
      <c r="C11" s="904" t="s">
        <v>410</v>
      </c>
      <c r="D11" s="905">
        <v>16145.234</v>
      </c>
      <c r="E11" s="905">
        <v>7816.3119999999999</v>
      </c>
      <c r="F11" s="906">
        <v>1838.7239999999999</v>
      </c>
      <c r="G11" s="907">
        <v>1453.32</v>
      </c>
      <c r="H11" s="905">
        <v>3946.8270000000002</v>
      </c>
      <c r="I11" s="906">
        <v>218.583</v>
      </c>
      <c r="J11" s="907">
        <v>416.60199999999998</v>
      </c>
      <c r="K11" s="905">
        <v>373.02100000000002</v>
      </c>
      <c r="L11" s="906">
        <v>8.1170000000000009</v>
      </c>
      <c r="M11" s="907">
        <v>73.727999999999994</v>
      </c>
      <c r="N11" s="908">
        <v>6082.3310000000001</v>
      </c>
      <c r="O11" s="909">
        <v>1054.9159999999999</v>
      </c>
      <c r="P11" s="910">
        <v>1439.028</v>
      </c>
      <c r="Q11" s="908">
        <v>3478.431</v>
      </c>
      <c r="R11" s="909">
        <v>104.792</v>
      </c>
      <c r="S11" s="910">
        <v>317.22699999999998</v>
      </c>
      <c r="T11" s="908">
        <v>237.08199999999999</v>
      </c>
      <c r="U11" s="909">
        <v>2.7389999999999999</v>
      </c>
      <c r="V11" s="910">
        <v>13.971</v>
      </c>
      <c r="W11" s="908">
        <v>1728.9559999999999</v>
      </c>
      <c r="X11" s="909">
        <v>783.65899999999999</v>
      </c>
      <c r="Y11" s="910">
        <v>14.292</v>
      </c>
      <c r="Z11" s="908">
        <v>465.63400000000001</v>
      </c>
      <c r="AA11" s="909">
        <v>113.791</v>
      </c>
      <c r="AB11" s="910">
        <v>99.375</v>
      </c>
      <c r="AC11" s="911">
        <v>135.93899999999999</v>
      </c>
      <c r="AD11" s="909">
        <v>5.3780000000000001</v>
      </c>
      <c r="AE11" s="912">
        <v>59.756999999999998</v>
      </c>
      <c r="AF11" s="917">
        <v>5.0250000000000004</v>
      </c>
      <c r="AG11" s="906">
        <v>0.14899999999999999</v>
      </c>
      <c r="AH11" s="907">
        <v>0</v>
      </c>
      <c r="AI11" s="918">
        <v>2.762</v>
      </c>
      <c r="AJ11" s="909">
        <v>0</v>
      </c>
      <c r="AK11" s="919">
        <v>0</v>
      </c>
      <c r="AL11" s="912">
        <v>0</v>
      </c>
      <c r="AM11" s="909">
        <v>0</v>
      </c>
      <c r="AN11" s="910">
        <v>0</v>
      </c>
    </row>
    <row r="12" spans="2:40" s="551" customFormat="1" ht="13.8" thickBot="1">
      <c r="B12" s="2086"/>
      <c r="C12" s="920" t="s">
        <v>411</v>
      </c>
      <c r="D12" s="921">
        <v>339698.723</v>
      </c>
      <c r="E12" s="921">
        <v>146784.18400000001</v>
      </c>
      <c r="F12" s="922">
        <v>79957.047000000006</v>
      </c>
      <c r="G12" s="923">
        <v>25002.398000000001</v>
      </c>
      <c r="H12" s="921">
        <v>41879.642</v>
      </c>
      <c r="I12" s="922">
        <v>11610.433000000001</v>
      </c>
      <c r="J12" s="923">
        <v>22900.593000000001</v>
      </c>
      <c r="K12" s="921">
        <v>7323.5779999999995</v>
      </c>
      <c r="L12" s="922">
        <v>1885.9860000000001</v>
      </c>
      <c r="M12" s="923">
        <v>2354.8620000000001</v>
      </c>
      <c r="N12" s="921">
        <v>72975.955000000016</v>
      </c>
      <c r="O12" s="922">
        <v>23623.681</v>
      </c>
      <c r="P12" s="923">
        <v>21574.988999999998</v>
      </c>
      <c r="Q12" s="921">
        <v>25476.346000000001</v>
      </c>
      <c r="R12" s="922">
        <v>1815.623</v>
      </c>
      <c r="S12" s="923">
        <v>16544.844000000001</v>
      </c>
      <c r="T12" s="921">
        <v>4118.6090000000004</v>
      </c>
      <c r="U12" s="922">
        <v>137.119</v>
      </c>
      <c r="V12" s="923">
        <v>455.38099999999997</v>
      </c>
      <c r="W12" s="921">
        <v>73544.849000000002</v>
      </c>
      <c r="X12" s="922">
        <v>54779.101999999999</v>
      </c>
      <c r="Y12" s="923">
        <v>2362.9100000000003</v>
      </c>
      <c r="Z12" s="921">
        <v>16335.35</v>
      </c>
      <c r="AA12" s="922">
        <v>9794.81</v>
      </c>
      <c r="AB12" s="923">
        <v>5868.3149999999996</v>
      </c>
      <c r="AC12" s="924">
        <v>3177.002</v>
      </c>
      <c r="AD12" s="922">
        <v>1748.5269999999998</v>
      </c>
      <c r="AE12" s="925">
        <v>1899.481</v>
      </c>
      <c r="AF12" s="921">
        <v>263.37999999999994</v>
      </c>
      <c r="AG12" s="922">
        <v>1554.2639999999999</v>
      </c>
      <c r="AH12" s="923">
        <v>1064.499</v>
      </c>
      <c r="AI12" s="926">
        <v>67.945999999999998</v>
      </c>
      <c r="AJ12" s="922">
        <v>0</v>
      </c>
      <c r="AK12" s="923">
        <v>487.43400000000003</v>
      </c>
      <c r="AL12" s="921">
        <v>27.967000000000002</v>
      </c>
      <c r="AM12" s="922">
        <v>0.34</v>
      </c>
      <c r="AN12" s="923">
        <v>0</v>
      </c>
    </row>
    <row r="13" spans="2:40" ht="15" customHeight="1">
      <c r="B13" s="2084" t="s">
        <v>269</v>
      </c>
      <c r="C13" s="887" t="s">
        <v>407</v>
      </c>
      <c r="D13" s="888">
        <v>1333.7940000000001</v>
      </c>
      <c r="E13" s="888">
        <v>912.48099999999999</v>
      </c>
      <c r="F13" s="889">
        <v>114.79300000000001</v>
      </c>
      <c r="G13" s="890">
        <v>56.252000000000002</v>
      </c>
      <c r="H13" s="888">
        <v>169.21</v>
      </c>
      <c r="I13" s="889">
        <v>23.096</v>
      </c>
      <c r="J13" s="890">
        <v>21.469000000000001</v>
      </c>
      <c r="K13" s="888">
        <v>33.034999999999997</v>
      </c>
      <c r="L13" s="889">
        <v>1.7490000000000001</v>
      </c>
      <c r="M13" s="890">
        <v>1.7090000000000001</v>
      </c>
      <c r="N13" s="891">
        <v>364.87099999999998</v>
      </c>
      <c r="O13" s="892">
        <v>72.522999999999996</v>
      </c>
      <c r="P13" s="893">
        <v>46.686999999999998</v>
      </c>
      <c r="Q13" s="891">
        <v>99.128</v>
      </c>
      <c r="R13" s="892">
        <v>5.9870000000000001</v>
      </c>
      <c r="S13" s="893">
        <v>15.238</v>
      </c>
      <c r="T13" s="891">
        <v>16.84</v>
      </c>
      <c r="U13" s="892">
        <v>1.55</v>
      </c>
      <c r="V13" s="893">
        <v>0.55000000000000004</v>
      </c>
      <c r="W13" s="894">
        <v>546.69899999999996</v>
      </c>
      <c r="X13" s="895">
        <v>42.27</v>
      </c>
      <c r="Y13" s="896">
        <v>6.6589999999999998</v>
      </c>
      <c r="Z13" s="894">
        <v>68.632999999999996</v>
      </c>
      <c r="AA13" s="895">
        <v>17.109000000000002</v>
      </c>
      <c r="AB13" s="896">
        <v>1.4690000000000001</v>
      </c>
      <c r="AC13" s="894">
        <v>16.145</v>
      </c>
      <c r="AD13" s="895">
        <v>0.19900000000000001</v>
      </c>
      <c r="AE13" s="896">
        <v>1.159</v>
      </c>
      <c r="AF13" s="894">
        <v>0.91100000000000003</v>
      </c>
      <c r="AG13" s="895">
        <v>0</v>
      </c>
      <c r="AH13" s="896">
        <v>2.9060000000000001</v>
      </c>
      <c r="AI13" s="894">
        <v>1.4490000000000001</v>
      </c>
      <c r="AJ13" s="895">
        <v>0</v>
      </c>
      <c r="AK13" s="896">
        <v>4.7619999999999996</v>
      </c>
      <c r="AL13" s="894">
        <v>0.05</v>
      </c>
      <c r="AM13" s="895">
        <v>0</v>
      </c>
      <c r="AN13" s="896">
        <v>0</v>
      </c>
    </row>
    <row r="14" spans="2:40">
      <c r="B14" s="2085"/>
      <c r="C14" s="904" t="s">
        <v>408</v>
      </c>
      <c r="D14" s="905">
        <v>54762.858999999997</v>
      </c>
      <c r="E14" s="905">
        <v>31899.092000000001</v>
      </c>
      <c r="F14" s="906">
        <v>1929.2670000000001</v>
      </c>
      <c r="G14" s="907">
        <v>4710.4179999999997</v>
      </c>
      <c r="H14" s="905">
        <v>13866.64</v>
      </c>
      <c r="I14" s="906">
        <v>21.423999999999999</v>
      </c>
      <c r="J14" s="907">
        <v>1280.25</v>
      </c>
      <c r="K14" s="905">
        <v>1042.817</v>
      </c>
      <c r="L14" s="906">
        <v>0</v>
      </c>
      <c r="M14" s="907">
        <v>12.951000000000001</v>
      </c>
      <c r="N14" s="908">
        <v>25484.134999999998</v>
      </c>
      <c r="O14" s="909">
        <v>1880.6220000000001</v>
      </c>
      <c r="P14" s="910">
        <v>4667.232</v>
      </c>
      <c r="Q14" s="908">
        <v>11888.661</v>
      </c>
      <c r="R14" s="909">
        <v>12.339</v>
      </c>
      <c r="S14" s="910">
        <v>1010.259</v>
      </c>
      <c r="T14" s="908">
        <v>746.51800000000003</v>
      </c>
      <c r="U14" s="909">
        <v>0</v>
      </c>
      <c r="V14" s="910">
        <v>12.951000000000001</v>
      </c>
      <c r="W14" s="908">
        <v>6411.33</v>
      </c>
      <c r="X14" s="909">
        <v>46.116</v>
      </c>
      <c r="Y14" s="910">
        <v>0</v>
      </c>
      <c r="Z14" s="908">
        <v>1968.078</v>
      </c>
      <c r="AA14" s="909">
        <v>9.0850000000000009</v>
      </c>
      <c r="AB14" s="910">
        <v>13.638999999999999</v>
      </c>
      <c r="AC14" s="908">
        <v>294.23899999999998</v>
      </c>
      <c r="AD14" s="909">
        <v>0</v>
      </c>
      <c r="AE14" s="910">
        <v>0</v>
      </c>
      <c r="AF14" s="908">
        <v>3.6269999999999998</v>
      </c>
      <c r="AG14" s="909">
        <v>2.5289999999999999</v>
      </c>
      <c r="AH14" s="910">
        <v>43.186</v>
      </c>
      <c r="AI14" s="908">
        <v>9.9009999999999998</v>
      </c>
      <c r="AJ14" s="909">
        <v>0</v>
      </c>
      <c r="AK14" s="910">
        <v>256.35199999999998</v>
      </c>
      <c r="AL14" s="908">
        <v>2.06</v>
      </c>
      <c r="AM14" s="909">
        <v>0</v>
      </c>
      <c r="AN14" s="910">
        <v>0</v>
      </c>
    </row>
    <row r="15" spans="2:40">
      <c r="B15" s="2085"/>
      <c r="C15" s="904" t="s">
        <v>409</v>
      </c>
      <c r="D15" s="905">
        <v>285531.31099999999</v>
      </c>
      <c r="E15" s="905">
        <v>116703.63499999999</v>
      </c>
      <c r="F15" s="906">
        <v>81271.929999999993</v>
      </c>
      <c r="G15" s="907">
        <v>18301.161</v>
      </c>
      <c r="H15" s="905">
        <v>24519.083999999999</v>
      </c>
      <c r="I15" s="906">
        <v>10414.540000000001</v>
      </c>
      <c r="J15" s="907">
        <v>23487.327000000001</v>
      </c>
      <c r="K15" s="905">
        <v>6673.9629999999997</v>
      </c>
      <c r="L15" s="906">
        <v>1959.922</v>
      </c>
      <c r="M15" s="907">
        <v>2199.7489999999998</v>
      </c>
      <c r="N15" s="908">
        <v>43618.398999999998</v>
      </c>
      <c r="O15" s="909">
        <v>22760.848000000002</v>
      </c>
      <c r="P15" s="910">
        <v>15153.701999999999</v>
      </c>
      <c r="Q15" s="908">
        <v>10011.290999999999</v>
      </c>
      <c r="R15" s="909">
        <v>1415.8889999999999</v>
      </c>
      <c r="S15" s="910">
        <v>16751.695</v>
      </c>
      <c r="T15" s="908">
        <v>3310.598</v>
      </c>
      <c r="U15" s="909">
        <v>69.338999999999999</v>
      </c>
      <c r="V15" s="910">
        <v>271.13299999999998</v>
      </c>
      <c r="W15" s="908">
        <v>72496.561000000002</v>
      </c>
      <c r="X15" s="909">
        <v>57204.749000000003</v>
      </c>
      <c r="Y15" s="910">
        <v>1965.2919999999999</v>
      </c>
      <c r="Z15" s="908">
        <v>14454.043</v>
      </c>
      <c r="AA15" s="909">
        <v>8998.6509999999998</v>
      </c>
      <c r="AB15" s="910">
        <v>6469.8850000000002</v>
      </c>
      <c r="AC15" s="908">
        <v>3338.1010000000001</v>
      </c>
      <c r="AD15" s="909">
        <v>1890.5830000000001</v>
      </c>
      <c r="AE15" s="910">
        <v>1928.616</v>
      </c>
      <c r="AF15" s="908">
        <v>588.67499999999995</v>
      </c>
      <c r="AG15" s="909">
        <v>1306.3330000000001</v>
      </c>
      <c r="AH15" s="910">
        <v>1182.1669999999999</v>
      </c>
      <c r="AI15" s="908">
        <v>53.75</v>
      </c>
      <c r="AJ15" s="909">
        <v>0</v>
      </c>
      <c r="AK15" s="910">
        <v>265.74700000000001</v>
      </c>
      <c r="AL15" s="908">
        <v>25.263999999999999</v>
      </c>
      <c r="AM15" s="909">
        <v>0</v>
      </c>
      <c r="AN15" s="910">
        <v>0</v>
      </c>
    </row>
    <row r="16" spans="2:40" ht="26.4">
      <c r="B16" s="2085"/>
      <c r="C16" s="904" t="s">
        <v>410</v>
      </c>
      <c r="D16" s="905">
        <v>11874.328</v>
      </c>
      <c r="E16" s="905">
        <v>7268.1220000000003</v>
      </c>
      <c r="F16" s="906">
        <v>2042.3820000000001</v>
      </c>
      <c r="G16" s="907">
        <v>1110.04</v>
      </c>
      <c r="H16" s="905">
        <v>838.58399999999995</v>
      </c>
      <c r="I16" s="906">
        <v>54.045999999999999</v>
      </c>
      <c r="J16" s="907">
        <v>341.61200000000002</v>
      </c>
      <c r="K16" s="905">
        <v>193.44900000000001</v>
      </c>
      <c r="L16" s="906">
        <v>4.5839999999999996</v>
      </c>
      <c r="M16" s="907">
        <v>21.509</v>
      </c>
      <c r="N16" s="908">
        <v>5516.8410000000003</v>
      </c>
      <c r="O16" s="909">
        <v>1276.8879999999999</v>
      </c>
      <c r="P16" s="910">
        <v>1084.299</v>
      </c>
      <c r="Q16" s="908">
        <v>489.52800000000002</v>
      </c>
      <c r="R16" s="909">
        <v>44.694000000000003</v>
      </c>
      <c r="S16" s="910">
        <v>202.524</v>
      </c>
      <c r="T16" s="908">
        <v>113.58199999999999</v>
      </c>
      <c r="U16" s="909">
        <v>0.47</v>
      </c>
      <c r="V16" s="910">
        <v>2.5059999999999998</v>
      </c>
      <c r="W16" s="908">
        <v>1625.067</v>
      </c>
      <c r="X16" s="909">
        <v>764.71199999999999</v>
      </c>
      <c r="Y16" s="910">
        <v>25.741</v>
      </c>
      <c r="Z16" s="908">
        <v>348.35300000000001</v>
      </c>
      <c r="AA16" s="909">
        <v>9.3520000000000003</v>
      </c>
      <c r="AB16" s="910">
        <v>100.779</v>
      </c>
      <c r="AC16" s="908">
        <v>79.867000000000004</v>
      </c>
      <c r="AD16" s="909">
        <v>4.1139999999999999</v>
      </c>
      <c r="AE16" s="910">
        <v>19.003</v>
      </c>
      <c r="AF16" s="908">
        <v>126.214</v>
      </c>
      <c r="AG16" s="909">
        <v>0.78200000000000003</v>
      </c>
      <c r="AH16" s="910">
        <v>0</v>
      </c>
      <c r="AI16" s="908">
        <v>0.70299999999999996</v>
      </c>
      <c r="AJ16" s="909">
        <v>0</v>
      </c>
      <c r="AK16" s="910">
        <v>38.308999999999997</v>
      </c>
      <c r="AL16" s="908">
        <v>0</v>
      </c>
      <c r="AM16" s="909">
        <v>0</v>
      </c>
      <c r="AN16" s="910">
        <v>0</v>
      </c>
    </row>
    <row r="17" spans="2:41" ht="13.8" thickBot="1">
      <c r="B17" s="2086"/>
      <c r="C17" s="920" t="s">
        <v>411</v>
      </c>
      <c r="D17" s="921">
        <v>353502.29200000002</v>
      </c>
      <c r="E17" s="921">
        <v>156783.32999999999</v>
      </c>
      <c r="F17" s="922">
        <v>85358.372000000003</v>
      </c>
      <c r="G17" s="924">
        <v>24177.870999999999</v>
      </c>
      <c r="H17" s="921">
        <v>39393.517999999996</v>
      </c>
      <c r="I17" s="922">
        <v>10513.106</v>
      </c>
      <c r="J17" s="924">
        <v>25130.657999999999</v>
      </c>
      <c r="K17" s="927">
        <v>7943.2640000000001</v>
      </c>
      <c r="L17" s="925">
        <v>1966.2550000000001</v>
      </c>
      <c r="M17" s="923">
        <v>2235.9180000000001</v>
      </c>
      <c r="N17" s="921">
        <v>74984.245999999999</v>
      </c>
      <c r="O17" s="928">
        <v>25990.881000000001</v>
      </c>
      <c r="P17" s="923">
        <v>20951.919999999998</v>
      </c>
      <c r="Q17" s="927">
        <v>22488.608</v>
      </c>
      <c r="R17" s="922">
        <v>1478.9090000000001</v>
      </c>
      <c r="S17" s="924">
        <v>17979.716</v>
      </c>
      <c r="T17" s="927">
        <v>4187.5379999999996</v>
      </c>
      <c r="U17" s="925">
        <v>71.358999999999995</v>
      </c>
      <c r="V17" s="923">
        <v>287.14</v>
      </c>
      <c r="W17" s="921">
        <v>81079.657000000007</v>
      </c>
      <c r="X17" s="922">
        <v>58057.847000000002</v>
      </c>
      <c r="Y17" s="924">
        <v>1997.692</v>
      </c>
      <c r="Z17" s="927">
        <v>16839.107</v>
      </c>
      <c r="AA17" s="925">
        <v>9034.1970000000001</v>
      </c>
      <c r="AB17" s="923">
        <v>6585.7719999999999</v>
      </c>
      <c r="AC17" s="927">
        <v>3728.3519999999999</v>
      </c>
      <c r="AD17" s="925">
        <v>1894.896</v>
      </c>
      <c r="AE17" s="923">
        <v>1948.778</v>
      </c>
      <c r="AF17" s="921">
        <v>719.42700000000002</v>
      </c>
      <c r="AG17" s="924">
        <v>1309.644</v>
      </c>
      <c r="AH17" s="921">
        <v>1228.259</v>
      </c>
      <c r="AI17" s="927">
        <v>65.802999999999997</v>
      </c>
      <c r="AJ17" s="925">
        <v>0</v>
      </c>
      <c r="AK17" s="923">
        <v>565.16999999999996</v>
      </c>
      <c r="AL17" s="921">
        <v>27.373999999999999</v>
      </c>
      <c r="AM17" s="927">
        <v>0</v>
      </c>
      <c r="AN17" s="925">
        <v>0</v>
      </c>
      <c r="AO17" s="929"/>
    </row>
    <row r="18" spans="2:41" s="551" customFormat="1">
      <c r="B18" s="930"/>
      <c r="C18" s="931"/>
      <c r="D18" s="932"/>
      <c r="E18" s="933"/>
      <c r="F18" s="933"/>
      <c r="G18" s="933"/>
      <c r="H18" s="933"/>
      <c r="I18" s="933"/>
      <c r="J18" s="933"/>
      <c r="K18" s="933"/>
      <c r="L18" s="933"/>
      <c r="M18" s="933"/>
      <c r="N18" s="933"/>
      <c r="O18" s="933"/>
      <c r="P18" s="933"/>
      <c r="Q18" s="933"/>
      <c r="R18" s="933"/>
      <c r="S18" s="933"/>
      <c r="T18" s="933"/>
      <c r="U18" s="933"/>
      <c r="V18" s="933"/>
      <c r="W18" s="933"/>
      <c r="X18" s="933"/>
      <c r="Y18" s="933"/>
      <c r="Z18" s="933"/>
      <c r="AA18" s="933"/>
      <c r="AB18" s="933"/>
      <c r="AC18" s="934"/>
      <c r="AD18" s="933"/>
    </row>
    <row r="19" spans="2:41" s="551" customFormat="1">
      <c r="B19" s="550" t="s">
        <v>304</v>
      </c>
      <c r="C19" s="931"/>
      <c r="D19" s="932"/>
      <c r="E19" s="932"/>
      <c r="F19" s="932"/>
      <c r="G19" s="932"/>
      <c r="H19" s="932"/>
      <c r="I19" s="932"/>
      <c r="J19" s="932"/>
      <c r="K19" s="932"/>
      <c r="L19" s="932"/>
      <c r="M19" s="932"/>
      <c r="N19" s="932"/>
      <c r="O19" s="932"/>
      <c r="P19" s="932"/>
      <c r="Q19" s="932"/>
      <c r="R19" s="932"/>
      <c r="S19" s="932"/>
      <c r="T19" s="932"/>
      <c r="U19" s="932"/>
      <c r="V19" s="932"/>
      <c r="W19" s="932"/>
      <c r="Y19" s="932"/>
      <c r="Z19" s="932"/>
      <c r="AA19" s="932"/>
      <c r="AB19" s="932"/>
      <c r="AC19" s="932"/>
    </row>
    <row r="20" spans="2:41" s="551" customFormat="1">
      <c r="B20" s="551" t="s">
        <v>305</v>
      </c>
      <c r="J20" s="935"/>
      <c r="O20" s="935"/>
      <c r="X20" s="932"/>
    </row>
    <row r="21" spans="2:41" s="551" customFormat="1">
      <c r="B21" s="551" t="s">
        <v>306</v>
      </c>
      <c r="J21" s="931"/>
      <c r="AA21" s="935"/>
    </row>
    <row r="22" spans="2:41" s="551" customFormat="1">
      <c r="B22" s="551" t="s">
        <v>307</v>
      </c>
      <c r="J22" s="931"/>
    </row>
    <row r="23" spans="2:41" s="551" customFormat="1">
      <c r="J23" s="931"/>
      <c r="L23" s="935"/>
    </row>
    <row r="24" spans="2:41" s="551" customFormat="1">
      <c r="J24" s="931"/>
      <c r="L24" s="936"/>
      <c r="M24" s="936"/>
      <c r="Q24" s="936"/>
      <c r="R24" s="936"/>
      <c r="S24" s="936"/>
      <c r="T24" s="936"/>
      <c r="U24" s="936"/>
      <c r="V24" s="936"/>
      <c r="Z24" s="936"/>
      <c r="AA24" s="936"/>
      <c r="AB24" s="936"/>
      <c r="AC24" s="936"/>
      <c r="AD24" s="936"/>
      <c r="AE24" s="936"/>
      <c r="AI24" s="936"/>
      <c r="AJ24" s="936"/>
      <c r="AK24" s="936"/>
      <c r="AL24" s="936"/>
      <c r="AM24" s="936"/>
      <c r="AN24" s="936"/>
    </row>
    <row r="25" spans="2:41" s="551" customFormat="1">
      <c r="J25" s="935"/>
      <c r="N25" s="937"/>
      <c r="O25" s="937"/>
      <c r="P25" s="937"/>
      <c r="Q25" s="937"/>
      <c r="R25" s="937"/>
      <c r="S25" s="937"/>
      <c r="T25" s="937"/>
      <c r="U25" s="937"/>
      <c r="V25" s="937"/>
      <c r="Z25" s="937"/>
      <c r="AA25" s="937"/>
      <c r="AB25" s="937"/>
      <c r="AC25" s="937"/>
      <c r="AD25" s="937"/>
      <c r="AE25" s="937"/>
      <c r="AF25" s="937"/>
      <c r="AG25" s="937"/>
      <c r="AH25" s="937"/>
      <c r="AI25" s="937"/>
      <c r="AJ25" s="937"/>
      <c r="AK25" s="937"/>
      <c r="AL25" s="937"/>
      <c r="AM25" s="937"/>
      <c r="AN25" s="937"/>
    </row>
    <row r="26" spans="2:41" s="551" customFormat="1">
      <c r="J26" s="935"/>
      <c r="N26" s="938"/>
      <c r="O26" s="938"/>
      <c r="P26" s="938"/>
      <c r="Q26" s="938"/>
      <c r="R26" s="938"/>
      <c r="S26" s="938"/>
      <c r="T26" s="938"/>
      <c r="Z26" s="938"/>
      <c r="AE26" s="935"/>
    </row>
    <row r="27" spans="2:41" s="551" customFormat="1">
      <c r="N27" s="938"/>
      <c r="O27" s="938"/>
      <c r="P27" s="938"/>
      <c r="Q27" s="938"/>
      <c r="R27" s="938"/>
      <c r="S27" s="938"/>
      <c r="T27" s="938"/>
      <c r="Z27" s="938"/>
    </row>
    <row r="28" spans="2:41" s="551" customFormat="1">
      <c r="N28" s="938"/>
      <c r="O28" s="938"/>
      <c r="P28" s="938"/>
      <c r="Q28" s="938"/>
      <c r="R28" s="938"/>
      <c r="S28" s="938"/>
      <c r="T28" s="938"/>
      <c r="Z28" s="938"/>
      <c r="AI28" s="938"/>
    </row>
    <row r="29" spans="2:41" s="551" customFormat="1">
      <c r="H29" s="936"/>
      <c r="I29" s="936"/>
      <c r="J29" s="936"/>
      <c r="K29" s="936"/>
      <c r="L29" s="936"/>
      <c r="M29" s="936"/>
      <c r="N29" s="938"/>
      <c r="O29" s="938"/>
      <c r="P29" s="938"/>
      <c r="Q29" s="938"/>
      <c r="R29" s="938"/>
      <c r="S29" s="938"/>
      <c r="T29" s="938"/>
      <c r="Z29" s="938"/>
      <c r="AI29" s="938"/>
    </row>
    <row r="30" spans="2:41" s="551" customFormat="1">
      <c r="D30" s="938"/>
      <c r="H30" s="938"/>
      <c r="I30" s="938"/>
      <c r="J30" s="938"/>
      <c r="K30" s="938"/>
      <c r="L30" s="938"/>
      <c r="M30" s="938"/>
      <c r="N30" s="938"/>
      <c r="O30" s="938"/>
      <c r="P30" s="938"/>
      <c r="Q30" s="938"/>
      <c r="R30" s="938"/>
      <c r="S30" s="938"/>
      <c r="T30" s="938"/>
      <c r="Z30" s="938"/>
      <c r="AI30" s="938"/>
    </row>
    <row r="31" spans="2:41" s="551" customFormat="1">
      <c r="D31" s="938"/>
      <c r="H31" s="938"/>
      <c r="I31" s="938"/>
      <c r="J31" s="938"/>
      <c r="K31" s="938"/>
      <c r="L31" s="938"/>
      <c r="M31" s="938"/>
      <c r="N31" s="938"/>
      <c r="O31" s="938"/>
      <c r="P31" s="938"/>
      <c r="Q31" s="938"/>
      <c r="R31" s="938"/>
      <c r="S31" s="938"/>
      <c r="T31" s="938"/>
      <c r="X31" s="938"/>
      <c r="Y31" s="938"/>
      <c r="Z31" s="938"/>
      <c r="AG31" s="938"/>
      <c r="AH31" s="938"/>
      <c r="AI31" s="938"/>
    </row>
    <row r="32" spans="2:41" s="551" customFormat="1">
      <c r="D32" s="938"/>
      <c r="E32" s="938"/>
      <c r="F32" s="938"/>
      <c r="G32" s="938"/>
      <c r="H32" s="938"/>
      <c r="I32" s="938"/>
      <c r="J32" s="938"/>
      <c r="K32" s="938"/>
      <c r="L32" s="938"/>
      <c r="M32" s="938"/>
      <c r="N32" s="938"/>
      <c r="O32" s="938"/>
      <c r="P32" s="938"/>
      <c r="Q32" s="938"/>
      <c r="R32" s="938"/>
      <c r="S32" s="938"/>
      <c r="T32" s="938"/>
      <c r="U32" s="938"/>
      <c r="V32" s="938"/>
      <c r="W32" s="938"/>
      <c r="X32" s="938"/>
      <c r="Y32" s="938"/>
      <c r="Z32" s="938"/>
      <c r="AA32" s="938"/>
      <c r="AB32" s="938"/>
    </row>
    <row r="33" spans="14:16" s="551" customFormat="1">
      <c r="N33" s="938"/>
      <c r="O33" s="938"/>
      <c r="P33" s="938"/>
    </row>
    <row r="34" spans="14:16" s="551" customFormat="1"/>
    <row r="35" spans="14:16" s="551" customFormat="1"/>
    <row r="36" spans="14:16" s="551" customFormat="1"/>
    <row r="37" spans="14:16" s="551" customFormat="1"/>
    <row r="38" spans="14:16" s="551" customFormat="1"/>
    <row r="39" spans="14:16" s="551" customFormat="1"/>
    <row r="40" spans="14:16" s="551" customFormat="1"/>
    <row r="41" spans="14:16" s="551" customFormat="1"/>
    <row r="42" spans="14:16" s="551" customFormat="1"/>
    <row r="43" spans="14:16" s="551" customFormat="1"/>
    <row r="44" spans="14:16" s="551" customFormat="1"/>
    <row r="45" spans="14:16" s="551" customFormat="1"/>
    <row r="46" spans="14:16" s="551" customFormat="1"/>
    <row r="47" spans="14:16" s="551" customFormat="1"/>
    <row r="48" spans="14:16" s="551" customFormat="1"/>
    <row r="49" s="551" customFormat="1"/>
    <row r="50" s="551" customFormat="1"/>
    <row r="51" s="551" customFormat="1"/>
    <row r="52" s="551" customFormat="1"/>
    <row r="53" s="551" customFormat="1"/>
    <row r="54" s="551" customFormat="1"/>
    <row r="55" s="551" customFormat="1"/>
    <row r="56" s="551" customFormat="1"/>
    <row r="57" s="551" customFormat="1"/>
    <row r="58" s="551" customFormat="1"/>
    <row r="59" s="551" customFormat="1"/>
    <row r="60" s="551" customFormat="1"/>
    <row r="61" s="551" customFormat="1"/>
    <row r="62" s="551" customFormat="1"/>
    <row r="63" s="551" customFormat="1"/>
    <row r="64" s="551" customFormat="1"/>
    <row r="65" s="551" customFormat="1"/>
    <row r="66" s="551" customFormat="1"/>
    <row r="67" s="551" customFormat="1"/>
    <row r="68" s="551" customFormat="1"/>
  </sheetData>
  <mergeCells count="24">
    <mergeCell ref="AL6:AN6"/>
    <mergeCell ref="E6:G6"/>
    <mergeCell ref="W6:Y6"/>
    <mergeCell ref="Z6:AB6"/>
    <mergeCell ref="AC6:AE6"/>
    <mergeCell ref="N6:P6"/>
    <mergeCell ref="Q6:S6"/>
    <mergeCell ref="T6:V6"/>
    <mergeCell ref="H6:J6"/>
    <mergeCell ref="K6:M6"/>
    <mergeCell ref="B8:B12"/>
    <mergeCell ref="B13:B17"/>
    <mergeCell ref="AK1:AN1"/>
    <mergeCell ref="B2:AN2"/>
    <mergeCell ref="AK4:AN4"/>
    <mergeCell ref="B5:B7"/>
    <mergeCell ref="C5:C7"/>
    <mergeCell ref="D5:D7"/>
    <mergeCell ref="E5:M5"/>
    <mergeCell ref="N5:V5"/>
    <mergeCell ref="W5:AE5"/>
    <mergeCell ref="AF5:AN5"/>
    <mergeCell ref="AF6:AH6"/>
    <mergeCell ref="AI6:AK6"/>
  </mergeCells>
  <pageMargins left="0.7" right="0.7" top="0.92" bottom="0.75" header="0.3" footer="0.3"/>
  <pageSetup paperSize="9" scale="3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4"/>
  <sheetViews>
    <sheetView workbookViewId="0">
      <selection activeCell="B3" sqref="B3:K3"/>
    </sheetView>
  </sheetViews>
  <sheetFormatPr defaultColWidth="9.109375" defaultRowHeight="13.2"/>
  <cols>
    <col min="1" max="1" width="5.109375" style="939" customWidth="1"/>
    <col min="2" max="2" width="12.6640625" style="939" customWidth="1"/>
    <col min="3" max="3" width="18.88671875" style="939" customWidth="1"/>
    <col min="4" max="7" width="9.109375" style="939" customWidth="1"/>
    <col min="8" max="8" width="9.6640625" style="939" customWidth="1"/>
    <col min="9" max="9" width="9" style="939" customWidth="1"/>
    <col min="10" max="10" width="9.5546875" style="939" customWidth="1"/>
    <col min="11" max="11" width="9.88671875" style="939" customWidth="1"/>
    <col min="12" max="12" width="9.109375" style="939" customWidth="1"/>
    <col min="13" max="16384" width="9.109375" style="939"/>
  </cols>
  <sheetData>
    <row r="1" spans="2:12">
      <c r="J1" s="2054" t="s">
        <v>419</v>
      </c>
      <c r="K1" s="2054"/>
    </row>
    <row r="3" spans="2:12" ht="13.8">
      <c r="B3" s="2105" t="s">
        <v>420</v>
      </c>
      <c r="C3" s="2105"/>
      <c r="D3" s="2105"/>
      <c r="E3" s="2105"/>
      <c r="F3" s="2105"/>
      <c r="G3" s="2105"/>
      <c r="H3" s="2105"/>
      <c r="I3" s="2105"/>
      <c r="J3" s="2105"/>
      <c r="K3" s="2105"/>
    </row>
    <row r="4" spans="2:12" s="940" customFormat="1" ht="13.8" thickBot="1"/>
    <row r="5" spans="2:12" s="940" customFormat="1" ht="12.75" customHeight="1">
      <c r="B5" s="2101" t="s">
        <v>421</v>
      </c>
      <c r="C5" s="2106"/>
      <c r="D5" s="2108" t="s">
        <v>4</v>
      </c>
      <c r="E5" s="2109"/>
      <c r="F5" s="2109"/>
      <c r="G5" s="2110"/>
      <c r="H5" s="2108" t="s">
        <v>269</v>
      </c>
      <c r="I5" s="2109"/>
      <c r="J5" s="2109"/>
      <c r="K5" s="2110"/>
    </row>
    <row r="6" spans="2:12" s="940" customFormat="1" ht="27" thickBot="1">
      <c r="B6" s="2103"/>
      <c r="C6" s="2107"/>
      <c r="D6" s="817" t="s">
        <v>5</v>
      </c>
      <c r="E6" s="815" t="s">
        <v>6</v>
      </c>
      <c r="F6" s="815" t="s">
        <v>7</v>
      </c>
      <c r="G6" s="816" t="s">
        <v>8</v>
      </c>
      <c r="H6" s="817" t="s">
        <v>5</v>
      </c>
      <c r="I6" s="815" t="s">
        <v>6</v>
      </c>
      <c r="J6" s="815" t="s">
        <v>7</v>
      </c>
      <c r="K6" s="816" t="s">
        <v>8</v>
      </c>
    </row>
    <row r="7" spans="2:12" s="940" customFormat="1" ht="26.4">
      <c r="B7" s="2104" t="s">
        <v>311</v>
      </c>
      <c r="C7" s="941" t="s">
        <v>284</v>
      </c>
      <c r="D7" s="942">
        <v>0.7088100987324768</v>
      </c>
      <c r="E7" s="943">
        <v>0.26293272139130647</v>
      </c>
      <c r="F7" s="943">
        <v>2.8257179876216742E-2</v>
      </c>
      <c r="G7" s="944">
        <v>0.99999999999999989</v>
      </c>
      <c r="H7" s="942">
        <v>0.72394500361853609</v>
      </c>
      <c r="I7" s="943">
        <v>0.24906278379704036</v>
      </c>
      <c r="J7" s="943">
        <v>2.6992212584423528E-2</v>
      </c>
      <c r="K7" s="944">
        <v>1</v>
      </c>
      <c r="L7" s="945"/>
    </row>
    <row r="8" spans="2:12" s="940" customFormat="1">
      <c r="B8" s="2102"/>
      <c r="C8" s="946" t="s">
        <v>285</v>
      </c>
      <c r="D8" s="947">
        <v>0.77096687065932834</v>
      </c>
      <c r="E8" s="948">
        <v>0.18877004121034593</v>
      </c>
      <c r="F8" s="948">
        <v>4.0263088130325683E-2</v>
      </c>
      <c r="G8" s="949">
        <v>1</v>
      </c>
      <c r="H8" s="947">
        <v>0.77903670582262496</v>
      </c>
      <c r="I8" s="948">
        <v>0.17916729744071935</v>
      </c>
      <c r="J8" s="948">
        <v>4.1795996736655731E-2</v>
      </c>
      <c r="K8" s="949">
        <v>1</v>
      </c>
      <c r="L8" s="945"/>
    </row>
    <row r="9" spans="2:12" s="940" customFormat="1" ht="13.8" thickBot="1">
      <c r="B9" s="2111"/>
      <c r="C9" s="813" t="s">
        <v>286</v>
      </c>
      <c r="D9" s="950">
        <v>0.83158810443674391</v>
      </c>
      <c r="E9" s="951">
        <v>0.16024444361090995</v>
      </c>
      <c r="F9" s="951">
        <v>8.1674519523461907E-3</v>
      </c>
      <c r="G9" s="952">
        <v>1</v>
      </c>
      <c r="H9" s="950">
        <v>0.83186892075112429</v>
      </c>
      <c r="I9" s="951">
        <v>0.16114020640619744</v>
      </c>
      <c r="J9" s="951">
        <v>6.9908728426782904E-3</v>
      </c>
      <c r="K9" s="952">
        <v>1</v>
      </c>
      <c r="L9" s="945"/>
    </row>
    <row r="10" spans="2:12" s="940" customFormat="1">
      <c r="B10" s="2101" t="s">
        <v>312</v>
      </c>
      <c r="C10" s="953" t="s">
        <v>314</v>
      </c>
      <c r="D10" s="954">
        <v>0.73110472561402939</v>
      </c>
      <c r="E10" s="955">
        <v>0.2483887275542685</v>
      </c>
      <c r="F10" s="955">
        <v>2.0506546831702131E-2</v>
      </c>
      <c r="G10" s="956">
        <v>1</v>
      </c>
      <c r="H10" s="954">
        <v>0.70373931718941118</v>
      </c>
      <c r="I10" s="955">
        <v>0.27698177701058302</v>
      </c>
      <c r="J10" s="955">
        <v>1.9278905800005804E-2</v>
      </c>
      <c r="K10" s="956">
        <v>1</v>
      </c>
      <c r="L10" s="945"/>
    </row>
    <row r="11" spans="2:12" s="940" customFormat="1">
      <c r="B11" s="2102"/>
      <c r="C11" s="946" t="s">
        <v>315</v>
      </c>
      <c r="D11" s="947">
        <v>0.74637703228219388</v>
      </c>
      <c r="E11" s="948">
        <v>0.21630317404595234</v>
      </c>
      <c r="F11" s="948">
        <v>3.7319793671853813E-2</v>
      </c>
      <c r="G11" s="949">
        <v>1</v>
      </c>
      <c r="H11" s="947">
        <v>0.75745362301089281</v>
      </c>
      <c r="I11" s="948">
        <v>0.20460435948476419</v>
      </c>
      <c r="J11" s="948">
        <v>3.7942017504342986E-2</v>
      </c>
      <c r="K11" s="949">
        <v>1</v>
      </c>
      <c r="L11" s="945"/>
    </row>
    <row r="12" spans="2:12" s="940" customFormat="1">
      <c r="B12" s="2102"/>
      <c r="C12" s="946" t="s">
        <v>422</v>
      </c>
      <c r="D12" s="947">
        <v>0.75780862081195499</v>
      </c>
      <c r="E12" s="948">
        <v>0.20320301745894839</v>
      </c>
      <c r="F12" s="948">
        <v>3.8988361729096914E-2</v>
      </c>
      <c r="G12" s="949">
        <v>1</v>
      </c>
      <c r="H12" s="947">
        <v>0.81236382829732323</v>
      </c>
      <c r="I12" s="948">
        <v>0.16027587468529622</v>
      </c>
      <c r="J12" s="948">
        <v>2.7360297017380495E-2</v>
      </c>
      <c r="K12" s="949">
        <v>1</v>
      </c>
      <c r="L12" s="945"/>
    </row>
    <row r="13" spans="2:12" s="940" customFormat="1" ht="13.8" thickBot="1">
      <c r="B13" s="2103"/>
      <c r="C13" s="816" t="s">
        <v>423</v>
      </c>
      <c r="D13" s="957">
        <v>0.68802694343110793</v>
      </c>
      <c r="E13" s="958">
        <v>0.28379966496614417</v>
      </c>
      <c r="F13" s="958">
        <v>2.8173391602747906E-2</v>
      </c>
      <c r="G13" s="959">
        <v>0.99999999999999989</v>
      </c>
      <c r="H13" s="957">
        <v>0.87756915591349671</v>
      </c>
      <c r="I13" s="958">
        <v>0.10394205044698109</v>
      </c>
      <c r="J13" s="958">
        <v>1.8488793639522168E-2</v>
      </c>
      <c r="K13" s="959">
        <v>1</v>
      </c>
      <c r="L13" s="945"/>
    </row>
    <row r="14" spans="2:12" s="940" customFormat="1">
      <c r="B14" s="2104" t="s">
        <v>316</v>
      </c>
      <c r="C14" s="941" t="s">
        <v>287</v>
      </c>
      <c r="D14" s="942">
        <v>0.74894702926928913</v>
      </c>
      <c r="E14" s="943">
        <v>0.21368537541320767</v>
      </c>
      <c r="F14" s="943">
        <v>3.7367595317503159E-2</v>
      </c>
      <c r="G14" s="944">
        <v>1</v>
      </c>
      <c r="H14" s="942">
        <v>0.76809349389343862</v>
      </c>
      <c r="I14" s="943">
        <v>0.19299184981830697</v>
      </c>
      <c r="J14" s="943">
        <v>3.891465628825444E-2</v>
      </c>
      <c r="K14" s="944">
        <v>1</v>
      </c>
      <c r="L14" s="945"/>
    </row>
    <row r="15" spans="2:12" s="940" customFormat="1" ht="26.4">
      <c r="B15" s="2102"/>
      <c r="C15" s="946" t="s">
        <v>288</v>
      </c>
      <c r="D15" s="960">
        <v>0.85558139705594227</v>
      </c>
      <c r="E15" s="948">
        <v>0.12423758579483826</v>
      </c>
      <c r="F15" s="961">
        <v>2.0181017149219483E-2</v>
      </c>
      <c r="G15" s="949">
        <v>1.0000000000000002</v>
      </c>
      <c r="H15" s="960">
        <v>0.87244838348819875</v>
      </c>
      <c r="I15" s="948">
        <v>0.10745451348509884</v>
      </c>
      <c r="J15" s="961">
        <v>2.0097103026702388E-2</v>
      </c>
      <c r="K15" s="949">
        <v>1</v>
      </c>
      <c r="L15" s="945"/>
    </row>
    <row r="16" spans="2:12" s="940" customFormat="1" ht="13.8" thickBot="1">
      <c r="B16" s="2103"/>
      <c r="C16" s="816" t="s">
        <v>289</v>
      </c>
      <c r="D16" s="962">
        <v>0.49748241334543281</v>
      </c>
      <c r="E16" s="963">
        <v>0.45566198380977396</v>
      </c>
      <c r="F16" s="963">
        <v>4.6855602844793232E-2</v>
      </c>
      <c r="G16" s="959">
        <v>1</v>
      </c>
      <c r="H16" s="962">
        <v>0.46906839450620164</v>
      </c>
      <c r="I16" s="963">
        <v>0.48755315970311991</v>
      </c>
      <c r="J16" s="963">
        <v>4.3378445790678483E-2</v>
      </c>
      <c r="K16" s="959">
        <v>1</v>
      </c>
      <c r="L16" s="945"/>
    </row>
    <row r="17" spans="3:11">
      <c r="D17" s="964"/>
      <c r="E17" s="964"/>
      <c r="F17" s="964"/>
      <c r="I17" s="965"/>
      <c r="J17" s="965"/>
      <c r="K17" s="966"/>
    </row>
    <row r="18" spans="3:11">
      <c r="K18" s="965"/>
    </row>
    <row r="19" spans="3:11">
      <c r="H19" s="967"/>
      <c r="I19" s="968"/>
      <c r="J19" s="968"/>
      <c r="K19" s="965"/>
    </row>
    <row r="20" spans="3:11">
      <c r="H20" s="967"/>
      <c r="I20" s="968"/>
      <c r="J20" s="968"/>
      <c r="K20" s="965"/>
    </row>
    <row r="21" spans="3:11" ht="14.4">
      <c r="D21" s="969"/>
      <c r="E21" s="969"/>
      <c r="F21" s="969"/>
      <c r="H21" s="967"/>
      <c r="I21" s="967"/>
      <c r="J21" s="967"/>
    </row>
    <row r="22" spans="3:11" ht="14.4">
      <c r="D22" s="970"/>
      <c r="E22" s="970"/>
      <c r="F22" s="970"/>
      <c r="H22" s="967"/>
      <c r="I22" s="967"/>
      <c r="J22" s="967"/>
    </row>
    <row r="23" spans="3:11" ht="14.4">
      <c r="C23" s="967"/>
      <c r="D23" s="970"/>
      <c r="E23" s="970"/>
      <c r="F23" s="970"/>
      <c r="H23" s="971"/>
      <c r="I23" s="967"/>
      <c r="J23" s="967"/>
    </row>
    <row r="24" spans="3:11" ht="14.4">
      <c r="D24" s="970"/>
      <c r="E24" s="970"/>
      <c r="F24" s="970"/>
      <c r="H24" s="967"/>
      <c r="I24" s="967"/>
      <c r="J24" s="967"/>
    </row>
    <row r="25" spans="3:11" ht="14.4">
      <c r="D25" s="969"/>
      <c r="E25" s="969"/>
      <c r="F25" s="969"/>
      <c r="H25" s="967"/>
      <c r="I25" s="967"/>
      <c r="J25" s="967"/>
    </row>
    <row r="26" spans="3:11" ht="14.4">
      <c r="D26" s="805"/>
      <c r="E26" s="805"/>
      <c r="F26" s="805"/>
      <c r="H26" s="967"/>
      <c r="I26" s="967"/>
      <c r="J26" s="967"/>
    </row>
    <row r="27" spans="3:11" ht="14.4">
      <c r="D27" s="805"/>
      <c r="E27" s="805"/>
      <c r="F27" s="805"/>
      <c r="H27" s="967"/>
      <c r="I27" s="967"/>
      <c r="J27" s="967"/>
    </row>
    <row r="28" spans="3:11" ht="14.4">
      <c r="D28" s="972"/>
      <c r="E28" s="972"/>
      <c r="F28" s="972"/>
      <c r="H28" s="967"/>
      <c r="I28" s="967"/>
      <c r="J28" s="967"/>
    </row>
    <row r="29" spans="3:11" ht="14.4">
      <c r="D29" s="969"/>
      <c r="E29" s="969"/>
      <c r="F29" s="969"/>
      <c r="H29" s="967"/>
      <c r="I29" s="967"/>
      <c r="J29" s="967"/>
    </row>
    <row r="30" spans="3:11">
      <c r="H30" s="967"/>
      <c r="I30" s="967"/>
      <c r="J30" s="967"/>
    </row>
    <row r="44" spans="3:5">
      <c r="C44" s="967"/>
      <c r="D44" s="967"/>
      <c r="E44" s="967"/>
    </row>
  </sheetData>
  <mergeCells count="8">
    <mergeCell ref="B10:B13"/>
    <mergeCell ref="B14:B16"/>
    <mergeCell ref="J1:K1"/>
    <mergeCell ref="B3:K3"/>
    <mergeCell ref="B5:C6"/>
    <mergeCell ref="D5:G5"/>
    <mergeCell ref="H5:K5"/>
    <mergeCell ref="B7:B9"/>
  </mergeCells>
  <pageMargins left="0.7" right="0.7" top="0.75" bottom="0.75" header="0.3" footer="0.3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2"/>
  <sheetViews>
    <sheetView workbookViewId="0">
      <selection activeCell="B3" sqref="B3:L3"/>
    </sheetView>
  </sheetViews>
  <sheetFormatPr defaultColWidth="9.109375" defaultRowHeight="13.2"/>
  <cols>
    <col min="1" max="1" width="5.5546875" style="939" customWidth="1"/>
    <col min="2" max="2" width="14.6640625" style="939" customWidth="1"/>
    <col min="3" max="3" width="20.33203125" style="939" customWidth="1"/>
    <col min="4" max="6" width="0" style="939" hidden="1" customWidth="1"/>
    <col min="7" max="7" width="11.88671875" style="939" customWidth="1"/>
    <col min="8" max="8" width="11.44140625" style="939" customWidth="1"/>
    <col min="9" max="9" width="11.109375" style="939" customWidth="1"/>
    <col min="10" max="11" width="11.88671875" style="939" customWidth="1"/>
    <col min="12" max="12" width="11.5546875" style="939" customWidth="1"/>
    <col min="13" max="16384" width="9.109375" style="939"/>
  </cols>
  <sheetData>
    <row r="1" spans="2:15">
      <c r="K1" s="2054" t="s">
        <v>424</v>
      </c>
      <c r="L1" s="2054"/>
    </row>
    <row r="2" spans="2:15">
      <c r="H2" s="973"/>
      <c r="I2" s="973"/>
    </row>
    <row r="3" spans="2:15" ht="33.75" customHeight="1">
      <c r="B3" s="2115" t="s">
        <v>425</v>
      </c>
      <c r="C3" s="2115"/>
      <c r="D3" s="2115"/>
      <c r="E3" s="2115"/>
      <c r="F3" s="2115"/>
      <c r="G3" s="2115"/>
      <c r="H3" s="2115"/>
      <c r="I3" s="2115"/>
      <c r="J3" s="2115"/>
      <c r="K3" s="2115"/>
      <c r="L3" s="2115"/>
    </row>
    <row r="4" spans="2:15" ht="13.8" thickBot="1">
      <c r="J4" s="974"/>
      <c r="K4" s="974"/>
      <c r="L4" s="974"/>
    </row>
    <row r="5" spans="2:15" ht="13.8" thickBot="1">
      <c r="B5" s="2057" t="s">
        <v>426</v>
      </c>
      <c r="C5" s="2065"/>
      <c r="D5" s="2118">
        <v>40178</v>
      </c>
      <c r="E5" s="2119"/>
      <c r="F5" s="2120"/>
      <c r="G5" s="2121" t="s">
        <v>4</v>
      </c>
      <c r="H5" s="2122"/>
      <c r="I5" s="2123"/>
      <c r="J5" s="2121" t="s">
        <v>269</v>
      </c>
      <c r="K5" s="2122"/>
      <c r="L5" s="2123"/>
      <c r="M5" s="975"/>
      <c r="N5" s="975"/>
    </row>
    <row r="6" spans="2:15" ht="27" thickBot="1">
      <c r="B6" s="2116"/>
      <c r="C6" s="2117"/>
      <c r="D6" s="976" t="s">
        <v>5</v>
      </c>
      <c r="E6" s="815" t="s">
        <v>6</v>
      </c>
      <c r="F6" s="816" t="s">
        <v>7</v>
      </c>
      <c r="G6" s="977" t="s">
        <v>5</v>
      </c>
      <c r="H6" s="978" t="s">
        <v>6</v>
      </c>
      <c r="I6" s="979" t="s">
        <v>7</v>
      </c>
      <c r="J6" s="977" t="s">
        <v>5</v>
      </c>
      <c r="K6" s="978" t="s">
        <v>6</v>
      </c>
      <c r="L6" s="979" t="s">
        <v>7</v>
      </c>
    </row>
    <row r="7" spans="2:15" ht="26.4">
      <c r="B7" s="2112" t="s">
        <v>311</v>
      </c>
      <c r="C7" s="941" t="s">
        <v>284</v>
      </c>
      <c r="D7" s="980">
        <v>0.61702994700019231</v>
      </c>
      <c r="E7" s="981">
        <v>0.58276441932741097</v>
      </c>
      <c r="F7" s="982">
        <v>0.54499110064385525</v>
      </c>
      <c r="G7" s="980">
        <v>0.46942449137411935</v>
      </c>
      <c r="H7" s="983">
        <v>0.5738503687387575</v>
      </c>
      <c r="I7" s="984">
        <v>0.40737940646600185</v>
      </c>
      <c r="J7" s="980">
        <v>0.45782232836487763</v>
      </c>
      <c r="K7" s="983">
        <v>0.55901855560280023</v>
      </c>
      <c r="L7" s="984">
        <v>0.3742999943106205</v>
      </c>
    </row>
    <row r="8" spans="2:15">
      <c r="B8" s="2113"/>
      <c r="C8" s="946" t="s">
        <v>285</v>
      </c>
      <c r="D8" s="983">
        <v>0.3810399065587825</v>
      </c>
      <c r="E8" s="985">
        <v>0.41321928326913893</v>
      </c>
      <c r="F8" s="986">
        <v>0.45399325433833043</v>
      </c>
      <c r="G8" s="980">
        <v>0.51912678592553374</v>
      </c>
      <c r="H8" s="983">
        <v>0.41887937149600524</v>
      </c>
      <c r="I8" s="984">
        <v>0.59017282829255857</v>
      </c>
      <c r="J8" s="980">
        <v>0.52994676437093868</v>
      </c>
      <c r="K8" s="983">
        <v>0.43257265101899611</v>
      </c>
      <c r="L8" s="984">
        <v>0.62344615512805346</v>
      </c>
    </row>
    <row r="9" spans="2:15">
      <c r="B9" s="2113"/>
      <c r="C9" s="813" t="s">
        <v>286</v>
      </c>
      <c r="D9" s="987">
        <v>1.9301464410252031E-3</v>
      </c>
      <c r="E9" s="988">
        <v>4.0162974034501659E-3</v>
      </c>
      <c r="F9" s="989">
        <v>1.0156450178143038E-3</v>
      </c>
      <c r="G9" s="990">
        <v>1.1448722700346867E-2</v>
      </c>
      <c r="H9" s="987">
        <v>7.2702597652372931E-3</v>
      </c>
      <c r="I9" s="991">
        <v>2.4477652414395664E-3</v>
      </c>
      <c r="J9" s="990">
        <v>1.2230907264183695E-2</v>
      </c>
      <c r="K9" s="987">
        <v>8.4087933782036502E-3</v>
      </c>
      <c r="L9" s="991">
        <v>2.2538505613260355E-3</v>
      </c>
      <c r="N9" s="964"/>
    </row>
    <row r="10" spans="2:15" ht="13.8" thickBot="1">
      <c r="B10" s="2114"/>
      <c r="C10" s="813" t="s">
        <v>8</v>
      </c>
      <c r="D10" s="992">
        <f>D7+D8+D9</f>
        <v>1</v>
      </c>
      <c r="E10" s="993">
        <f>E7+E8+E9</f>
        <v>1</v>
      </c>
      <c r="F10" s="994">
        <f>F7+F8+F9</f>
        <v>1</v>
      </c>
      <c r="G10" s="992">
        <v>1</v>
      </c>
      <c r="H10" s="992">
        <v>1</v>
      </c>
      <c r="I10" s="995">
        <v>1</v>
      </c>
      <c r="J10" s="992">
        <v>1</v>
      </c>
      <c r="K10" s="992">
        <v>1</v>
      </c>
      <c r="L10" s="995">
        <v>1</v>
      </c>
    </row>
    <row r="11" spans="2:15">
      <c r="B11" s="2112" t="s">
        <v>312</v>
      </c>
      <c r="C11" s="953" t="s">
        <v>314</v>
      </c>
      <c r="D11" s="996">
        <v>0.23327920643937936</v>
      </c>
      <c r="E11" s="997">
        <v>0.21255070629223724</v>
      </c>
      <c r="F11" s="998">
        <v>0.15244889087611271</v>
      </c>
      <c r="G11" s="996">
        <v>0.16731310010629902</v>
      </c>
      <c r="H11" s="996">
        <v>0.18732701748333971</v>
      </c>
      <c r="I11" s="999">
        <v>0.10215915601863854</v>
      </c>
      <c r="J11" s="996">
        <v>0.14470876686183332</v>
      </c>
      <c r="K11" s="996">
        <v>0.20214370237983834</v>
      </c>
      <c r="L11" s="999">
        <v>8.6927131563895144E-2</v>
      </c>
    </row>
    <row r="12" spans="2:15">
      <c r="B12" s="2113"/>
      <c r="C12" s="946" t="s">
        <v>315</v>
      </c>
      <c r="D12" s="983">
        <v>0.66786869226376078</v>
      </c>
      <c r="E12" s="985">
        <v>0.67991876179961164</v>
      </c>
      <c r="F12" s="986">
        <v>0.58376218257963908</v>
      </c>
      <c r="G12" s="983">
        <v>5.8563547600245331E-3</v>
      </c>
      <c r="H12" s="983">
        <v>5.1750692898771353E-3</v>
      </c>
      <c r="I12" s="984">
        <v>6.5589939353669609E-3</v>
      </c>
      <c r="J12" s="983">
        <v>0.81209474603655962</v>
      </c>
      <c r="K12" s="983">
        <v>0.77855899684639429</v>
      </c>
      <c r="L12" s="984">
        <v>0.89199211193471262</v>
      </c>
    </row>
    <row r="13" spans="2:15">
      <c r="B13" s="2113"/>
      <c r="C13" s="946" t="s">
        <v>422</v>
      </c>
      <c r="D13" s="983">
        <v>1.2815494787117476E-2</v>
      </c>
      <c r="E13" s="985">
        <v>1.5648384560312072E-2</v>
      </c>
      <c r="F13" s="986">
        <v>2.6909020649413744E-2</v>
      </c>
      <c r="G13" s="983">
        <v>0.78270487631685015</v>
      </c>
      <c r="H13" s="983">
        <v>0.74751660765684103</v>
      </c>
      <c r="I13" s="984">
        <v>0.85194863973361068</v>
      </c>
      <c r="J13" s="983">
        <v>4.0685180882292869E-3</v>
      </c>
      <c r="K13" s="983">
        <v>1.7061518832731708E-2</v>
      </c>
      <c r="L13" s="984">
        <v>3.0046675142277714E-3</v>
      </c>
      <c r="O13" s="964"/>
    </row>
    <row r="14" spans="2:15">
      <c r="B14" s="2113"/>
      <c r="C14" s="813" t="s">
        <v>423</v>
      </c>
      <c r="D14" s="987">
        <v>8.6036606509742417E-2</v>
      </c>
      <c r="E14" s="988">
        <v>9.1882147347839185E-2</v>
      </c>
      <c r="F14" s="989">
        <v>0.2368799058948344</v>
      </c>
      <c r="G14" s="987">
        <v>4.4125668816826343E-2</v>
      </c>
      <c r="H14" s="987">
        <v>5.9981305569942127E-2</v>
      </c>
      <c r="I14" s="991">
        <v>3.9333210312383855E-2</v>
      </c>
      <c r="J14" s="987">
        <v>3.9127969013377777E-2</v>
      </c>
      <c r="K14" s="987">
        <v>1.6448383618159305E-2</v>
      </c>
      <c r="L14" s="991">
        <v>1.8076088987164479E-2</v>
      </c>
    </row>
    <row r="15" spans="2:15" ht="13.8" thickBot="1">
      <c r="B15" s="2114"/>
      <c r="C15" s="816" t="s">
        <v>8</v>
      </c>
      <c r="D15" s="1000">
        <f>D11+D12+D13+D14</f>
        <v>1</v>
      </c>
      <c r="E15" s="1001">
        <f>E11+E12+E13+E14</f>
        <v>1.0000000000000002</v>
      </c>
      <c r="F15" s="1002">
        <f>F11+F12+F13+F14</f>
        <v>0.99999999999999989</v>
      </c>
      <c r="G15" s="1000">
        <v>1</v>
      </c>
      <c r="H15" s="1000">
        <v>1</v>
      </c>
      <c r="I15" s="1003">
        <v>1</v>
      </c>
      <c r="J15" s="1000">
        <v>1</v>
      </c>
      <c r="K15" s="1000">
        <v>1</v>
      </c>
      <c r="L15" s="1003">
        <v>1</v>
      </c>
    </row>
    <row r="16" spans="2:15">
      <c r="B16" s="2112" t="s">
        <v>316</v>
      </c>
      <c r="C16" s="941" t="s">
        <v>287</v>
      </c>
      <c r="D16" s="980">
        <v>0.46210276601961675</v>
      </c>
      <c r="E16" s="981">
        <v>0.27623842728249082</v>
      </c>
      <c r="F16" s="982">
        <v>0.68924814467458118</v>
      </c>
      <c r="G16" s="980">
        <v>0.58307010422893368</v>
      </c>
      <c r="H16" s="980">
        <v>0.54822981780968327</v>
      </c>
      <c r="I16" s="990">
        <v>0.63328504155761811</v>
      </c>
      <c r="J16" s="980">
        <v>0.58870374503041123</v>
      </c>
      <c r="K16" s="980">
        <v>0.52498593965596996</v>
      </c>
      <c r="L16" s="990">
        <v>0.65401220227810664</v>
      </c>
    </row>
    <row r="17" spans="2:20" ht="26.4">
      <c r="B17" s="2113"/>
      <c r="C17" s="946" t="s">
        <v>427</v>
      </c>
      <c r="D17" s="983">
        <v>0.30138688562916149</v>
      </c>
      <c r="E17" s="985">
        <v>0.50878439438410616</v>
      </c>
      <c r="F17" s="986">
        <v>0.29501440283454772</v>
      </c>
      <c r="G17" s="983">
        <v>0.31761299111168373</v>
      </c>
      <c r="H17" s="983">
        <v>0.15198758309064661</v>
      </c>
      <c r="I17" s="984">
        <v>0.16308513712656383</v>
      </c>
      <c r="J17" s="983">
        <v>0.32051107261275158</v>
      </c>
      <c r="K17" s="983">
        <v>0.14010510135481719</v>
      </c>
      <c r="L17" s="984">
        <v>0.16189248686564345</v>
      </c>
    </row>
    <row r="18" spans="2:20">
      <c r="B18" s="2113"/>
      <c r="C18" s="813" t="s">
        <v>289</v>
      </c>
      <c r="D18" s="987">
        <v>0.23651034835122173</v>
      </c>
      <c r="E18" s="988">
        <v>0.21497717833340305</v>
      </c>
      <c r="F18" s="989">
        <v>1.5737452490871051E-2</v>
      </c>
      <c r="G18" s="987">
        <v>9.9316904659382657E-2</v>
      </c>
      <c r="H18" s="987">
        <v>0.29978259909967014</v>
      </c>
      <c r="I18" s="991">
        <v>0.203629821315818</v>
      </c>
      <c r="J18" s="987">
        <v>9.0785182356837135E-2</v>
      </c>
      <c r="K18" s="987">
        <v>0.33490895898921286</v>
      </c>
      <c r="L18" s="991">
        <v>0.18409531085624997</v>
      </c>
    </row>
    <row r="19" spans="2:20" ht="13.8" thickBot="1">
      <c r="B19" s="2114"/>
      <c r="C19" s="816" t="s">
        <v>8</v>
      </c>
      <c r="D19" s="1000">
        <f>D16+D17+D18</f>
        <v>1</v>
      </c>
      <c r="E19" s="1001">
        <f>E16+E17+E18</f>
        <v>1</v>
      </c>
      <c r="F19" s="1002">
        <f>F16+F17+F18</f>
        <v>1</v>
      </c>
      <c r="G19" s="1000">
        <v>1</v>
      </c>
      <c r="H19" s="1000">
        <v>1</v>
      </c>
      <c r="I19" s="1003">
        <v>1</v>
      </c>
      <c r="J19" s="1000">
        <v>1</v>
      </c>
      <c r="K19" s="1000">
        <v>1</v>
      </c>
      <c r="L19" s="1003">
        <v>1</v>
      </c>
    </row>
    <row r="22" spans="2:20" ht="14.4">
      <c r="B22"/>
      <c r="C22"/>
      <c r="D22"/>
      <c r="E22"/>
      <c r="F22"/>
      <c r="G22" s="1004"/>
      <c r="H22" s="1004"/>
      <c r="I22" s="1004"/>
    </row>
    <row r="23" spans="2:20" hidden="1">
      <c r="G23" s="1005">
        <v>136777016</v>
      </c>
      <c r="H23" s="1005">
        <v>56371068</v>
      </c>
      <c r="I23" s="1005">
        <v>9257253</v>
      </c>
      <c r="J23" s="1005">
        <v>202405337</v>
      </c>
    </row>
    <row r="24" spans="2:20" ht="14.4">
      <c r="B24"/>
      <c r="J24" s="1005"/>
      <c r="K24" s="1005"/>
      <c r="L24" s="1005"/>
    </row>
    <row r="25" spans="2:20">
      <c r="G25" s="967"/>
      <c r="H25" s="967"/>
      <c r="I25" s="967"/>
      <c r="J25" s="967"/>
      <c r="K25" s="967"/>
      <c r="L25" s="967"/>
    </row>
    <row r="26" spans="2:20">
      <c r="G26" s="967"/>
      <c r="H26" s="967"/>
      <c r="I26" s="967"/>
      <c r="J26" s="967"/>
      <c r="K26" s="967"/>
      <c r="L26" s="967"/>
      <c r="R26" s="1006"/>
      <c r="S26" s="1006"/>
      <c r="T26" s="1006"/>
    </row>
    <row r="27" spans="2:20">
      <c r="G27" s="967"/>
      <c r="H27" s="967"/>
      <c r="I27" s="967"/>
      <c r="J27" s="967"/>
      <c r="K27" s="967"/>
      <c r="L27" s="967"/>
      <c r="R27" s="1006"/>
      <c r="S27" s="1006"/>
      <c r="T27" s="1006"/>
    </row>
    <row r="28" spans="2:20">
      <c r="G28" s="967"/>
      <c r="H28" s="967"/>
      <c r="I28" s="967"/>
      <c r="J28" s="967"/>
      <c r="K28" s="967"/>
      <c r="L28" s="967"/>
      <c r="R28" s="1006"/>
      <c r="S28" s="1006"/>
      <c r="T28" s="1006"/>
    </row>
    <row r="29" spans="2:20">
      <c r="J29" s="967"/>
      <c r="K29" s="967"/>
      <c r="L29" s="967"/>
      <c r="R29" s="1006"/>
      <c r="S29" s="1006"/>
      <c r="T29" s="1006"/>
    </row>
    <row r="30" spans="2:20">
      <c r="G30" s="967"/>
      <c r="H30" s="967"/>
      <c r="I30" s="967"/>
      <c r="J30" s="1005"/>
      <c r="K30" s="1005"/>
      <c r="L30" s="1005"/>
    </row>
    <row r="31" spans="2:20">
      <c r="G31" s="967"/>
      <c r="H31" s="971"/>
      <c r="I31" s="967"/>
      <c r="J31" s="1005"/>
      <c r="K31" s="1005"/>
      <c r="L31" s="1005"/>
      <c r="R31" s="1006"/>
      <c r="S31" s="1006"/>
      <c r="T31" s="1006"/>
    </row>
    <row r="32" spans="2:20">
      <c r="G32" s="967"/>
      <c r="H32" s="967"/>
      <c r="I32" s="967"/>
      <c r="J32" s="1005"/>
      <c r="K32" s="1005"/>
      <c r="L32" s="1005"/>
      <c r="R32" s="1006"/>
      <c r="S32" s="1006"/>
      <c r="T32" s="1006"/>
    </row>
    <row r="33" spans="7:20">
      <c r="G33" s="967"/>
      <c r="H33" s="967"/>
      <c r="I33" s="967"/>
      <c r="J33" s="1005"/>
      <c r="K33" s="1005"/>
      <c r="L33" s="1005"/>
      <c r="R33" s="1006"/>
      <c r="S33" s="1006"/>
      <c r="T33" s="1006"/>
    </row>
    <row r="34" spans="7:20">
      <c r="G34" s="967"/>
      <c r="H34" s="967"/>
      <c r="I34" s="967"/>
      <c r="K34" s="967"/>
      <c r="L34" s="967"/>
      <c r="R34" s="1006"/>
      <c r="S34" s="1006"/>
      <c r="T34" s="1006"/>
    </row>
    <row r="35" spans="7:20">
      <c r="K35" s="967"/>
      <c r="L35" s="967"/>
      <c r="R35" s="1006"/>
      <c r="S35" s="1006"/>
      <c r="T35" s="1006"/>
    </row>
    <row r="36" spans="7:20">
      <c r="J36" s="1007"/>
      <c r="K36" s="1007"/>
      <c r="L36" s="1007"/>
    </row>
    <row r="37" spans="7:20">
      <c r="J37" s="1007"/>
      <c r="K37" s="1007"/>
      <c r="L37" s="1007"/>
      <c r="R37" s="1006"/>
      <c r="S37" s="1006"/>
      <c r="T37" s="1006"/>
    </row>
    <row r="38" spans="7:20">
      <c r="J38" s="1007"/>
      <c r="K38" s="1007"/>
      <c r="L38" s="1007"/>
      <c r="R38" s="1006"/>
      <c r="S38" s="1006"/>
      <c r="T38" s="1006"/>
    </row>
    <row r="39" spans="7:20">
      <c r="J39" s="967"/>
      <c r="K39" s="967"/>
      <c r="L39" s="967"/>
      <c r="R39" s="1006"/>
      <c r="S39" s="1006"/>
      <c r="T39" s="1006"/>
    </row>
    <row r="40" spans="7:20">
      <c r="J40" s="967"/>
      <c r="K40" s="967"/>
      <c r="L40" s="967"/>
      <c r="R40" s="1006"/>
      <c r="S40" s="1006"/>
      <c r="T40" s="1006"/>
    </row>
    <row r="41" spans="7:20">
      <c r="J41" s="967"/>
      <c r="K41" s="967"/>
      <c r="L41" s="967"/>
    </row>
    <row r="42" spans="7:20">
      <c r="J42" s="967"/>
      <c r="K42" s="967"/>
      <c r="L42" s="967"/>
    </row>
  </sheetData>
  <mergeCells count="9">
    <mergeCell ref="B7:B10"/>
    <mergeCell ref="B11:B15"/>
    <mergeCell ref="B16:B19"/>
    <mergeCell ref="K1:L1"/>
    <mergeCell ref="B3:L3"/>
    <mergeCell ref="B5:C6"/>
    <mergeCell ref="D5:F5"/>
    <mergeCell ref="G5:I5"/>
    <mergeCell ref="J5:L5"/>
  </mergeCells>
  <pageMargins left="0.7" right="0.7" top="0.75" bottom="0.75" header="0.3" footer="0.3"/>
  <pageSetup paperSize="9" scale="8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6"/>
  <sheetViews>
    <sheetView workbookViewId="0">
      <selection activeCell="B3" sqref="B3:H3"/>
    </sheetView>
  </sheetViews>
  <sheetFormatPr defaultColWidth="9.109375" defaultRowHeight="13.2"/>
  <cols>
    <col min="1" max="1" width="6" style="1008" customWidth="1"/>
    <col min="2" max="2" width="20.6640625" style="1008" customWidth="1"/>
    <col min="3" max="3" width="37.44140625" style="1008" customWidth="1"/>
    <col min="4" max="4" width="19.5546875" style="1008" bestFit="1" customWidth="1"/>
    <col min="5" max="5" width="19.5546875" style="1008" customWidth="1"/>
    <col min="6" max="6" width="15.109375" style="1008" customWidth="1"/>
    <col min="7" max="7" width="21.5546875" style="1008" bestFit="1" customWidth="1"/>
    <col min="8" max="8" width="18.88671875" style="1008" customWidth="1"/>
    <col min="9" max="9" width="9.109375" style="1008"/>
    <col min="10" max="10" width="9" style="1008" customWidth="1"/>
    <col min="11" max="16384" width="9.109375" style="1008"/>
  </cols>
  <sheetData>
    <row r="1" spans="1:11">
      <c r="G1" s="1009"/>
      <c r="H1" s="1010" t="s">
        <v>428</v>
      </c>
    </row>
    <row r="2" spans="1:11">
      <c r="H2" s="1011"/>
    </row>
    <row r="3" spans="1:11" ht="13.8">
      <c r="B3" s="2125" t="s">
        <v>429</v>
      </c>
      <c r="C3" s="2125"/>
      <c r="D3" s="2125"/>
      <c r="E3" s="2125"/>
      <c r="F3" s="2125"/>
      <c r="G3" s="2125"/>
      <c r="H3" s="2125"/>
    </row>
    <row r="4" spans="1:11">
      <c r="H4" s="1011"/>
    </row>
    <row r="5" spans="1:11" ht="13.8" thickBot="1">
      <c r="A5" s="1012"/>
      <c r="B5" s="1013"/>
      <c r="C5" s="1013"/>
      <c r="D5" s="1013"/>
      <c r="E5" s="1013"/>
      <c r="F5" s="1013"/>
      <c r="G5" s="1013"/>
    </row>
    <row r="6" spans="1:11" ht="106.2" thickBot="1">
      <c r="A6" s="1012"/>
      <c r="B6" s="1014" t="s">
        <v>430</v>
      </c>
      <c r="C6" s="1014" t="s">
        <v>431</v>
      </c>
      <c r="D6" s="1015" t="s">
        <v>432</v>
      </c>
      <c r="E6" s="1015" t="s">
        <v>433</v>
      </c>
      <c r="F6" s="1015" t="s">
        <v>434</v>
      </c>
      <c r="G6" s="1015" t="s">
        <v>326</v>
      </c>
      <c r="H6" s="1014" t="s">
        <v>435</v>
      </c>
      <c r="I6" s="1016"/>
    </row>
    <row r="7" spans="1:11" ht="26.4">
      <c r="A7" s="1012"/>
      <c r="B7" s="2126" t="s">
        <v>436</v>
      </c>
      <c r="C7" s="1017" t="s">
        <v>437</v>
      </c>
      <c r="D7" s="1018">
        <v>59847072</v>
      </c>
      <c r="E7" s="1018">
        <v>52461203</v>
      </c>
      <c r="F7" s="1018">
        <f>D7-E7</f>
        <v>7385869</v>
      </c>
      <c r="G7" s="1019">
        <f>F7/E7</f>
        <v>0.14078725949155227</v>
      </c>
      <c r="H7" s="1019">
        <f>F7/$F$24</f>
        <v>0.13601949654729764</v>
      </c>
      <c r="I7" s="1020"/>
      <c r="K7" s="1021"/>
    </row>
    <row r="8" spans="1:11">
      <c r="A8" s="1012"/>
      <c r="B8" s="2127"/>
      <c r="C8" s="1022" t="s">
        <v>438</v>
      </c>
      <c r="D8" s="1023">
        <v>102746295</v>
      </c>
      <c r="E8" s="1023">
        <v>95133457</v>
      </c>
      <c r="F8" s="1023">
        <f t="shared" ref="F8:F24" si="0">D8-E8</f>
        <v>7612838</v>
      </c>
      <c r="G8" s="1024">
        <f t="shared" ref="G8:G24" si="1">F8/E8</f>
        <v>8.0022720082588816E-2</v>
      </c>
      <c r="H8" s="1024">
        <f t="shared" ref="H8:H24" si="2">F8/$F$24</f>
        <v>0.14019939861594299</v>
      </c>
      <c r="I8" s="1020"/>
      <c r="K8" s="1021"/>
    </row>
    <row r="9" spans="1:11">
      <c r="A9" s="1012"/>
      <c r="B9" s="2127"/>
      <c r="C9" s="1022" t="s">
        <v>439</v>
      </c>
      <c r="D9" s="1023">
        <v>13601646</v>
      </c>
      <c r="E9" s="1023">
        <v>13559765</v>
      </c>
      <c r="F9" s="1023">
        <f t="shared" si="0"/>
        <v>41881</v>
      </c>
      <c r="G9" s="1024">
        <f t="shared" si="1"/>
        <v>3.0886228485523162E-3</v>
      </c>
      <c r="H9" s="1024">
        <f t="shared" si="2"/>
        <v>7.7128805491911284E-4</v>
      </c>
      <c r="I9" s="1020"/>
      <c r="K9" s="1021"/>
    </row>
    <row r="10" spans="1:11">
      <c r="A10" s="1012"/>
      <c r="B10" s="2127"/>
      <c r="C10" s="1022" t="s">
        <v>440</v>
      </c>
      <c r="D10" s="1023">
        <v>22442968</v>
      </c>
      <c r="E10" s="1023">
        <v>23146881</v>
      </c>
      <c r="F10" s="1023">
        <f t="shared" si="0"/>
        <v>-703913</v>
      </c>
      <c r="G10" s="1024">
        <f t="shared" si="1"/>
        <v>-3.0410706306391776E-2</v>
      </c>
      <c r="H10" s="1024">
        <f t="shared" si="2"/>
        <v>-1.2963388854188712E-2</v>
      </c>
      <c r="I10" s="1020"/>
    </row>
    <row r="11" spans="1:11">
      <c r="A11" s="1012"/>
      <c r="B11" s="2127"/>
      <c r="C11" s="1022" t="s">
        <v>441</v>
      </c>
      <c r="D11" s="1023">
        <v>287650</v>
      </c>
      <c r="E11" s="1023">
        <v>316551</v>
      </c>
      <c r="F11" s="1023">
        <f t="shared" si="0"/>
        <v>-28901</v>
      </c>
      <c r="G11" s="1024">
        <f t="shared" si="1"/>
        <v>-9.1299664193131597E-2</v>
      </c>
      <c r="H11" s="1024">
        <f t="shared" si="2"/>
        <v>-5.3224603221549817E-4</v>
      </c>
      <c r="I11" s="1020"/>
      <c r="K11" s="1021"/>
    </row>
    <row r="12" spans="1:11">
      <c r="A12" s="1012"/>
      <c r="B12" s="2127"/>
      <c r="C12" s="1022" t="s">
        <v>442</v>
      </c>
      <c r="D12" s="1023">
        <v>2742690</v>
      </c>
      <c r="E12" s="1023">
        <v>2965124</v>
      </c>
      <c r="F12" s="1023">
        <f t="shared" si="0"/>
        <v>-222434</v>
      </c>
      <c r="G12" s="1024">
        <f t="shared" si="1"/>
        <v>-7.5016761524981754E-2</v>
      </c>
      <c r="H12" s="1024">
        <f t="shared" si="2"/>
        <v>-4.0963846901429755E-3</v>
      </c>
      <c r="I12" s="1020"/>
    </row>
    <row r="13" spans="1:11" ht="13.8" thickBot="1">
      <c r="A13" s="1012"/>
      <c r="B13" s="2128"/>
      <c r="C13" s="1025" t="s">
        <v>443</v>
      </c>
      <c r="D13" s="1023">
        <v>1306613</v>
      </c>
      <c r="E13" s="1023">
        <v>1201728</v>
      </c>
      <c r="F13" s="1023">
        <f t="shared" si="0"/>
        <v>104885</v>
      </c>
      <c r="G13" s="1024">
        <f t="shared" si="1"/>
        <v>8.7278485647334508E-2</v>
      </c>
      <c r="H13" s="1024">
        <f t="shared" si="2"/>
        <v>1.9315810902364114E-3</v>
      </c>
      <c r="I13" s="1020"/>
    </row>
    <row r="14" spans="1:11" ht="13.8" thickBot="1">
      <c r="A14" s="1012"/>
      <c r="B14" s="2129" t="s">
        <v>444</v>
      </c>
      <c r="C14" s="2130"/>
      <c r="D14" s="1026">
        <v>202974934</v>
      </c>
      <c r="E14" s="1026">
        <v>188784709</v>
      </c>
      <c r="F14" s="1026">
        <f t="shared" si="0"/>
        <v>14190225</v>
      </c>
      <c r="G14" s="1027">
        <f t="shared" si="1"/>
        <v>7.5166177786146871E-2</v>
      </c>
      <c r="H14" s="1027">
        <f t="shared" si="2"/>
        <v>0.261329744731849</v>
      </c>
      <c r="I14" s="1020"/>
      <c r="J14" s="1028"/>
    </row>
    <row r="15" spans="1:11">
      <c r="A15" s="1012"/>
      <c r="B15" s="2126" t="s">
        <v>445</v>
      </c>
      <c r="C15" s="1029" t="s">
        <v>446</v>
      </c>
      <c r="D15" s="1030">
        <v>5276927</v>
      </c>
      <c r="E15" s="1018">
        <v>4788471</v>
      </c>
      <c r="F15" s="1018">
        <f t="shared" si="0"/>
        <v>488456</v>
      </c>
      <c r="G15" s="1019">
        <f t="shared" si="1"/>
        <v>0.10200667394665228</v>
      </c>
      <c r="H15" s="1019">
        <f t="shared" si="2"/>
        <v>8.9954938552940511E-3</v>
      </c>
      <c r="I15" s="1020"/>
    </row>
    <row r="16" spans="1:11">
      <c r="A16" s="1012"/>
      <c r="B16" s="2127"/>
      <c r="C16" s="1031" t="s">
        <v>447</v>
      </c>
      <c r="D16" s="1030">
        <v>63062821</v>
      </c>
      <c r="E16" s="1023">
        <v>58891956</v>
      </c>
      <c r="F16" s="1023">
        <f t="shared" si="0"/>
        <v>4170865</v>
      </c>
      <c r="G16" s="1024">
        <f t="shared" si="1"/>
        <v>7.0822320793692092E-2</v>
      </c>
      <c r="H16" s="1024">
        <f t="shared" si="2"/>
        <v>7.6811402621241268E-2</v>
      </c>
      <c r="I16" s="1020"/>
    </row>
    <row r="17" spans="1:15">
      <c r="A17" s="1012"/>
      <c r="B17" s="2127"/>
      <c r="C17" s="1031" t="s">
        <v>448</v>
      </c>
      <c r="D17" s="1030">
        <v>34037022</v>
      </c>
      <c r="E17" s="1023">
        <v>31242348</v>
      </c>
      <c r="F17" s="1023">
        <f t="shared" si="0"/>
        <v>2794674</v>
      </c>
      <c r="G17" s="1024">
        <f t="shared" si="1"/>
        <v>8.9451471445103931E-2</v>
      </c>
      <c r="H17" s="1024">
        <f t="shared" si="2"/>
        <v>5.1467220782527079E-2</v>
      </c>
      <c r="I17" s="1020"/>
      <c r="N17" s="1021"/>
    </row>
    <row r="18" spans="1:15">
      <c r="A18" s="1012"/>
      <c r="B18" s="2127"/>
      <c r="C18" s="1031" t="s">
        <v>449</v>
      </c>
      <c r="D18" s="1030">
        <v>74161930</v>
      </c>
      <c r="E18" s="1023">
        <v>72609564</v>
      </c>
      <c r="F18" s="1023">
        <f t="shared" si="0"/>
        <v>1552366</v>
      </c>
      <c r="G18" s="1024">
        <f t="shared" si="1"/>
        <v>2.1379635332888103E-2</v>
      </c>
      <c r="H18" s="1024">
        <f t="shared" si="2"/>
        <v>2.8588652435771914E-2</v>
      </c>
      <c r="I18" s="1020"/>
    </row>
    <row r="19" spans="1:15" ht="26.4">
      <c r="A19" s="1012"/>
      <c r="B19" s="2127"/>
      <c r="C19" s="1032" t="s">
        <v>450</v>
      </c>
      <c r="D19" s="1030">
        <v>14663409</v>
      </c>
      <c r="E19" s="1023">
        <v>17318550</v>
      </c>
      <c r="F19" s="1023">
        <f t="shared" si="0"/>
        <v>-2655141</v>
      </c>
      <c r="G19" s="1024">
        <f t="shared" si="1"/>
        <v>-0.15331196895814025</v>
      </c>
      <c r="H19" s="1024">
        <f t="shared" si="2"/>
        <v>-4.8897555870824193E-2</v>
      </c>
      <c r="I19" s="1020"/>
      <c r="O19" s="1021"/>
    </row>
    <row r="20" spans="1:15" ht="26.4">
      <c r="A20" s="1012"/>
      <c r="B20" s="2127"/>
      <c r="C20" s="1032" t="s">
        <v>451</v>
      </c>
      <c r="D20" s="1033">
        <v>6389703</v>
      </c>
      <c r="E20" s="1034">
        <v>5802132</v>
      </c>
      <c r="F20" s="1034">
        <f t="shared" si="0"/>
        <v>587571</v>
      </c>
      <c r="G20" s="1035">
        <f t="shared" si="1"/>
        <v>0.10126812006345254</v>
      </c>
      <c r="H20" s="1035">
        <f t="shared" si="2"/>
        <v>1.0820813584128317E-2</v>
      </c>
      <c r="I20" s="1020"/>
    </row>
    <row r="21" spans="1:15" ht="39.6">
      <c r="A21" s="1012"/>
      <c r="B21" s="2127"/>
      <c r="C21" s="1032" t="s">
        <v>452</v>
      </c>
      <c r="D21" s="1033">
        <v>15000574</v>
      </c>
      <c r="E21" s="1034">
        <v>16770658</v>
      </c>
      <c r="F21" s="1034">
        <f t="shared" si="0"/>
        <v>-1770084</v>
      </c>
      <c r="G21" s="1035">
        <f t="shared" si="1"/>
        <v>-0.10554648481890215</v>
      </c>
      <c r="H21" s="1035">
        <f t="shared" si="2"/>
        <v>-3.259818641874461E-2</v>
      </c>
      <c r="I21" s="1020"/>
    </row>
    <row r="22" spans="1:15" ht="13.8" thickBot="1">
      <c r="A22" s="1012"/>
      <c r="B22" s="2128"/>
      <c r="C22" s="1036" t="s">
        <v>453</v>
      </c>
      <c r="D22" s="1037">
        <f>D23-D15-D16-D17-D18-D19-D20-D21</f>
        <v>12906211</v>
      </c>
      <c r="E22" s="1037">
        <f>E23-E15-E16-E17-E18-E19-E20-E21</f>
        <v>9045726</v>
      </c>
      <c r="F22" s="1037">
        <f t="shared" si="0"/>
        <v>3860485</v>
      </c>
      <c r="G22" s="1038">
        <f t="shared" si="1"/>
        <v>0.42677447890860282</v>
      </c>
      <c r="H22" s="1038">
        <f t="shared" si="2"/>
        <v>7.1095388522108144E-2</v>
      </c>
      <c r="I22" s="1020"/>
    </row>
    <row r="23" spans="1:15" ht="13.8" thickBot="1">
      <c r="A23" s="1012"/>
      <c r="B23" s="2131" t="s">
        <v>454</v>
      </c>
      <c r="C23" s="2132"/>
      <c r="D23" s="1039">
        <v>225498597</v>
      </c>
      <c r="E23" s="1039">
        <v>216469405</v>
      </c>
      <c r="F23" s="1039">
        <f t="shared" si="0"/>
        <v>9029192</v>
      </c>
      <c r="G23" s="1040">
        <f t="shared" si="1"/>
        <v>4.1711169298959364E-2</v>
      </c>
      <c r="H23" s="1040">
        <f t="shared" si="2"/>
        <v>0.16628322951150198</v>
      </c>
      <c r="I23" s="1020"/>
    </row>
    <row r="24" spans="1:15" ht="13.8" thickBot="1">
      <c r="A24" s="1012"/>
      <c r="B24" s="2133" t="s">
        <v>455</v>
      </c>
      <c r="C24" s="2134"/>
      <c r="D24" s="1039">
        <v>628399589</v>
      </c>
      <c r="E24" s="1039">
        <v>574099513</v>
      </c>
      <c r="F24" s="1039">
        <f t="shared" si="0"/>
        <v>54300076</v>
      </c>
      <c r="G24" s="1040">
        <f t="shared" si="1"/>
        <v>9.4583037906182651E-2</v>
      </c>
      <c r="H24" s="1040">
        <f t="shared" si="2"/>
        <v>1</v>
      </c>
      <c r="I24" s="1020"/>
    </row>
    <row r="25" spans="1:15" ht="30" customHeight="1">
      <c r="A25" s="1012"/>
      <c r="B25" s="2124" t="s">
        <v>456</v>
      </c>
      <c r="C25" s="2124"/>
      <c r="D25" s="2124"/>
      <c r="E25" s="2124"/>
      <c r="F25" s="2124"/>
      <c r="G25" s="2124"/>
      <c r="H25" s="2124"/>
    </row>
    <row r="26" spans="1:15">
      <c r="A26" s="1012"/>
      <c r="B26" s="1041"/>
      <c r="C26" s="1042"/>
      <c r="D26" s="1043"/>
      <c r="E26" s="1043"/>
      <c r="F26" s="1044"/>
      <c r="G26" s="1045"/>
      <c r="H26" s="1042"/>
    </row>
    <row r="27" spans="1:15">
      <c r="A27" s="1012"/>
      <c r="B27" s="1041"/>
      <c r="C27" s="1042"/>
      <c r="D27" s="1043"/>
      <c r="E27" s="1043"/>
      <c r="F27" s="1044"/>
      <c r="G27" s="1045"/>
      <c r="H27" s="1046"/>
    </row>
    <row r="28" spans="1:15">
      <c r="A28" s="1012"/>
      <c r="B28" s="1041"/>
      <c r="C28" s="1047"/>
      <c r="D28" s="1048"/>
      <c r="E28" s="1049"/>
      <c r="F28" s="1050"/>
      <c r="G28" s="1050"/>
      <c r="H28" s="1044"/>
    </row>
    <row r="29" spans="1:15">
      <c r="A29" s="1051"/>
      <c r="B29" s="1012"/>
      <c r="C29" s="1052"/>
      <c r="D29" s="1053"/>
      <c r="E29" s="1053"/>
      <c r="F29" s="1054"/>
      <c r="G29" s="1055"/>
      <c r="H29" s="1045"/>
    </row>
    <row r="30" spans="1:15">
      <c r="A30" s="1051"/>
      <c r="C30" s="1056"/>
      <c r="D30" s="1053"/>
      <c r="E30" s="1053"/>
      <c r="F30" s="1057"/>
      <c r="G30" s="1058"/>
      <c r="H30" s="1045"/>
    </row>
    <row r="31" spans="1:15">
      <c r="A31" s="1051"/>
      <c r="B31" s="1059"/>
      <c r="C31" s="1060"/>
      <c r="D31" s="1053"/>
      <c r="E31" s="1053"/>
      <c r="F31" s="1054"/>
      <c r="G31" s="1058"/>
      <c r="H31" s="1045"/>
    </row>
    <row r="32" spans="1:15">
      <c r="A32" s="1051"/>
      <c r="C32" s="1056"/>
      <c r="D32" s="1053"/>
      <c r="E32" s="1053"/>
      <c r="F32" s="1054"/>
      <c r="G32" s="1055"/>
      <c r="H32" s="1045"/>
    </row>
    <row r="33" spans="1:9">
      <c r="A33" s="1051"/>
      <c r="C33" s="1056"/>
      <c r="D33" s="1053"/>
      <c r="E33" s="1053"/>
      <c r="F33" s="1054"/>
      <c r="G33" s="1055"/>
      <c r="H33" s="1045"/>
    </row>
    <row r="34" spans="1:9">
      <c r="A34" s="1051"/>
      <c r="C34" s="1056"/>
      <c r="D34" s="1053"/>
      <c r="E34" s="1053"/>
      <c r="F34" s="1054"/>
      <c r="G34" s="1055"/>
      <c r="H34" s="1045"/>
    </row>
    <row r="35" spans="1:9">
      <c r="A35" s="1051"/>
      <c r="C35" s="1056"/>
      <c r="D35" s="1053"/>
      <c r="E35" s="1053"/>
      <c r="F35" s="1054"/>
      <c r="G35" s="1055"/>
      <c r="H35" s="1045"/>
    </row>
    <row r="36" spans="1:9">
      <c r="A36" s="1051"/>
      <c r="B36" s="1061"/>
      <c r="C36" s="1062"/>
      <c r="D36" s="1063"/>
      <c r="E36" s="1063"/>
      <c r="F36" s="1064"/>
      <c r="G36" s="1065"/>
      <c r="H36" s="1066"/>
      <c r="I36" s="1061"/>
    </row>
    <row r="37" spans="1:9" s="1061" customFormat="1">
      <c r="A37" s="1051"/>
      <c r="B37" s="1059"/>
      <c r="C37" s="1067"/>
      <c r="D37" s="1053"/>
      <c r="E37" s="1053"/>
      <c r="F37" s="1054"/>
      <c r="G37" s="1055"/>
      <c r="H37" s="1045"/>
      <c r="I37" s="1008"/>
    </row>
    <row r="38" spans="1:9">
      <c r="A38" s="1051"/>
      <c r="B38" s="1059"/>
      <c r="C38" s="1067"/>
      <c r="D38" s="1053"/>
      <c r="E38" s="1053"/>
      <c r="F38" s="1054"/>
      <c r="G38" s="1055"/>
      <c r="H38" s="1045"/>
    </row>
    <row r="39" spans="1:9">
      <c r="A39" s="1051"/>
      <c r="B39" s="1059"/>
      <c r="C39" s="1067"/>
      <c r="D39" s="1053"/>
      <c r="E39" s="1053"/>
      <c r="F39" s="1054"/>
      <c r="G39" s="1055"/>
      <c r="H39" s="1068"/>
    </row>
    <row r="40" spans="1:9">
      <c r="A40" s="1051"/>
      <c r="B40" s="1059"/>
      <c r="C40" s="1067"/>
      <c r="D40" s="1053"/>
      <c r="E40" s="1053"/>
      <c r="F40" s="1054"/>
      <c r="G40" s="1055"/>
      <c r="H40" s="1068"/>
    </row>
    <row r="41" spans="1:9">
      <c r="A41" s="1051"/>
      <c r="B41" s="1069"/>
      <c r="C41" s="1070"/>
      <c r="D41" s="1053"/>
      <c r="E41" s="1053"/>
      <c r="F41" s="1054"/>
      <c r="G41" s="1055"/>
      <c r="H41" s="1068"/>
    </row>
    <row r="42" spans="1:9">
      <c r="A42" s="1051"/>
      <c r="B42" s="1059"/>
      <c r="C42" s="1052"/>
      <c r="D42" s="1053"/>
      <c r="E42" s="1053"/>
      <c r="F42" s="1054"/>
      <c r="G42" s="1055"/>
      <c r="H42" s="1068"/>
    </row>
    <row r="43" spans="1:9">
      <c r="A43" s="1051"/>
      <c r="B43" s="1069"/>
      <c r="C43" s="1070"/>
      <c r="D43" s="1053"/>
      <c r="E43" s="1053"/>
      <c r="F43" s="1054"/>
      <c r="G43" s="1055"/>
      <c r="H43" s="1068"/>
    </row>
    <row r="44" spans="1:9">
      <c r="A44" s="1051"/>
      <c r="B44" s="1059"/>
      <c r="C44" s="1067"/>
      <c r="D44" s="1053"/>
      <c r="E44" s="1053"/>
      <c r="F44" s="1054"/>
      <c r="G44" s="1055"/>
      <c r="H44" s="1068"/>
    </row>
    <row r="45" spans="1:9">
      <c r="A45" s="1051"/>
      <c r="B45" s="1071"/>
      <c r="C45" s="1072"/>
      <c r="D45" s="1073"/>
      <c r="E45" s="1073"/>
      <c r="F45" s="1064"/>
      <c r="G45" s="1065"/>
      <c r="H45" s="1074"/>
      <c r="I45" s="1061"/>
    </row>
    <row r="46" spans="1:9" s="1061" customFormat="1">
      <c r="A46" s="1051"/>
      <c r="B46" s="1075"/>
      <c r="C46" s="1076"/>
      <c r="D46" s="1073"/>
      <c r="E46" s="1073"/>
      <c r="F46" s="1064"/>
      <c r="G46" s="1065"/>
      <c r="H46" s="1074"/>
    </row>
    <row r="47" spans="1:9" s="1061" customFormat="1">
      <c r="A47" s="1051"/>
      <c r="B47" s="1008"/>
      <c r="F47" s="1054"/>
      <c r="G47" s="1055"/>
      <c r="H47" s="1068"/>
      <c r="I47" s="1008"/>
    </row>
    <row r="48" spans="1:9">
      <c r="A48" s="1051"/>
      <c r="C48" s="1056"/>
      <c r="D48" s="1054"/>
      <c r="E48" s="1054"/>
      <c r="F48" s="1054"/>
      <c r="G48" s="1055"/>
      <c r="H48" s="1068"/>
    </row>
    <row r="49" spans="1:8">
      <c r="A49" s="1051"/>
      <c r="C49" s="1056"/>
      <c r="D49" s="1054"/>
      <c r="E49" s="1054"/>
      <c r="F49" s="1054"/>
      <c r="G49" s="1055"/>
      <c r="H49" s="1077"/>
    </row>
    <row r="50" spans="1:8">
      <c r="A50" s="1051"/>
      <c r="C50" s="1056"/>
      <c r="D50" s="1054"/>
      <c r="E50" s="1054"/>
      <c r="F50" s="1054"/>
      <c r="G50" s="1055"/>
      <c r="H50" s="1077"/>
    </row>
    <row r="51" spans="1:8">
      <c r="A51" s="1051"/>
      <c r="C51" s="1078"/>
      <c r="D51" s="1064"/>
      <c r="E51" s="1064"/>
      <c r="F51" s="1064"/>
      <c r="G51" s="1065"/>
      <c r="H51" s="1079"/>
    </row>
    <row r="52" spans="1:8">
      <c r="A52" s="1051"/>
      <c r="B52" s="1080"/>
      <c r="C52" s="1064"/>
      <c r="D52" s="1064"/>
      <c r="E52" s="1064"/>
      <c r="F52" s="1064"/>
      <c r="G52" s="1065"/>
    </row>
    <row r="53" spans="1:8">
      <c r="A53" s="1051"/>
      <c r="D53" s="1054"/>
      <c r="E53" s="1054"/>
    </row>
    <row r="54" spans="1:8">
      <c r="D54" s="1054"/>
      <c r="E54" s="1054"/>
    </row>
    <row r="55" spans="1:8">
      <c r="D55" s="1054"/>
      <c r="E55" s="1054"/>
    </row>
    <row r="56" spans="1:8">
      <c r="D56" s="1054"/>
      <c r="E56" s="1054"/>
    </row>
  </sheetData>
  <mergeCells count="7">
    <mergeCell ref="B25:H25"/>
    <mergeCell ref="B3:H3"/>
    <mergeCell ref="B7:B13"/>
    <mergeCell ref="B14:C14"/>
    <mergeCell ref="B15:B22"/>
    <mergeCell ref="B23:C23"/>
    <mergeCell ref="B24:C24"/>
  </mergeCells>
  <pageMargins left="0.7" right="0.7" top="0.75" bottom="0.75" header="0.3" footer="0.3"/>
  <pageSetup paperSize="9" scale="5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16</vt:i4>
      </vt:variant>
    </vt:vector>
  </HeadingPairs>
  <TitlesOfParts>
    <vt:vector size="55" baseType="lpstr">
      <vt:lpstr>Анекс 1</vt:lpstr>
      <vt:lpstr>Анекс 2</vt:lpstr>
      <vt:lpstr>Анекс 3</vt:lpstr>
      <vt:lpstr>Анекс 4</vt:lpstr>
      <vt:lpstr>Анекс 5</vt:lpstr>
      <vt:lpstr>Анекс 6</vt:lpstr>
      <vt:lpstr>Анекс 7</vt:lpstr>
      <vt:lpstr>Анекс 8</vt:lpstr>
      <vt:lpstr>Анекс 9</vt:lpstr>
      <vt:lpstr>Анекс 10</vt:lpstr>
      <vt:lpstr>Анекс 11</vt:lpstr>
      <vt:lpstr>Анекс 12</vt:lpstr>
      <vt:lpstr>Анекс 13</vt:lpstr>
      <vt:lpstr>Анекс 14</vt:lpstr>
      <vt:lpstr>Анекс 15</vt:lpstr>
      <vt:lpstr>Анекс 16</vt:lpstr>
      <vt:lpstr>Анекс 17</vt:lpstr>
      <vt:lpstr>Анекс 18</vt:lpstr>
      <vt:lpstr>Анекс 19</vt:lpstr>
      <vt:lpstr>Анекс 20</vt:lpstr>
      <vt:lpstr>Анекс 21</vt:lpstr>
      <vt:lpstr>Анекс 22</vt:lpstr>
      <vt:lpstr>Анекс 23</vt:lpstr>
      <vt:lpstr>Анекс 24</vt:lpstr>
      <vt:lpstr>Анекс 25</vt:lpstr>
      <vt:lpstr>Анекс 26</vt:lpstr>
      <vt:lpstr>Анекс 27</vt:lpstr>
      <vt:lpstr>Анекс 28</vt:lpstr>
      <vt:lpstr>Анекс 29</vt:lpstr>
      <vt:lpstr>Анекс 30</vt:lpstr>
      <vt:lpstr>Анекс 31</vt:lpstr>
      <vt:lpstr>Анекс 32</vt:lpstr>
      <vt:lpstr>Анекс бр. 33</vt:lpstr>
      <vt:lpstr>Анекс 34</vt:lpstr>
      <vt:lpstr>Анекс 35</vt:lpstr>
      <vt:lpstr>Анекс 36</vt:lpstr>
      <vt:lpstr>Анекс 37</vt:lpstr>
      <vt:lpstr>Анекс 38</vt:lpstr>
      <vt:lpstr>Анекс 39</vt:lpstr>
      <vt:lpstr>'Анекс 1'!Print_Area</vt:lpstr>
      <vt:lpstr>'Анекс 2'!Print_Area</vt:lpstr>
      <vt:lpstr>'Анекс 22'!Print_Area</vt:lpstr>
      <vt:lpstr>'Анекс 23'!Print_Area</vt:lpstr>
      <vt:lpstr>'Анекс 3'!Print_Area</vt:lpstr>
      <vt:lpstr>'Анекс 30'!Print_Area</vt:lpstr>
      <vt:lpstr>'Анекс 34'!Print_Area</vt:lpstr>
      <vt:lpstr>'Анекс 39'!Print_Area</vt:lpstr>
      <vt:lpstr>'Анекс 4'!Print_Area</vt:lpstr>
      <vt:lpstr>'Анекс 5'!Print_Area</vt:lpstr>
      <vt:lpstr>'Анекс 6'!Print_Area</vt:lpstr>
      <vt:lpstr>'Анекс 7'!Print_Area</vt:lpstr>
      <vt:lpstr>'Анекс 8'!Print_Area</vt:lpstr>
      <vt:lpstr>'Анекс 9'!Print_Area</vt:lpstr>
      <vt:lpstr>'Анекс 1'!Print_Titles</vt:lpstr>
      <vt:lpstr>'Анекс 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Mihajlo Vaskov</dc:creator>
  <cp:lastModifiedBy>Natasa Andreeva</cp:lastModifiedBy>
  <cp:lastPrinted>2021-04-19T09:36:25Z</cp:lastPrinted>
  <dcterms:created xsi:type="dcterms:W3CDTF">2021-03-23T17:34:09Z</dcterms:created>
  <dcterms:modified xsi:type="dcterms:W3CDTF">2021-04-19T11:48:45Z</dcterms:modified>
</cp:coreProperties>
</file>