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320" windowHeight="9525"/>
  </bookViews>
  <sheets>
    <sheet name="Анекс 1" sheetId="45" r:id="rId1"/>
    <sheet name="Анекс 2" sheetId="46" r:id="rId2"/>
    <sheet name="Анекс 3" sheetId="36" r:id="rId3"/>
    <sheet name="Анекс 4" sheetId="41" r:id="rId4"/>
    <sheet name="Анекс 5" sheetId="4" r:id="rId5"/>
    <sheet name="Анекс 6" sheetId="5" r:id="rId6"/>
    <sheet name="Анекс 7" sheetId="6" r:id="rId7"/>
    <sheet name="Анекс 8" sheetId="7" r:id="rId8"/>
    <sheet name="Анекс 9" sheetId="42" r:id="rId9"/>
    <sheet name="Анекс10" sheetId="10" r:id="rId10"/>
    <sheet name="Анекс 11" sheetId="11" r:id="rId11"/>
    <sheet name="Анекс 12" sheetId="12" r:id="rId12"/>
    <sheet name="Анекс13" sheetId="13" r:id="rId13"/>
    <sheet name="Анекс14" sheetId="43" r:id="rId14"/>
    <sheet name="Анекс 15" sheetId="44" r:id="rId15"/>
    <sheet name="Анекс 16" sheetId="16" r:id="rId16"/>
    <sheet name="Анекс 17" sheetId="17" r:id="rId17"/>
    <sheet name="Анекс 18" sheetId="18" r:id="rId18"/>
    <sheet name="Анекс 19" sheetId="19" r:id="rId19"/>
    <sheet name="Анекс 20" sheetId="20" r:id="rId20"/>
    <sheet name="Анекс 21" sheetId="21" r:id="rId21"/>
    <sheet name="Анекс 22" sheetId="22" r:id="rId22"/>
    <sheet name="Анекс 23" sheetId="23" r:id="rId23"/>
    <sheet name="Анекс 24" sheetId="24" r:id="rId24"/>
    <sheet name="Анекс 25" sheetId="25" r:id="rId25"/>
    <sheet name="Анекс 26" sheetId="26" r:id="rId26"/>
    <sheet name="Анекс 27" sheetId="27" r:id="rId27"/>
    <sheet name="Анекс 28" sheetId="28" r:id="rId28"/>
    <sheet name="Анекс 29" sheetId="29" r:id="rId29"/>
    <sheet name="Анекс 30" sheetId="30" r:id="rId30"/>
    <sheet name="Анекс 31" sheetId="31" r:id="rId31"/>
    <sheet name="Анекс 32" sheetId="32" r:id="rId32"/>
    <sheet name="Анекс 33" sheetId="33" r:id="rId33"/>
    <sheet name="Анекс 34" sheetId="34" r:id="rId34"/>
    <sheet name="Анекс 35" sheetId="35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ana1" localSheetId="0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4" hidden="1">{#N/A,#N/A,TRUE,"preg4";#N/A,#N/A,TRUE,"bazpr2001"}</definedName>
    <definedName name="__ana1" localSheetId="1" hidden="1">{#N/A,#N/A,TRUE,"preg4";#N/A,#N/A,TRUE,"bazpr2001"}</definedName>
    <definedName name="__ana1" localSheetId="28" hidden="1">{#N/A,#N/A,TRUE,"preg4";#N/A,#N/A,TRUE,"bazpr2001"}</definedName>
    <definedName name="__ana1" localSheetId="2" hidden="1">{#N/A,#N/A,TRUE,"preg4";#N/A,#N/A,TRUE,"bazpr2001"}</definedName>
    <definedName name="__ana1" localSheetId="29" hidden="1">{#N/A,#N/A,TRUE,"preg4";#N/A,#N/A,TRUE,"bazpr2001"}</definedName>
    <definedName name="__ana1" localSheetId="33" hidden="1">{#N/A,#N/A,TRUE,"preg4";#N/A,#N/A,TRUE,"bazpr2001"}</definedName>
    <definedName name="__ana1" localSheetId="34" hidden="1">{#N/A,#N/A,TRUE,"preg4";#N/A,#N/A,TRUE,"bazpr2001"}</definedName>
    <definedName name="__ana1" localSheetId="3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localSheetId="9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hidden="1">{#N/A,#N/A,TRUE,"preg4";#N/A,#N/A,TRUE,"bazpr2001"}</definedName>
    <definedName name="__pl2000" localSheetId="0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4" hidden="1">{#N/A,#N/A,TRUE,"preg4";#N/A,#N/A,TRUE,"bazpr99"}</definedName>
    <definedName name="__pl2000" localSheetId="1" hidden="1">{#N/A,#N/A,TRUE,"preg4";#N/A,#N/A,TRUE,"bazpr99"}</definedName>
    <definedName name="__pl2000" localSheetId="28" hidden="1">{#N/A,#N/A,TRUE,"preg4";#N/A,#N/A,TRUE,"bazpr99"}</definedName>
    <definedName name="__pl2000" localSheetId="2" hidden="1">{#N/A,#N/A,TRUE,"preg4";#N/A,#N/A,TRUE,"bazpr99"}</definedName>
    <definedName name="__pl2000" localSheetId="29" hidden="1">{#N/A,#N/A,TRUE,"preg4";#N/A,#N/A,TRUE,"bazpr99"}</definedName>
    <definedName name="__pl2000" localSheetId="33" hidden="1">{#N/A,#N/A,TRUE,"preg4";#N/A,#N/A,TRUE,"bazpr99"}</definedName>
    <definedName name="__pl2000" localSheetId="34" hidden="1">{#N/A,#N/A,TRUE,"preg4";#N/A,#N/A,TRUE,"bazpr99"}</definedName>
    <definedName name="__pl2000" localSheetId="3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localSheetId="9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hidden="1">{#N/A,#N/A,TRUE,"preg4";#N/A,#N/A,TRUE,"bazpr99"}</definedName>
    <definedName name="_ana1" localSheetId="0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4" hidden="1">{#N/A,#N/A,TRUE,"preg4";#N/A,#N/A,TRUE,"bazpr2001"}</definedName>
    <definedName name="_ana1" localSheetId="1" hidden="1">{#N/A,#N/A,TRUE,"preg4";#N/A,#N/A,TRUE,"bazpr2001"}</definedName>
    <definedName name="_ana1" localSheetId="28" hidden="1">{#N/A,#N/A,TRUE,"preg4";#N/A,#N/A,TRUE,"bazpr2001"}</definedName>
    <definedName name="_ana1" localSheetId="2" hidden="1">{#N/A,#N/A,TRUE,"preg4";#N/A,#N/A,TRUE,"bazpr2001"}</definedName>
    <definedName name="_ana1" localSheetId="29" hidden="1">{#N/A,#N/A,TRUE,"preg4";#N/A,#N/A,TRUE,"bazpr2001"}</definedName>
    <definedName name="_ana1" localSheetId="33" hidden="1">{#N/A,#N/A,TRUE,"preg4";#N/A,#N/A,TRUE,"bazpr2001"}</definedName>
    <definedName name="_ana1" localSheetId="34" hidden="1">{#N/A,#N/A,TRUE,"preg4";#N/A,#N/A,TRUE,"bazpr2001"}</definedName>
    <definedName name="_ana1" localSheetId="3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localSheetId="9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hidden="1">{#N/A,#N/A,TRUE,"preg4";#N/A,#N/A,TRUE,"bazpr2001"}</definedName>
    <definedName name="_pl2000" localSheetId="0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4" hidden="1">{#N/A,#N/A,TRUE,"preg4";#N/A,#N/A,TRUE,"bazpr99"}</definedName>
    <definedName name="_pl2000" localSheetId="1" hidden="1">{#N/A,#N/A,TRUE,"preg4";#N/A,#N/A,TRUE,"bazpr99"}</definedName>
    <definedName name="_pl2000" localSheetId="28" hidden="1">{#N/A,#N/A,TRUE,"preg4";#N/A,#N/A,TRUE,"bazpr99"}</definedName>
    <definedName name="_pl2000" localSheetId="2" hidden="1">{#N/A,#N/A,TRUE,"preg4";#N/A,#N/A,TRUE,"bazpr99"}</definedName>
    <definedName name="_pl2000" localSheetId="29" hidden="1">{#N/A,#N/A,TRUE,"preg4";#N/A,#N/A,TRUE,"bazpr99"}</definedName>
    <definedName name="_pl2000" localSheetId="33" hidden="1">{#N/A,#N/A,TRUE,"preg4";#N/A,#N/A,TRUE,"bazpr99"}</definedName>
    <definedName name="_pl2000" localSheetId="34" hidden="1">{#N/A,#N/A,TRUE,"preg4";#N/A,#N/A,TRUE,"bazpr99"}</definedName>
    <definedName name="_pl2000" localSheetId="3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localSheetId="9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hidden="1">{#N/A,#N/A,TRUE,"preg4";#N/A,#N/A,TRUE,"bazpr99"}</definedName>
    <definedName name="a" localSheetId="28">#REF!</definedName>
    <definedName name="a" localSheetId="29">#REF!</definedName>
    <definedName name="a" localSheetId="30">#REF!</definedName>
    <definedName name="a" localSheetId="31">#REF!</definedName>
    <definedName name="a" localSheetId="32">#REF!</definedName>
    <definedName name="a" localSheetId="34">#REF!</definedName>
    <definedName name="a">#REF!</definedName>
    <definedName name="aa" localSheetId="0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4" hidden="1">{#N/A,#N/A,TRUE,"preg4";#N/A,#N/A,TRUE,"bazpr99"}</definedName>
    <definedName name="aa" localSheetId="1" hidden="1">{#N/A,#N/A,TRUE,"preg4";#N/A,#N/A,TRUE,"bazpr99"}</definedName>
    <definedName name="aa" localSheetId="28" hidden="1">{#N/A,#N/A,TRUE,"preg4";#N/A,#N/A,TRUE,"bazpr99"}</definedName>
    <definedName name="aa" localSheetId="2" hidden="1">{#N/A,#N/A,TRUE,"preg4";#N/A,#N/A,TRUE,"bazpr99"}</definedName>
    <definedName name="aa" localSheetId="29" hidden="1">{#N/A,#N/A,TRUE,"preg4";#N/A,#N/A,TRUE,"bazpr99"}</definedName>
    <definedName name="aa" localSheetId="33" hidden="1">{#N/A,#N/A,TRUE,"preg4";#N/A,#N/A,TRUE,"bazpr99"}</definedName>
    <definedName name="aa" localSheetId="34" hidden="1">{#N/A,#N/A,TRUE,"preg4";#N/A,#N/A,TRUE,"bazpr99"}</definedName>
    <definedName name="aa" localSheetId="3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localSheetId="9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hidden="1">{#N/A,#N/A,TRUE,"preg4";#N/A,#N/A,TRUE,"bazpr99"}</definedName>
    <definedName name="ab" localSheetId="0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4" hidden="1">{#N/A,#N/A,TRUE,"preg4";#N/A,#N/A,TRUE,"bazpr99"}</definedName>
    <definedName name="ab" localSheetId="1" hidden="1">{#N/A,#N/A,TRUE,"preg4";#N/A,#N/A,TRUE,"bazpr99"}</definedName>
    <definedName name="ab" localSheetId="28" hidden="1">{#N/A,#N/A,TRUE,"preg4";#N/A,#N/A,TRUE,"bazpr99"}</definedName>
    <definedName name="ab" localSheetId="2" hidden="1">{#N/A,#N/A,TRUE,"preg4";#N/A,#N/A,TRUE,"bazpr99"}</definedName>
    <definedName name="ab" localSheetId="29" hidden="1">{#N/A,#N/A,TRUE,"preg4";#N/A,#N/A,TRUE,"bazpr99"}</definedName>
    <definedName name="ab" localSheetId="33" hidden="1">{#N/A,#N/A,TRUE,"preg4";#N/A,#N/A,TRUE,"bazpr99"}</definedName>
    <definedName name="ab" localSheetId="34" hidden="1">{#N/A,#N/A,TRUE,"preg4";#N/A,#N/A,TRUE,"bazpr99"}</definedName>
    <definedName name="ab" localSheetId="3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localSheetId="9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4" hidden="1">{#N/A,#N/A,TRUE,"preg4";#N/A,#N/A,TRUE,"bazpr99"}</definedName>
    <definedName name="acac" localSheetId="1" hidden="1">{#N/A,#N/A,TRUE,"preg4";#N/A,#N/A,TRUE,"bazpr99"}</definedName>
    <definedName name="acac" localSheetId="28" hidden="1">{#N/A,#N/A,TRUE,"preg4";#N/A,#N/A,TRUE,"bazpr99"}</definedName>
    <definedName name="acac" localSheetId="2" hidden="1">{#N/A,#N/A,TRUE,"preg4";#N/A,#N/A,TRUE,"bazpr99"}</definedName>
    <definedName name="acac" localSheetId="29" hidden="1">{#N/A,#N/A,TRUE,"preg4";#N/A,#N/A,TRUE,"bazpr99"}</definedName>
    <definedName name="acac" localSheetId="33" hidden="1">{#N/A,#N/A,TRUE,"preg4";#N/A,#N/A,TRUE,"bazpr99"}</definedName>
    <definedName name="acac" localSheetId="34" hidden="1">{#N/A,#N/A,TRUE,"preg4";#N/A,#N/A,TRUE,"bazpr99"}</definedName>
    <definedName name="acac" localSheetId="3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localSheetId="9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4" hidden="1">{#N/A,#N/A,TRUE,"preg4";#N/A,#N/A,TRUE,"bazpr99"}</definedName>
    <definedName name="acs" localSheetId="1" hidden="1">{#N/A,#N/A,TRUE,"preg4";#N/A,#N/A,TRUE,"bazpr99"}</definedName>
    <definedName name="acs" localSheetId="28" hidden="1">{#N/A,#N/A,TRUE,"preg4";#N/A,#N/A,TRUE,"bazpr99"}</definedName>
    <definedName name="acs" localSheetId="2" hidden="1">{#N/A,#N/A,TRUE,"preg4";#N/A,#N/A,TRUE,"bazpr99"}</definedName>
    <definedName name="acs" localSheetId="29" hidden="1">{#N/A,#N/A,TRUE,"preg4";#N/A,#N/A,TRUE,"bazpr99"}</definedName>
    <definedName name="acs" localSheetId="33" hidden="1">{#N/A,#N/A,TRUE,"preg4";#N/A,#N/A,TRUE,"bazpr99"}</definedName>
    <definedName name="acs" localSheetId="34" hidden="1">{#N/A,#N/A,TRUE,"preg4";#N/A,#N/A,TRUE,"bazpr99"}</definedName>
    <definedName name="acs" localSheetId="3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localSheetId="9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hidden="1">{#N/A,#N/A,TRUE,"preg4";#N/A,#N/A,TRUE,"bazpr99"}</definedName>
    <definedName name="AMPO5">"Gráfico 8"</definedName>
    <definedName name="ana" localSheetId="0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4" hidden="1">{#N/A,#N/A,TRUE,"preg4";#N/A,#N/A,TRUE,"bazpr2001"}</definedName>
    <definedName name="ana" localSheetId="1" hidden="1">{#N/A,#N/A,TRUE,"preg4";#N/A,#N/A,TRUE,"bazpr2001"}</definedName>
    <definedName name="ana" localSheetId="28" hidden="1">{#N/A,#N/A,TRUE,"preg4";#N/A,#N/A,TRUE,"bazpr2001"}</definedName>
    <definedName name="ana" localSheetId="2" hidden="1">{#N/A,#N/A,TRUE,"preg4";#N/A,#N/A,TRUE,"bazpr2001"}</definedName>
    <definedName name="ana" localSheetId="29" hidden="1">{#N/A,#N/A,TRUE,"preg4";#N/A,#N/A,TRUE,"bazpr2001"}</definedName>
    <definedName name="ana" localSheetId="33" hidden="1">{#N/A,#N/A,TRUE,"preg4";#N/A,#N/A,TRUE,"bazpr2001"}</definedName>
    <definedName name="ana" localSheetId="34" hidden="1">{#N/A,#N/A,TRUE,"preg4";#N/A,#N/A,TRUE,"bazpr2001"}</definedName>
    <definedName name="ana" localSheetId="3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localSheetId="9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4" hidden="1">{#N/A,#N/A,TRUE,"preg4";#N/A,#N/A,TRUE,"bazpr99"}</definedName>
    <definedName name="anamaja" localSheetId="1" hidden="1">{#N/A,#N/A,TRUE,"preg4";#N/A,#N/A,TRUE,"bazpr99"}</definedName>
    <definedName name="anamaja" localSheetId="28" hidden="1">{#N/A,#N/A,TRUE,"preg4";#N/A,#N/A,TRUE,"bazpr99"}</definedName>
    <definedName name="anamaja" localSheetId="2" hidden="1">{#N/A,#N/A,TRUE,"preg4";#N/A,#N/A,TRUE,"bazpr99"}</definedName>
    <definedName name="anamaja" localSheetId="29" hidden="1">{#N/A,#N/A,TRUE,"preg4";#N/A,#N/A,TRUE,"bazpr99"}</definedName>
    <definedName name="anamaja" localSheetId="33" hidden="1">{#N/A,#N/A,TRUE,"preg4";#N/A,#N/A,TRUE,"bazpr99"}</definedName>
    <definedName name="anamaja" localSheetId="34" hidden="1">{#N/A,#N/A,TRUE,"preg4";#N/A,#N/A,TRUE,"bazpr99"}</definedName>
    <definedName name="anamaja" localSheetId="3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localSheetId="9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hidden="1">{#N/A,#N/A,TRUE,"preg4";#N/A,#N/A,TRUE,"bazpr99"}</definedName>
    <definedName name="asc" localSheetId="0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4" hidden="1">{#N/A,#N/A,TRUE,"preg4";#N/A,#N/A,TRUE,"bazpr2001"}</definedName>
    <definedName name="asc" localSheetId="1" hidden="1">{#N/A,#N/A,TRUE,"preg4";#N/A,#N/A,TRUE,"bazpr2001"}</definedName>
    <definedName name="asc" localSheetId="28" hidden="1">{#N/A,#N/A,TRUE,"preg4";#N/A,#N/A,TRUE,"bazpr2001"}</definedName>
    <definedName name="asc" localSheetId="2" hidden="1">{#N/A,#N/A,TRUE,"preg4";#N/A,#N/A,TRUE,"bazpr2001"}</definedName>
    <definedName name="asc" localSheetId="29" hidden="1">{#N/A,#N/A,TRUE,"preg4";#N/A,#N/A,TRUE,"bazpr2001"}</definedName>
    <definedName name="asc" localSheetId="33" hidden="1">{#N/A,#N/A,TRUE,"preg4";#N/A,#N/A,TRUE,"bazpr2001"}</definedName>
    <definedName name="asc" localSheetId="34" hidden="1">{#N/A,#N/A,TRUE,"preg4";#N/A,#N/A,TRUE,"bazpr2001"}</definedName>
    <definedName name="asc" localSheetId="3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localSheetId="9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4" hidden="1">{#N/A,#N/A,TRUE,"preg4";#N/A,#N/A,TRUE,"bazpr2001"}</definedName>
    <definedName name="ascnajks" localSheetId="1" hidden="1">{#N/A,#N/A,TRUE,"preg4";#N/A,#N/A,TRUE,"bazpr2001"}</definedName>
    <definedName name="ascnajks" localSheetId="28" hidden="1">{#N/A,#N/A,TRUE,"preg4";#N/A,#N/A,TRUE,"bazpr2001"}</definedName>
    <definedName name="ascnajks" localSheetId="2" hidden="1">{#N/A,#N/A,TRUE,"preg4";#N/A,#N/A,TRUE,"bazpr2001"}</definedName>
    <definedName name="ascnajks" localSheetId="29" hidden="1">{#N/A,#N/A,TRUE,"preg4";#N/A,#N/A,TRUE,"bazpr2001"}</definedName>
    <definedName name="ascnajks" localSheetId="33" hidden="1">{#N/A,#N/A,TRUE,"preg4";#N/A,#N/A,TRUE,"bazpr2001"}</definedName>
    <definedName name="ascnajks" localSheetId="34" hidden="1">{#N/A,#N/A,TRUE,"preg4";#N/A,#N/A,TRUE,"bazpr2001"}</definedName>
    <definedName name="ascnajks" localSheetId="3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localSheetId="9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hidden="1">{#N/A,#N/A,TRUE,"preg4";#N/A,#N/A,TRUE,"bazpr2001"}</definedName>
    <definedName name="asjcn" localSheetId="0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4" hidden="1">{#N/A,#N/A,TRUE,"preg4";#N/A,#N/A,TRUE,"bazpr99"}</definedName>
    <definedName name="asjcn" localSheetId="1" hidden="1">{#N/A,#N/A,TRUE,"preg4";#N/A,#N/A,TRUE,"bazpr99"}</definedName>
    <definedName name="asjcn" localSheetId="28" hidden="1">{#N/A,#N/A,TRUE,"preg4";#N/A,#N/A,TRUE,"bazpr99"}</definedName>
    <definedName name="asjcn" localSheetId="2" hidden="1">{#N/A,#N/A,TRUE,"preg4";#N/A,#N/A,TRUE,"bazpr99"}</definedName>
    <definedName name="asjcn" localSheetId="29" hidden="1">{#N/A,#N/A,TRUE,"preg4";#N/A,#N/A,TRUE,"bazpr99"}</definedName>
    <definedName name="asjcn" localSheetId="33" hidden="1">{#N/A,#N/A,TRUE,"preg4";#N/A,#N/A,TRUE,"bazpr99"}</definedName>
    <definedName name="asjcn" localSheetId="34" hidden="1">{#N/A,#N/A,TRUE,"preg4";#N/A,#N/A,TRUE,"bazpr99"}</definedName>
    <definedName name="asjcn" localSheetId="3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localSheetId="9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hidden="1">{#N/A,#N/A,TRUE,"preg4";#N/A,#N/A,TRUE,"bazpr99"}</definedName>
    <definedName name="b" localSheetId="25">#REF!</definedName>
    <definedName name="b" localSheetId="28">#REF!</definedName>
    <definedName name="b" localSheetId="29">#REF!</definedName>
    <definedName name="b" localSheetId="30">#REF!</definedName>
    <definedName name="b" localSheetId="31">#REF!</definedName>
    <definedName name="b" localSheetId="32">#REF!</definedName>
    <definedName name="b" localSheetId="34">#REF!</definedName>
    <definedName name="b">#REF!</definedName>
    <definedName name="bfzxd" localSheetId="0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4" hidden="1">{#N/A,#N/A,TRUE,"preg4";#N/A,#N/A,TRUE,"bazpr99"}</definedName>
    <definedName name="bfzxd" localSheetId="1" hidden="1">{#N/A,#N/A,TRUE,"preg4";#N/A,#N/A,TRUE,"bazpr99"}</definedName>
    <definedName name="bfzxd" localSheetId="28" hidden="1">{#N/A,#N/A,TRUE,"preg4";#N/A,#N/A,TRUE,"bazpr99"}</definedName>
    <definedName name="bfzxd" localSheetId="2" hidden="1">{#N/A,#N/A,TRUE,"preg4";#N/A,#N/A,TRUE,"bazpr99"}</definedName>
    <definedName name="bfzxd" localSheetId="29" hidden="1">{#N/A,#N/A,TRUE,"preg4";#N/A,#N/A,TRUE,"bazpr99"}</definedName>
    <definedName name="bfzxd" localSheetId="33" hidden="1">{#N/A,#N/A,TRUE,"preg4";#N/A,#N/A,TRUE,"bazpr99"}</definedName>
    <definedName name="bfzxd" localSheetId="34" hidden="1">{#N/A,#N/A,TRUE,"preg4";#N/A,#N/A,TRUE,"bazpr99"}</definedName>
    <definedName name="bfzxd" localSheetId="3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localSheetId="9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hidden="1">{#N/A,#N/A,TRUE,"preg4";#N/A,#N/A,TRUE,"bazpr99"}</definedName>
    <definedName name="bgzsdfn" localSheetId="0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4" hidden="1">{#N/A,#N/A,TRUE,"preg4";#N/A,#N/A,TRUE,"bazpr99"}</definedName>
    <definedName name="bgzsdfn" localSheetId="1" hidden="1">{#N/A,#N/A,TRUE,"preg4";#N/A,#N/A,TRUE,"bazpr99"}</definedName>
    <definedName name="bgzsdfn" localSheetId="28" hidden="1">{#N/A,#N/A,TRUE,"preg4";#N/A,#N/A,TRUE,"bazpr99"}</definedName>
    <definedName name="bgzsdfn" localSheetId="2" hidden="1">{#N/A,#N/A,TRUE,"preg4";#N/A,#N/A,TRUE,"bazpr99"}</definedName>
    <definedName name="bgzsdfn" localSheetId="29" hidden="1">{#N/A,#N/A,TRUE,"preg4";#N/A,#N/A,TRUE,"bazpr99"}</definedName>
    <definedName name="bgzsdfn" localSheetId="33" hidden="1">{#N/A,#N/A,TRUE,"preg4";#N/A,#N/A,TRUE,"bazpr99"}</definedName>
    <definedName name="bgzsdfn" localSheetId="34" hidden="1">{#N/A,#N/A,TRUE,"preg4";#N/A,#N/A,TRUE,"bazpr99"}</definedName>
    <definedName name="bgzsdfn" localSheetId="3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localSheetId="9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4" hidden="1">{#N/A,#N/A,TRUE,"preg4";#N/A,#N/A,TRUE,"bazpr99"}</definedName>
    <definedName name="bhbgv" localSheetId="1" hidden="1">{#N/A,#N/A,TRUE,"preg4";#N/A,#N/A,TRUE,"bazpr99"}</definedName>
    <definedName name="bhbgv" localSheetId="28" hidden="1">{#N/A,#N/A,TRUE,"preg4";#N/A,#N/A,TRUE,"bazpr99"}</definedName>
    <definedName name="bhbgv" localSheetId="2" hidden="1">{#N/A,#N/A,TRUE,"preg4";#N/A,#N/A,TRUE,"bazpr99"}</definedName>
    <definedName name="bhbgv" localSheetId="29" hidden="1">{#N/A,#N/A,TRUE,"preg4";#N/A,#N/A,TRUE,"bazpr99"}</definedName>
    <definedName name="bhbgv" localSheetId="33" hidden="1">{#N/A,#N/A,TRUE,"preg4";#N/A,#N/A,TRUE,"bazpr99"}</definedName>
    <definedName name="bhbgv" localSheetId="34" hidden="1">{#N/A,#N/A,TRUE,"preg4";#N/A,#N/A,TRUE,"bazpr99"}</definedName>
    <definedName name="bhbgv" localSheetId="3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localSheetId="9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4" hidden="1">{#N/A,#N/A,TRUE,"preg4";#N/A,#N/A,TRUE,"bazpr2001"}</definedName>
    <definedName name="bibi" localSheetId="1" hidden="1">{#N/A,#N/A,TRUE,"preg4";#N/A,#N/A,TRUE,"bazpr2001"}</definedName>
    <definedName name="bibi" localSheetId="28" hidden="1">{#N/A,#N/A,TRUE,"preg4";#N/A,#N/A,TRUE,"bazpr2001"}</definedName>
    <definedName name="bibi" localSheetId="2" hidden="1">{#N/A,#N/A,TRUE,"preg4";#N/A,#N/A,TRUE,"bazpr2001"}</definedName>
    <definedName name="bibi" localSheetId="29" hidden="1">{#N/A,#N/A,TRUE,"preg4";#N/A,#N/A,TRUE,"bazpr2001"}</definedName>
    <definedName name="bibi" localSheetId="33" hidden="1">{#N/A,#N/A,TRUE,"preg4";#N/A,#N/A,TRUE,"bazpr2001"}</definedName>
    <definedName name="bibi" localSheetId="34" hidden="1">{#N/A,#N/A,TRUE,"preg4";#N/A,#N/A,TRUE,"bazpr2001"}</definedName>
    <definedName name="bibi" localSheetId="3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localSheetId="9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hidden="1">{#N/A,#N/A,TRUE,"preg4";#N/A,#N/A,TRUE,"bazpr2001"}</definedName>
    <definedName name="cbfvbc" localSheetId="0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4" hidden="1">{#N/A,#N/A,TRUE,"preg4";#N/A,#N/A,TRUE,"bazpr2001"}</definedName>
    <definedName name="cbfvbc" localSheetId="1" hidden="1">{#N/A,#N/A,TRUE,"preg4";#N/A,#N/A,TRUE,"bazpr2001"}</definedName>
    <definedName name="cbfvbc" localSheetId="28" hidden="1">{#N/A,#N/A,TRUE,"preg4";#N/A,#N/A,TRUE,"bazpr2001"}</definedName>
    <definedName name="cbfvbc" localSheetId="2" hidden="1">{#N/A,#N/A,TRUE,"preg4";#N/A,#N/A,TRUE,"bazpr2001"}</definedName>
    <definedName name="cbfvbc" localSheetId="29" hidden="1">{#N/A,#N/A,TRUE,"preg4";#N/A,#N/A,TRUE,"bazpr2001"}</definedName>
    <definedName name="cbfvbc" localSheetId="33" hidden="1">{#N/A,#N/A,TRUE,"preg4";#N/A,#N/A,TRUE,"bazpr2001"}</definedName>
    <definedName name="cbfvbc" localSheetId="34" hidden="1">{#N/A,#N/A,TRUE,"preg4";#N/A,#N/A,TRUE,"bazpr2001"}</definedName>
    <definedName name="cbfvbc" localSheetId="3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localSheetId="9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hidden="1">{#N/A,#N/A,TRUE,"preg4";#N/A,#N/A,TRUE,"bazpr2001"}</definedName>
    <definedName name="change" localSheetId="0">#REF!</definedName>
    <definedName name="change" localSheetId="10">#REF!</definedName>
    <definedName name="change" localSheetId="11">#REF!</definedName>
    <definedName name="change" localSheetId="14">#REF!</definedName>
    <definedName name="change" localSheetId="1">#REF!</definedName>
    <definedName name="change" localSheetId="28">#REF!</definedName>
    <definedName name="change" localSheetId="2">#REF!</definedName>
    <definedName name="change" localSheetId="29">#REF!</definedName>
    <definedName name="change" localSheetId="33">#REF!</definedName>
    <definedName name="change" localSheetId="34">#REF!</definedName>
    <definedName name="change" localSheetId="4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 localSheetId="9">#REF!</definedName>
    <definedName name="change" localSheetId="12">#REF!</definedName>
    <definedName name="change" localSheetId="13">#REF!</definedName>
    <definedName name="change">#REF!</definedName>
    <definedName name="CUADRO_10.3.1">'[1]fondo promedio'!$A$36:$L$74</definedName>
    <definedName name="CUADRO_N__4.1.3" localSheetId="0">#REF!</definedName>
    <definedName name="CUADRO_N__4.1.3" localSheetId="10">#REF!</definedName>
    <definedName name="CUADRO_N__4.1.3" localSheetId="11">#REF!</definedName>
    <definedName name="CUADRO_N__4.1.3" localSheetId="14">#REF!</definedName>
    <definedName name="CUADRO_N__4.1.3" localSheetId="1">#REF!</definedName>
    <definedName name="CUADRO_N__4.1.3" localSheetId="25">#REF!</definedName>
    <definedName name="CUADRO_N__4.1.3" localSheetId="26">#REF!</definedName>
    <definedName name="CUADRO_N__4.1.3" localSheetId="27">#REF!</definedName>
    <definedName name="CUADRO_N__4.1.3" localSheetId="28">#REF!</definedName>
    <definedName name="CUADRO_N__4.1.3" localSheetId="2">#REF!</definedName>
    <definedName name="CUADRO_N__4.1.3" localSheetId="29">#REF!</definedName>
    <definedName name="CUADRO_N__4.1.3" localSheetId="30">#REF!</definedName>
    <definedName name="CUADRO_N__4.1.3" localSheetId="31">#REF!</definedName>
    <definedName name="CUADRO_N__4.1.3" localSheetId="32">#REF!</definedName>
    <definedName name="CUADRO_N__4.1.3" localSheetId="33">#REF!</definedName>
    <definedName name="CUADRO_N__4.1.3" localSheetId="34">#REF!</definedName>
    <definedName name="CUADRO_N__4.1.3" localSheetId="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 localSheetId="9">#REF!</definedName>
    <definedName name="CUADRO_N__4.1.3" localSheetId="12">#REF!</definedName>
    <definedName name="CUADRO_N__4.1.3" localSheetId="13">#REF!</definedName>
    <definedName name="CUADRO_N__4.1.3">#REF!</definedName>
    <definedName name="cvb" localSheetId="0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4" hidden="1">{#N/A,#N/A,TRUE,"preg4";#N/A,#N/A,TRUE,"bazpr99"}</definedName>
    <definedName name="cvb" localSheetId="1" hidden="1">{#N/A,#N/A,TRUE,"preg4";#N/A,#N/A,TRUE,"bazpr99"}</definedName>
    <definedName name="cvb" localSheetId="28" hidden="1">{#N/A,#N/A,TRUE,"preg4";#N/A,#N/A,TRUE,"bazpr99"}</definedName>
    <definedName name="cvb" localSheetId="2" hidden="1">{#N/A,#N/A,TRUE,"preg4";#N/A,#N/A,TRUE,"bazpr99"}</definedName>
    <definedName name="cvb" localSheetId="29" hidden="1">{#N/A,#N/A,TRUE,"preg4";#N/A,#N/A,TRUE,"bazpr99"}</definedName>
    <definedName name="cvb" localSheetId="33" hidden="1">{#N/A,#N/A,TRUE,"preg4";#N/A,#N/A,TRUE,"bazpr99"}</definedName>
    <definedName name="cvb" localSheetId="34" hidden="1">{#N/A,#N/A,TRUE,"preg4";#N/A,#N/A,TRUE,"bazpr99"}</definedName>
    <definedName name="cvb" localSheetId="3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localSheetId="9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4" hidden="1">{#N/A,#N/A,TRUE,"preg4";#N/A,#N/A,TRUE,"bazpr99"}</definedName>
    <definedName name="cvsdf" localSheetId="1" hidden="1">{#N/A,#N/A,TRUE,"preg4";#N/A,#N/A,TRUE,"bazpr99"}</definedName>
    <definedName name="cvsdf" localSheetId="28" hidden="1">{#N/A,#N/A,TRUE,"preg4";#N/A,#N/A,TRUE,"bazpr99"}</definedName>
    <definedName name="cvsdf" localSheetId="2" hidden="1">{#N/A,#N/A,TRUE,"preg4";#N/A,#N/A,TRUE,"bazpr99"}</definedName>
    <definedName name="cvsdf" localSheetId="29" hidden="1">{#N/A,#N/A,TRUE,"preg4";#N/A,#N/A,TRUE,"bazpr99"}</definedName>
    <definedName name="cvsdf" localSheetId="33" hidden="1">{#N/A,#N/A,TRUE,"preg4";#N/A,#N/A,TRUE,"bazpr99"}</definedName>
    <definedName name="cvsdf" localSheetId="34" hidden="1">{#N/A,#N/A,TRUE,"preg4";#N/A,#N/A,TRUE,"bazpr99"}</definedName>
    <definedName name="cvsdf" localSheetId="3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localSheetId="9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hidden="1">{#N/A,#N/A,TRUE,"preg4";#N/A,#N/A,TRUE,"bazpr99"}</definedName>
    <definedName name="cvx" localSheetId="0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4" hidden="1">{#N/A,#N/A,TRUE,"preg4";#N/A,#N/A,TRUE,"bazpr99"}</definedName>
    <definedName name="cvx" localSheetId="1" hidden="1">{#N/A,#N/A,TRUE,"preg4";#N/A,#N/A,TRUE,"bazpr99"}</definedName>
    <definedName name="cvx" localSheetId="28" hidden="1">{#N/A,#N/A,TRUE,"preg4";#N/A,#N/A,TRUE,"bazpr99"}</definedName>
    <definedName name="cvx" localSheetId="2" hidden="1">{#N/A,#N/A,TRUE,"preg4";#N/A,#N/A,TRUE,"bazpr99"}</definedName>
    <definedName name="cvx" localSheetId="29" hidden="1">{#N/A,#N/A,TRUE,"preg4";#N/A,#N/A,TRUE,"bazpr99"}</definedName>
    <definedName name="cvx" localSheetId="33" hidden="1">{#N/A,#N/A,TRUE,"preg4";#N/A,#N/A,TRUE,"bazpr99"}</definedName>
    <definedName name="cvx" localSheetId="34" hidden="1">{#N/A,#N/A,TRUE,"preg4";#N/A,#N/A,TRUE,"bazpr99"}</definedName>
    <definedName name="cvx" localSheetId="3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localSheetId="9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hidden="1">{#N/A,#N/A,TRUE,"preg4";#N/A,#N/A,TRUE,"bazpr99"}</definedName>
    <definedName name="d_d" localSheetId="0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4" hidden="1">{#N/A,#N/A,TRUE,"preg4";#N/A,#N/A,TRUE,"bazpr2001"}</definedName>
    <definedName name="d_d" localSheetId="1" hidden="1">{#N/A,#N/A,TRUE,"preg4";#N/A,#N/A,TRUE,"bazpr2001"}</definedName>
    <definedName name="d_d" localSheetId="28" hidden="1">{#N/A,#N/A,TRUE,"preg4";#N/A,#N/A,TRUE,"bazpr2001"}</definedName>
    <definedName name="d_d" localSheetId="2" hidden="1">{#N/A,#N/A,TRUE,"preg4";#N/A,#N/A,TRUE,"bazpr2001"}</definedName>
    <definedName name="d_d" localSheetId="29" hidden="1">{#N/A,#N/A,TRUE,"preg4";#N/A,#N/A,TRUE,"bazpr2001"}</definedName>
    <definedName name="d_d" localSheetId="33" hidden="1">{#N/A,#N/A,TRUE,"preg4";#N/A,#N/A,TRUE,"bazpr2001"}</definedName>
    <definedName name="d_d" localSheetId="34" hidden="1">{#N/A,#N/A,TRUE,"preg4";#N/A,#N/A,TRUE,"bazpr2001"}</definedName>
    <definedName name="d_d" localSheetId="3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localSheetId="9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hidden="1">{#N/A,#N/A,TRUE,"preg4";#N/A,#N/A,TRUE,"bazpr2001"}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1">#REF!</definedName>
    <definedName name="_xlnm.Database" localSheetId="32">#REF!</definedName>
    <definedName name="_xlnm.Database" localSheetId="34">#REF!</definedName>
    <definedName name="_xlnm.Database">#REF!</definedName>
    <definedName name="Database_MI" localSheetId="28">#REF!</definedName>
    <definedName name="Database_MI" localSheetId="29">#REF!</definedName>
    <definedName name="Database_MI" localSheetId="30">#REF!</definedName>
    <definedName name="Database_MI" localSheetId="31">#REF!</definedName>
    <definedName name="Database_MI" localSheetId="32">#REF!</definedName>
    <definedName name="Database_MI" localSheetId="34">#REF!</definedName>
    <definedName name="Database_MI">#REF!</definedName>
    <definedName name="DATES" localSheetId="28">#REF!</definedName>
    <definedName name="DATES" localSheetId="29">#REF!</definedName>
    <definedName name="DATES" localSheetId="30">#REF!</definedName>
    <definedName name="DATES" localSheetId="31">#REF!</definedName>
    <definedName name="DATES" localSheetId="32">#REF!</definedName>
    <definedName name="DATES" localSheetId="34">#REF!</definedName>
    <definedName name="DATES">#REF!</definedName>
    <definedName name="dd" localSheetId="0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4" hidden="1">{#N/A,#N/A,TRUE,"preg4";#N/A,#N/A,TRUE,"bazpr2001"}</definedName>
    <definedName name="dd" localSheetId="1" hidden="1">{#N/A,#N/A,TRUE,"preg4";#N/A,#N/A,TRUE,"bazpr2001"}</definedName>
    <definedName name="dd" localSheetId="28" hidden="1">{#N/A,#N/A,TRUE,"preg4";#N/A,#N/A,TRUE,"bazpr2001"}</definedName>
    <definedName name="dd" localSheetId="2" hidden="1">{#N/A,#N/A,TRUE,"preg4";#N/A,#N/A,TRUE,"bazpr2001"}</definedName>
    <definedName name="dd" localSheetId="29" hidden="1">{#N/A,#N/A,TRUE,"preg4";#N/A,#N/A,TRUE,"bazpr2001"}</definedName>
    <definedName name="dd" localSheetId="33" hidden="1">{#N/A,#N/A,TRUE,"preg4";#N/A,#N/A,TRUE,"bazpr2001"}</definedName>
    <definedName name="dd" localSheetId="34" hidden="1">{#N/A,#N/A,TRUE,"preg4";#N/A,#N/A,TRUE,"bazpr2001"}</definedName>
    <definedName name="dd" localSheetId="3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localSheetId="9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4" hidden="1">{#N/A,#N/A,TRUE,"preg4";#N/A,#N/A,TRUE,"bazpr2001"}</definedName>
    <definedName name="ddd" localSheetId="1" hidden="1">{#N/A,#N/A,TRUE,"preg4";#N/A,#N/A,TRUE,"bazpr2001"}</definedName>
    <definedName name="ddd" localSheetId="28" hidden="1">{#N/A,#N/A,TRUE,"preg4";#N/A,#N/A,TRUE,"bazpr2001"}</definedName>
    <definedName name="ddd" localSheetId="2" hidden="1">{#N/A,#N/A,TRUE,"preg4";#N/A,#N/A,TRUE,"bazpr2001"}</definedName>
    <definedName name="ddd" localSheetId="29" hidden="1">{#N/A,#N/A,TRUE,"preg4";#N/A,#N/A,TRUE,"bazpr2001"}</definedName>
    <definedName name="ddd" localSheetId="33" hidden="1">{#N/A,#N/A,TRUE,"preg4";#N/A,#N/A,TRUE,"bazpr2001"}</definedName>
    <definedName name="ddd" localSheetId="34" hidden="1">{#N/A,#N/A,TRUE,"preg4";#N/A,#N/A,TRUE,"bazpr2001"}</definedName>
    <definedName name="ddd" localSheetId="3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localSheetId="9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hidden="1">{#N/A,#N/A,TRUE,"preg4";#N/A,#N/A,TRUE,"bazpr2001"}</definedName>
    <definedName name="dfgddfg" localSheetId="0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4" hidden="1">{#N/A,#N/A,TRUE,"preg4";#N/A,#N/A,TRUE,"bazpr2001"}</definedName>
    <definedName name="dfgddfg" localSheetId="1" hidden="1">{#N/A,#N/A,TRUE,"preg4";#N/A,#N/A,TRUE,"bazpr2001"}</definedName>
    <definedName name="dfgddfg" localSheetId="28" hidden="1">{#N/A,#N/A,TRUE,"preg4";#N/A,#N/A,TRUE,"bazpr2001"}</definedName>
    <definedName name="dfgddfg" localSheetId="2" hidden="1">{#N/A,#N/A,TRUE,"preg4";#N/A,#N/A,TRUE,"bazpr2001"}</definedName>
    <definedName name="dfgddfg" localSheetId="29" hidden="1">{#N/A,#N/A,TRUE,"preg4";#N/A,#N/A,TRUE,"bazpr2001"}</definedName>
    <definedName name="dfgddfg" localSheetId="33" hidden="1">{#N/A,#N/A,TRUE,"preg4";#N/A,#N/A,TRUE,"bazpr2001"}</definedName>
    <definedName name="dfgddfg" localSheetId="34" hidden="1">{#N/A,#N/A,TRUE,"preg4";#N/A,#N/A,TRUE,"bazpr2001"}</definedName>
    <definedName name="dfgddfg" localSheetId="3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localSheetId="9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4" hidden="1">{#N/A,#N/A,TRUE,"preg4";#N/A,#N/A,TRUE,"bazpr2001"}</definedName>
    <definedName name="dfgdf" localSheetId="1" hidden="1">{#N/A,#N/A,TRUE,"preg4";#N/A,#N/A,TRUE,"bazpr2001"}</definedName>
    <definedName name="dfgdf" localSheetId="28" hidden="1">{#N/A,#N/A,TRUE,"preg4";#N/A,#N/A,TRUE,"bazpr2001"}</definedName>
    <definedName name="dfgdf" localSheetId="2" hidden="1">{#N/A,#N/A,TRUE,"preg4";#N/A,#N/A,TRUE,"bazpr2001"}</definedName>
    <definedName name="dfgdf" localSheetId="29" hidden="1">{#N/A,#N/A,TRUE,"preg4";#N/A,#N/A,TRUE,"bazpr2001"}</definedName>
    <definedName name="dfgdf" localSheetId="33" hidden="1">{#N/A,#N/A,TRUE,"preg4";#N/A,#N/A,TRUE,"bazpr2001"}</definedName>
    <definedName name="dfgdf" localSheetId="34" hidden="1">{#N/A,#N/A,TRUE,"preg4";#N/A,#N/A,TRUE,"bazpr2001"}</definedName>
    <definedName name="dfgdf" localSheetId="3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localSheetId="9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4" hidden="1">{#N/A,#N/A,TRUE,"preg4";#N/A,#N/A,TRUE,"bazpr99"}</definedName>
    <definedName name="dfgsd" localSheetId="1" hidden="1">{#N/A,#N/A,TRUE,"preg4";#N/A,#N/A,TRUE,"bazpr99"}</definedName>
    <definedName name="dfgsd" localSheetId="28" hidden="1">{#N/A,#N/A,TRUE,"preg4";#N/A,#N/A,TRUE,"bazpr99"}</definedName>
    <definedName name="dfgsd" localSheetId="2" hidden="1">{#N/A,#N/A,TRUE,"preg4";#N/A,#N/A,TRUE,"bazpr99"}</definedName>
    <definedName name="dfgsd" localSheetId="29" hidden="1">{#N/A,#N/A,TRUE,"preg4";#N/A,#N/A,TRUE,"bazpr99"}</definedName>
    <definedName name="dfgsd" localSheetId="33" hidden="1">{#N/A,#N/A,TRUE,"preg4";#N/A,#N/A,TRUE,"bazpr99"}</definedName>
    <definedName name="dfgsd" localSheetId="34" hidden="1">{#N/A,#N/A,TRUE,"preg4";#N/A,#N/A,TRUE,"bazpr99"}</definedName>
    <definedName name="dfgsd" localSheetId="3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localSheetId="9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hidden="1">{#N/A,#N/A,TRUE,"preg4";#N/A,#N/A,TRUE,"bazpr99"}</definedName>
    <definedName name="dfscv" localSheetId="0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4" hidden="1">{#N/A,#N/A,TRUE,"preg4";#N/A,#N/A,TRUE,"bazpr99"}</definedName>
    <definedName name="dfscv" localSheetId="1" hidden="1">{#N/A,#N/A,TRUE,"preg4";#N/A,#N/A,TRUE,"bazpr99"}</definedName>
    <definedName name="dfscv" localSheetId="28" hidden="1">{#N/A,#N/A,TRUE,"preg4";#N/A,#N/A,TRUE,"bazpr99"}</definedName>
    <definedName name="dfscv" localSheetId="2" hidden="1">{#N/A,#N/A,TRUE,"preg4";#N/A,#N/A,TRUE,"bazpr99"}</definedName>
    <definedName name="dfscv" localSheetId="29" hidden="1">{#N/A,#N/A,TRUE,"preg4";#N/A,#N/A,TRUE,"bazpr99"}</definedName>
    <definedName name="dfscv" localSheetId="33" hidden="1">{#N/A,#N/A,TRUE,"preg4";#N/A,#N/A,TRUE,"bazpr99"}</definedName>
    <definedName name="dfscv" localSheetId="34" hidden="1">{#N/A,#N/A,TRUE,"preg4";#N/A,#N/A,TRUE,"bazpr99"}</definedName>
    <definedName name="dfscv" localSheetId="3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localSheetId="9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4" hidden="1">{#N/A,#N/A,TRUE,"preg4";#N/A,#N/A,TRUE,"bazpr99"}</definedName>
    <definedName name="DFXSBG" localSheetId="1" hidden="1">{#N/A,#N/A,TRUE,"preg4";#N/A,#N/A,TRUE,"bazpr99"}</definedName>
    <definedName name="DFXSBG" localSheetId="28" hidden="1">{#N/A,#N/A,TRUE,"preg4";#N/A,#N/A,TRUE,"bazpr99"}</definedName>
    <definedName name="DFXSBG" localSheetId="2" hidden="1">{#N/A,#N/A,TRUE,"preg4";#N/A,#N/A,TRUE,"bazpr99"}</definedName>
    <definedName name="DFXSBG" localSheetId="29" hidden="1">{#N/A,#N/A,TRUE,"preg4";#N/A,#N/A,TRUE,"bazpr99"}</definedName>
    <definedName name="DFXSBG" localSheetId="33" hidden="1">{#N/A,#N/A,TRUE,"preg4";#N/A,#N/A,TRUE,"bazpr99"}</definedName>
    <definedName name="DFXSBG" localSheetId="34" hidden="1">{#N/A,#N/A,TRUE,"preg4";#N/A,#N/A,TRUE,"bazpr99"}</definedName>
    <definedName name="DFXSBG" localSheetId="3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localSheetId="9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hidden="1">{#N/A,#N/A,TRUE,"preg4";#N/A,#N/A,TRUE,"bazpr99"}</definedName>
    <definedName name="dgrvdf" localSheetId="0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4" hidden="1">{#N/A,#N/A,TRUE,"preg4";#N/A,#N/A,TRUE,"bazpr2001"}</definedName>
    <definedName name="dgrvdf" localSheetId="1" hidden="1">{#N/A,#N/A,TRUE,"preg4";#N/A,#N/A,TRUE,"bazpr2001"}</definedName>
    <definedName name="dgrvdf" localSheetId="28" hidden="1">{#N/A,#N/A,TRUE,"preg4";#N/A,#N/A,TRUE,"bazpr2001"}</definedName>
    <definedName name="dgrvdf" localSheetId="2" hidden="1">{#N/A,#N/A,TRUE,"preg4";#N/A,#N/A,TRUE,"bazpr2001"}</definedName>
    <definedName name="dgrvdf" localSheetId="29" hidden="1">{#N/A,#N/A,TRUE,"preg4";#N/A,#N/A,TRUE,"bazpr2001"}</definedName>
    <definedName name="dgrvdf" localSheetId="33" hidden="1">{#N/A,#N/A,TRUE,"preg4";#N/A,#N/A,TRUE,"bazpr2001"}</definedName>
    <definedName name="dgrvdf" localSheetId="34" hidden="1">{#N/A,#N/A,TRUE,"preg4";#N/A,#N/A,TRUE,"bazpr2001"}</definedName>
    <definedName name="dgrvdf" localSheetId="3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localSheetId="9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4" hidden="1">{#N/A,#N/A,TRUE,"preg4";#N/A,#N/A,TRUE,"bazpr99"}</definedName>
    <definedName name="dgsdgsd" localSheetId="1" hidden="1">{#N/A,#N/A,TRUE,"preg4";#N/A,#N/A,TRUE,"bazpr99"}</definedName>
    <definedName name="dgsdgsd" localSheetId="28" hidden="1">{#N/A,#N/A,TRUE,"preg4";#N/A,#N/A,TRUE,"bazpr99"}</definedName>
    <definedName name="dgsdgsd" localSheetId="2" hidden="1">{#N/A,#N/A,TRUE,"preg4";#N/A,#N/A,TRUE,"bazpr99"}</definedName>
    <definedName name="dgsdgsd" localSheetId="29" hidden="1">{#N/A,#N/A,TRUE,"preg4";#N/A,#N/A,TRUE,"bazpr99"}</definedName>
    <definedName name="dgsdgsd" localSheetId="33" hidden="1">{#N/A,#N/A,TRUE,"preg4";#N/A,#N/A,TRUE,"bazpr99"}</definedName>
    <definedName name="dgsdgsd" localSheetId="34" hidden="1">{#N/A,#N/A,TRUE,"preg4";#N/A,#N/A,TRUE,"bazpr99"}</definedName>
    <definedName name="dgsdgsd" localSheetId="3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localSheetId="9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4" hidden="1">{#N/A,#N/A,TRUE,"preg4";#N/A,#N/A,TRUE,"bazpr99"}</definedName>
    <definedName name="dhjuhjk" localSheetId="1" hidden="1">{#N/A,#N/A,TRUE,"preg4";#N/A,#N/A,TRUE,"bazpr99"}</definedName>
    <definedName name="dhjuhjk" localSheetId="28" hidden="1">{#N/A,#N/A,TRUE,"preg4";#N/A,#N/A,TRUE,"bazpr99"}</definedName>
    <definedName name="dhjuhjk" localSheetId="2" hidden="1">{#N/A,#N/A,TRUE,"preg4";#N/A,#N/A,TRUE,"bazpr99"}</definedName>
    <definedName name="dhjuhjk" localSheetId="29" hidden="1">{#N/A,#N/A,TRUE,"preg4";#N/A,#N/A,TRUE,"bazpr99"}</definedName>
    <definedName name="dhjuhjk" localSheetId="33" hidden="1">{#N/A,#N/A,TRUE,"preg4";#N/A,#N/A,TRUE,"bazpr99"}</definedName>
    <definedName name="dhjuhjk" localSheetId="34" hidden="1">{#N/A,#N/A,TRUE,"preg4";#N/A,#N/A,TRUE,"bazpr99"}</definedName>
    <definedName name="dhjuhjk" localSheetId="3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localSheetId="9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hidden="1">{#N/A,#N/A,TRUE,"preg4";#N/A,#N/A,TRUE,"bazpr99"}</definedName>
    <definedName name="dolg2" localSheetId="0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4" hidden="1">{#N/A,#N/A,TRUE,"preg4";#N/A,#N/A,TRUE,"bazpr2001"}</definedName>
    <definedName name="dolg2" localSheetId="1" hidden="1">{#N/A,#N/A,TRUE,"preg4";#N/A,#N/A,TRUE,"bazpr2001"}</definedName>
    <definedName name="dolg2" localSheetId="28" hidden="1">{#N/A,#N/A,TRUE,"preg4";#N/A,#N/A,TRUE,"bazpr2001"}</definedName>
    <definedName name="dolg2" localSheetId="2" hidden="1">{#N/A,#N/A,TRUE,"preg4";#N/A,#N/A,TRUE,"bazpr2001"}</definedName>
    <definedName name="dolg2" localSheetId="29" hidden="1">{#N/A,#N/A,TRUE,"preg4";#N/A,#N/A,TRUE,"bazpr2001"}</definedName>
    <definedName name="dolg2" localSheetId="33" hidden="1">{#N/A,#N/A,TRUE,"preg4";#N/A,#N/A,TRUE,"bazpr2001"}</definedName>
    <definedName name="dolg2" localSheetId="34" hidden="1">{#N/A,#N/A,TRUE,"preg4";#N/A,#N/A,TRUE,"bazpr2001"}</definedName>
    <definedName name="dolg2" localSheetId="3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localSheetId="9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4" hidden="1">{#N/A,#N/A,TRUE,"preg4";#N/A,#N/A,TRUE,"bazpr99"}</definedName>
    <definedName name="drt" localSheetId="1" hidden="1">{#N/A,#N/A,TRUE,"preg4";#N/A,#N/A,TRUE,"bazpr99"}</definedName>
    <definedName name="drt" localSheetId="28" hidden="1">{#N/A,#N/A,TRUE,"preg4";#N/A,#N/A,TRUE,"bazpr99"}</definedName>
    <definedName name="drt" localSheetId="2" hidden="1">{#N/A,#N/A,TRUE,"preg4";#N/A,#N/A,TRUE,"bazpr99"}</definedName>
    <definedName name="drt" localSheetId="29" hidden="1">{#N/A,#N/A,TRUE,"preg4";#N/A,#N/A,TRUE,"bazpr99"}</definedName>
    <definedName name="drt" localSheetId="33" hidden="1">{#N/A,#N/A,TRUE,"preg4";#N/A,#N/A,TRUE,"bazpr99"}</definedName>
    <definedName name="drt" localSheetId="34" hidden="1">{#N/A,#N/A,TRUE,"preg4";#N/A,#N/A,TRUE,"bazpr99"}</definedName>
    <definedName name="drt" localSheetId="3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localSheetId="9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4" hidden="1">{#N/A,#N/A,TRUE,"preg4";#N/A,#N/A,TRUE,"bazpr99"}</definedName>
    <definedName name="ds" localSheetId="1" hidden="1">{#N/A,#N/A,TRUE,"preg4";#N/A,#N/A,TRUE,"bazpr99"}</definedName>
    <definedName name="ds" localSheetId="28" hidden="1">{#N/A,#N/A,TRUE,"preg4";#N/A,#N/A,TRUE,"bazpr99"}</definedName>
    <definedName name="ds" localSheetId="2" hidden="1">{#N/A,#N/A,TRUE,"preg4";#N/A,#N/A,TRUE,"bazpr99"}</definedName>
    <definedName name="ds" localSheetId="29" hidden="1">{#N/A,#N/A,TRUE,"preg4";#N/A,#N/A,TRUE,"bazpr99"}</definedName>
    <definedName name="ds" localSheetId="33" hidden="1">{#N/A,#N/A,TRUE,"preg4";#N/A,#N/A,TRUE,"bazpr99"}</definedName>
    <definedName name="ds" localSheetId="34" hidden="1">{#N/A,#N/A,TRUE,"preg4";#N/A,#N/A,TRUE,"bazpr99"}</definedName>
    <definedName name="ds" localSheetId="3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localSheetId="9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4" hidden="1">{#N/A,#N/A,TRUE,"preg4";#N/A,#N/A,TRUE,"bazpr99"}</definedName>
    <definedName name="dsa" localSheetId="1" hidden="1">{#N/A,#N/A,TRUE,"preg4";#N/A,#N/A,TRUE,"bazpr99"}</definedName>
    <definedName name="dsa" localSheetId="28" hidden="1">{#N/A,#N/A,TRUE,"preg4";#N/A,#N/A,TRUE,"bazpr99"}</definedName>
    <definedName name="dsa" localSheetId="2" hidden="1">{#N/A,#N/A,TRUE,"preg4";#N/A,#N/A,TRUE,"bazpr99"}</definedName>
    <definedName name="dsa" localSheetId="29" hidden="1">{#N/A,#N/A,TRUE,"preg4";#N/A,#N/A,TRUE,"bazpr99"}</definedName>
    <definedName name="dsa" localSheetId="33" hidden="1">{#N/A,#N/A,TRUE,"preg4";#N/A,#N/A,TRUE,"bazpr99"}</definedName>
    <definedName name="dsa" localSheetId="34" hidden="1">{#N/A,#N/A,TRUE,"preg4";#N/A,#N/A,TRUE,"bazpr99"}</definedName>
    <definedName name="dsa" localSheetId="3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localSheetId="9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hidden="1">{#N/A,#N/A,TRUE,"preg4";#N/A,#N/A,TRUE,"bazpr99"}</definedName>
    <definedName name="e" localSheetId="0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4" hidden="1">{#N/A,#N/A,TRUE,"preg4";#N/A,#N/A,TRUE,"bazpr2000"}</definedName>
    <definedName name="e" localSheetId="1" hidden="1">{#N/A,#N/A,TRUE,"preg4";#N/A,#N/A,TRUE,"bazpr2000"}</definedName>
    <definedName name="e" localSheetId="28" hidden="1">{#N/A,#N/A,TRUE,"preg4";#N/A,#N/A,TRUE,"bazpr2000"}</definedName>
    <definedName name="e" localSheetId="2" hidden="1">{#N/A,#N/A,TRUE,"preg4";#N/A,#N/A,TRUE,"bazpr2000"}</definedName>
    <definedName name="e" localSheetId="29" hidden="1">{#N/A,#N/A,TRUE,"preg4";#N/A,#N/A,TRUE,"bazpr2000"}</definedName>
    <definedName name="e" localSheetId="33" hidden="1">{#N/A,#N/A,TRUE,"preg4";#N/A,#N/A,TRUE,"bazpr2000"}</definedName>
    <definedName name="e" localSheetId="34" hidden="1">{#N/A,#N/A,TRUE,"preg4";#N/A,#N/A,TRUE,"bazpr2000"}</definedName>
    <definedName name="e" localSheetId="3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localSheetId="9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hidden="1">{#N/A,#N/A,TRUE,"preg4";#N/A,#N/A,TRUE,"bazpr2000"}</definedName>
    <definedName name="eefff" localSheetId="0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4" hidden="1">{#N/A,#N/A,TRUE,"preg4";#N/A,#N/A,TRUE,"bazpr99"}</definedName>
    <definedName name="eefff" localSheetId="1" hidden="1">{#N/A,#N/A,TRUE,"preg4";#N/A,#N/A,TRUE,"bazpr99"}</definedName>
    <definedName name="eefff" localSheetId="28" hidden="1">{#N/A,#N/A,TRUE,"preg4";#N/A,#N/A,TRUE,"bazpr99"}</definedName>
    <definedName name="eefff" localSheetId="2" hidden="1">{#N/A,#N/A,TRUE,"preg4";#N/A,#N/A,TRUE,"bazpr99"}</definedName>
    <definedName name="eefff" localSheetId="29" hidden="1">{#N/A,#N/A,TRUE,"preg4";#N/A,#N/A,TRUE,"bazpr99"}</definedName>
    <definedName name="eefff" localSheetId="33" hidden="1">{#N/A,#N/A,TRUE,"preg4";#N/A,#N/A,TRUE,"bazpr99"}</definedName>
    <definedName name="eefff" localSheetId="34" hidden="1">{#N/A,#N/A,TRUE,"preg4";#N/A,#N/A,TRUE,"bazpr99"}</definedName>
    <definedName name="eefff" localSheetId="3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localSheetId="9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4" hidden="1">{#N/A,#N/A,TRUE,"preg4";#N/A,#N/A,TRUE,"bazpr99"}</definedName>
    <definedName name="effrfrg" localSheetId="1" hidden="1">{#N/A,#N/A,TRUE,"preg4";#N/A,#N/A,TRUE,"bazpr99"}</definedName>
    <definedName name="effrfrg" localSheetId="28" hidden="1">{#N/A,#N/A,TRUE,"preg4";#N/A,#N/A,TRUE,"bazpr99"}</definedName>
    <definedName name="effrfrg" localSheetId="2" hidden="1">{#N/A,#N/A,TRUE,"preg4";#N/A,#N/A,TRUE,"bazpr99"}</definedName>
    <definedName name="effrfrg" localSheetId="29" hidden="1">{#N/A,#N/A,TRUE,"preg4";#N/A,#N/A,TRUE,"bazpr99"}</definedName>
    <definedName name="effrfrg" localSheetId="33" hidden="1">{#N/A,#N/A,TRUE,"preg4";#N/A,#N/A,TRUE,"bazpr99"}</definedName>
    <definedName name="effrfrg" localSheetId="34" hidden="1">{#N/A,#N/A,TRUE,"preg4";#N/A,#N/A,TRUE,"bazpr99"}</definedName>
    <definedName name="effrfrg" localSheetId="3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localSheetId="9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4" hidden="1">{#N/A,#N/A,TRUE,"preg4";#N/A,#N/A,TRUE,"bazpr99"}</definedName>
    <definedName name="egegegeg" localSheetId="1" hidden="1">{#N/A,#N/A,TRUE,"preg4";#N/A,#N/A,TRUE,"bazpr99"}</definedName>
    <definedName name="egegegeg" localSheetId="28" hidden="1">{#N/A,#N/A,TRUE,"preg4";#N/A,#N/A,TRUE,"bazpr99"}</definedName>
    <definedName name="egegegeg" localSheetId="2" hidden="1">{#N/A,#N/A,TRUE,"preg4";#N/A,#N/A,TRUE,"bazpr99"}</definedName>
    <definedName name="egegegeg" localSheetId="29" hidden="1">{#N/A,#N/A,TRUE,"preg4";#N/A,#N/A,TRUE,"bazpr99"}</definedName>
    <definedName name="egegegeg" localSheetId="33" hidden="1">{#N/A,#N/A,TRUE,"preg4";#N/A,#N/A,TRUE,"bazpr99"}</definedName>
    <definedName name="egegegeg" localSheetId="34" hidden="1">{#N/A,#N/A,TRUE,"preg4";#N/A,#N/A,TRUE,"bazpr99"}</definedName>
    <definedName name="egegegeg" localSheetId="3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localSheetId="9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hidden="1">{#N/A,#N/A,TRUE,"preg4";#N/A,#N/A,TRUE,"bazpr99"}</definedName>
    <definedName name="Empty" localSheetId="10">'[2]Box-Trimese~ni dr`avni zapiData'!$AB$1</definedName>
    <definedName name="Empty" localSheetId="11">'[2]Box-Trimese~ni dr`avni zapiData'!$AB$1</definedName>
    <definedName name="Empty" localSheetId="14">'[2]Box-Trimese~ni dr`avni zapiData'!$AB$1</definedName>
    <definedName name="Empty" localSheetId="2">'[3]Box-Trimese~ni dr`avni zapiData'!$AB$1</definedName>
    <definedName name="Empty" localSheetId="33">'[3]Box-Trimese~ni dr`avni zapiData'!$AB$1</definedName>
    <definedName name="Empty" localSheetId="34">'[3]Box-Trimese~ni dr`avni zapiData'!$AB$1</definedName>
    <definedName name="Empty" localSheetId="3">'[4]Box-Trimese~ni dr`avni zapiData'!$AB$1</definedName>
    <definedName name="Empty" localSheetId="4">'[2]Box-Trimese~ni dr`avni zapiData'!$AB$1</definedName>
    <definedName name="Empty" localSheetId="5">'[2]Box-Trimese~ni dr`avni zapiData'!$AB$1</definedName>
    <definedName name="Empty" localSheetId="6">'[2]Box-Trimese~ni dr`avni zapiData'!$AB$1</definedName>
    <definedName name="Empty" localSheetId="7">'[2]Box-Trimese~ni dr`avni zapiData'!$AB$1</definedName>
    <definedName name="Empty" localSheetId="8">'[2]Box-Trimese~ni dr`avni zapiData'!$AB$1</definedName>
    <definedName name="Empty" localSheetId="9">'[2]Box-Trimese~ni dr`avni zapiData'!$AB$1</definedName>
    <definedName name="Empty" localSheetId="12">'[2]Box-Trimese~ni dr`avni zapiData'!$AB$1</definedName>
    <definedName name="Empty" localSheetId="13">'[2]Box-Trimese~ni dr`avni zapiData'!$AB$1</definedName>
    <definedName name="Empty">'[4]Box-Trimese~ni dr`avni zapiData'!$AB$1</definedName>
    <definedName name="esege" localSheetId="0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4" hidden="1">{#N/A,#N/A,TRUE,"preg4";#N/A,#N/A,TRUE,"bazpr2001"}</definedName>
    <definedName name="esege" localSheetId="1" hidden="1">{#N/A,#N/A,TRUE,"preg4";#N/A,#N/A,TRUE,"bazpr2001"}</definedName>
    <definedName name="esege" localSheetId="28" hidden="1">{#N/A,#N/A,TRUE,"preg4";#N/A,#N/A,TRUE,"bazpr2001"}</definedName>
    <definedName name="esege" localSheetId="2" hidden="1">{#N/A,#N/A,TRUE,"preg4";#N/A,#N/A,TRUE,"bazpr2001"}</definedName>
    <definedName name="esege" localSheetId="29" hidden="1">{#N/A,#N/A,TRUE,"preg4";#N/A,#N/A,TRUE,"bazpr2001"}</definedName>
    <definedName name="esege" localSheetId="33" hidden="1">{#N/A,#N/A,TRUE,"preg4";#N/A,#N/A,TRUE,"bazpr2001"}</definedName>
    <definedName name="esege" localSheetId="34" hidden="1">{#N/A,#N/A,TRUE,"preg4";#N/A,#N/A,TRUE,"bazpr2001"}</definedName>
    <definedName name="esege" localSheetId="3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localSheetId="9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4" hidden="1">{#N/A,#N/A,TRUE,"preg4";#N/A,#N/A,TRUE,"bazpr99"}</definedName>
    <definedName name="ew\" localSheetId="1" hidden="1">{#N/A,#N/A,TRUE,"preg4";#N/A,#N/A,TRUE,"bazpr99"}</definedName>
    <definedName name="ew\" localSheetId="28" hidden="1">{#N/A,#N/A,TRUE,"preg4";#N/A,#N/A,TRUE,"bazpr99"}</definedName>
    <definedName name="ew\" localSheetId="2" hidden="1">{#N/A,#N/A,TRUE,"preg4";#N/A,#N/A,TRUE,"bazpr99"}</definedName>
    <definedName name="ew\" localSheetId="29" hidden="1">{#N/A,#N/A,TRUE,"preg4";#N/A,#N/A,TRUE,"bazpr99"}</definedName>
    <definedName name="ew\" localSheetId="33" hidden="1">{#N/A,#N/A,TRUE,"preg4";#N/A,#N/A,TRUE,"bazpr99"}</definedName>
    <definedName name="ew\" localSheetId="34" hidden="1">{#N/A,#N/A,TRUE,"preg4";#N/A,#N/A,TRUE,"bazpr99"}</definedName>
    <definedName name="ew\" localSheetId="3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localSheetId="9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hidden="1">{#N/A,#N/A,TRUE,"preg4";#N/A,#N/A,TRUE,"bazpr99"}</definedName>
    <definedName name="fasdgh" localSheetId="0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4" hidden="1">{#N/A,#N/A,TRUE,"preg4";#N/A,#N/A,TRUE,"bazpr2000"}</definedName>
    <definedName name="fasdgh" localSheetId="1" hidden="1">{#N/A,#N/A,TRUE,"preg4";#N/A,#N/A,TRUE,"bazpr2000"}</definedName>
    <definedName name="fasdgh" localSheetId="28" hidden="1">{#N/A,#N/A,TRUE,"preg4";#N/A,#N/A,TRUE,"bazpr2000"}</definedName>
    <definedName name="fasdgh" localSheetId="2" hidden="1">{#N/A,#N/A,TRUE,"preg4";#N/A,#N/A,TRUE,"bazpr2000"}</definedName>
    <definedName name="fasdgh" localSheetId="29" hidden="1">{#N/A,#N/A,TRUE,"preg4";#N/A,#N/A,TRUE,"bazpr2000"}</definedName>
    <definedName name="fasdgh" localSheetId="33" hidden="1">{#N/A,#N/A,TRUE,"preg4";#N/A,#N/A,TRUE,"bazpr2000"}</definedName>
    <definedName name="fasdgh" localSheetId="34" hidden="1">{#N/A,#N/A,TRUE,"preg4";#N/A,#N/A,TRUE,"bazpr2000"}</definedName>
    <definedName name="fasdgh" localSheetId="3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localSheetId="9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4" hidden="1">{#N/A,#N/A,TRUE,"preg4";#N/A,#N/A,TRUE,"bazpr2000"}</definedName>
    <definedName name="fasef" localSheetId="1" hidden="1">{#N/A,#N/A,TRUE,"preg4";#N/A,#N/A,TRUE,"bazpr2000"}</definedName>
    <definedName name="fasef" localSheetId="28" hidden="1">{#N/A,#N/A,TRUE,"preg4";#N/A,#N/A,TRUE,"bazpr2000"}</definedName>
    <definedName name="fasef" localSheetId="2" hidden="1">{#N/A,#N/A,TRUE,"preg4";#N/A,#N/A,TRUE,"bazpr2000"}</definedName>
    <definedName name="fasef" localSheetId="29" hidden="1">{#N/A,#N/A,TRUE,"preg4";#N/A,#N/A,TRUE,"bazpr2000"}</definedName>
    <definedName name="fasef" localSheetId="33" hidden="1">{#N/A,#N/A,TRUE,"preg4";#N/A,#N/A,TRUE,"bazpr2000"}</definedName>
    <definedName name="fasef" localSheetId="34" hidden="1">{#N/A,#N/A,TRUE,"preg4";#N/A,#N/A,TRUE,"bazpr2000"}</definedName>
    <definedName name="fasef" localSheetId="3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localSheetId="9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4" hidden="1">{#N/A,#N/A,TRUE,"preg4";#N/A,#N/A,TRUE,"bazpr2001"}</definedName>
    <definedName name="fdas" localSheetId="1" hidden="1">{#N/A,#N/A,TRUE,"preg4";#N/A,#N/A,TRUE,"bazpr2001"}</definedName>
    <definedName name="fdas" localSheetId="28" hidden="1">{#N/A,#N/A,TRUE,"preg4";#N/A,#N/A,TRUE,"bazpr2001"}</definedName>
    <definedName name="fdas" localSheetId="2" hidden="1">{#N/A,#N/A,TRUE,"preg4";#N/A,#N/A,TRUE,"bazpr2001"}</definedName>
    <definedName name="fdas" localSheetId="29" hidden="1">{#N/A,#N/A,TRUE,"preg4";#N/A,#N/A,TRUE,"bazpr2001"}</definedName>
    <definedName name="fdas" localSheetId="33" hidden="1">{#N/A,#N/A,TRUE,"preg4";#N/A,#N/A,TRUE,"bazpr2001"}</definedName>
    <definedName name="fdas" localSheetId="34" hidden="1">{#N/A,#N/A,TRUE,"preg4";#N/A,#N/A,TRUE,"bazpr2001"}</definedName>
    <definedName name="fdas" localSheetId="3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localSheetId="9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4" hidden="1">{#N/A,#N/A,TRUE,"preg4";#N/A,#N/A,TRUE,"bazpr99"}</definedName>
    <definedName name="fdashg" localSheetId="1" hidden="1">{#N/A,#N/A,TRUE,"preg4";#N/A,#N/A,TRUE,"bazpr99"}</definedName>
    <definedName name="fdashg" localSheetId="28" hidden="1">{#N/A,#N/A,TRUE,"preg4";#N/A,#N/A,TRUE,"bazpr99"}</definedName>
    <definedName name="fdashg" localSheetId="2" hidden="1">{#N/A,#N/A,TRUE,"preg4";#N/A,#N/A,TRUE,"bazpr99"}</definedName>
    <definedName name="fdashg" localSheetId="29" hidden="1">{#N/A,#N/A,TRUE,"preg4";#N/A,#N/A,TRUE,"bazpr99"}</definedName>
    <definedName name="fdashg" localSheetId="33" hidden="1">{#N/A,#N/A,TRUE,"preg4";#N/A,#N/A,TRUE,"bazpr99"}</definedName>
    <definedName name="fdashg" localSheetId="34" hidden="1">{#N/A,#N/A,TRUE,"preg4";#N/A,#N/A,TRUE,"bazpr99"}</definedName>
    <definedName name="fdashg" localSheetId="3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localSheetId="9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4" hidden="1">{#N/A,#N/A,TRUE,"preg4";#N/A,#N/A,TRUE,"bazpr2001"}</definedName>
    <definedName name="fdbvcbv" localSheetId="1" hidden="1">{#N/A,#N/A,TRUE,"preg4";#N/A,#N/A,TRUE,"bazpr2001"}</definedName>
    <definedName name="fdbvcbv" localSheetId="28" hidden="1">{#N/A,#N/A,TRUE,"preg4";#N/A,#N/A,TRUE,"bazpr2001"}</definedName>
    <definedName name="fdbvcbv" localSheetId="2" hidden="1">{#N/A,#N/A,TRUE,"preg4";#N/A,#N/A,TRUE,"bazpr2001"}</definedName>
    <definedName name="fdbvcbv" localSheetId="29" hidden="1">{#N/A,#N/A,TRUE,"preg4";#N/A,#N/A,TRUE,"bazpr2001"}</definedName>
    <definedName name="fdbvcbv" localSheetId="33" hidden="1">{#N/A,#N/A,TRUE,"preg4";#N/A,#N/A,TRUE,"bazpr2001"}</definedName>
    <definedName name="fdbvcbv" localSheetId="34" hidden="1">{#N/A,#N/A,TRUE,"preg4";#N/A,#N/A,TRUE,"bazpr2001"}</definedName>
    <definedName name="fdbvcbv" localSheetId="3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localSheetId="9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4" hidden="1">{#N/A,#N/A,TRUE,"preg4";#N/A,#N/A,TRUE,"bazpr99"}</definedName>
    <definedName name="fdgbvdf" localSheetId="1" hidden="1">{#N/A,#N/A,TRUE,"preg4";#N/A,#N/A,TRUE,"bazpr99"}</definedName>
    <definedName name="fdgbvdf" localSheetId="28" hidden="1">{#N/A,#N/A,TRUE,"preg4";#N/A,#N/A,TRUE,"bazpr99"}</definedName>
    <definedName name="fdgbvdf" localSheetId="2" hidden="1">{#N/A,#N/A,TRUE,"preg4";#N/A,#N/A,TRUE,"bazpr99"}</definedName>
    <definedName name="fdgbvdf" localSheetId="29" hidden="1">{#N/A,#N/A,TRUE,"preg4";#N/A,#N/A,TRUE,"bazpr99"}</definedName>
    <definedName name="fdgbvdf" localSheetId="33" hidden="1">{#N/A,#N/A,TRUE,"preg4";#N/A,#N/A,TRUE,"bazpr99"}</definedName>
    <definedName name="fdgbvdf" localSheetId="34" hidden="1">{#N/A,#N/A,TRUE,"preg4";#N/A,#N/A,TRUE,"bazpr99"}</definedName>
    <definedName name="fdgbvdf" localSheetId="3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localSheetId="9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hidden="1">{#N/A,#N/A,TRUE,"preg4";#N/A,#N/A,TRUE,"bazpr99"}</definedName>
    <definedName name="fdsah" localSheetId="0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4" hidden="1">{#N/A,#N/A,TRUE,"preg4";#N/A,#N/A,TRUE,"bazpr99"}</definedName>
    <definedName name="fdsah" localSheetId="1" hidden="1">{#N/A,#N/A,TRUE,"preg4";#N/A,#N/A,TRUE,"bazpr99"}</definedName>
    <definedName name="fdsah" localSheetId="28" hidden="1">{#N/A,#N/A,TRUE,"preg4";#N/A,#N/A,TRUE,"bazpr99"}</definedName>
    <definedName name="fdsah" localSheetId="2" hidden="1">{#N/A,#N/A,TRUE,"preg4";#N/A,#N/A,TRUE,"bazpr99"}</definedName>
    <definedName name="fdsah" localSheetId="29" hidden="1">{#N/A,#N/A,TRUE,"preg4";#N/A,#N/A,TRUE,"bazpr99"}</definedName>
    <definedName name="fdsah" localSheetId="33" hidden="1">{#N/A,#N/A,TRUE,"preg4";#N/A,#N/A,TRUE,"bazpr99"}</definedName>
    <definedName name="fdsah" localSheetId="34" hidden="1">{#N/A,#N/A,TRUE,"preg4";#N/A,#N/A,TRUE,"bazpr99"}</definedName>
    <definedName name="fdsah" localSheetId="3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localSheetId="9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hidden="1">{#N/A,#N/A,TRUE,"preg4";#N/A,#N/A,TRUE,"bazpr99"}</definedName>
    <definedName name="fdx" localSheetId="0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4" hidden="1">{#N/A,#N/A,TRUE,"preg4";#N/A,#N/A,TRUE,"bazpr2000"}</definedName>
    <definedName name="fdx" localSheetId="1" hidden="1">{#N/A,#N/A,TRUE,"preg4";#N/A,#N/A,TRUE,"bazpr2000"}</definedName>
    <definedName name="fdx" localSheetId="28" hidden="1">{#N/A,#N/A,TRUE,"preg4";#N/A,#N/A,TRUE,"bazpr2000"}</definedName>
    <definedName name="fdx" localSheetId="2" hidden="1">{#N/A,#N/A,TRUE,"preg4";#N/A,#N/A,TRUE,"bazpr2000"}</definedName>
    <definedName name="fdx" localSheetId="29" hidden="1">{#N/A,#N/A,TRUE,"preg4";#N/A,#N/A,TRUE,"bazpr2000"}</definedName>
    <definedName name="fdx" localSheetId="33" hidden="1">{#N/A,#N/A,TRUE,"preg4";#N/A,#N/A,TRUE,"bazpr2000"}</definedName>
    <definedName name="fdx" localSheetId="34" hidden="1">{#N/A,#N/A,TRUE,"preg4";#N/A,#N/A,TRUE,"bazpr2000"}</definedName>
    <definedName name="fdx" localSheetId="3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localSheetId="9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4" hidden="1">{#N/A,#N/A,TRUE,"preg4";#N/A,#N/A,TRUE,"bazpr99"}</definedName>
    <definedName name="fdxcb" localSheetId="1" hidden="1">{#N/A,#N/A,TRUE,"preg4";#N/A,#N/A,TRUE,"bazpr99"}</definedName>
    <definedName name="fdxcb" localSheetId="28" hidden="1">{#N/A,#N/A,TRUE,"preg4";#N/A,#N/A,TRUE,"bazpr99"}</definedName>
    <definedName name="fdxcb" localSheetId="2" hidden="1">{#N/A,#N/A,TRUE,"preg4";#N/A,#N/A,TRUE,"bazpr99"}</definedName>
    <definedName name="fdxcb" localSheetId="29" hidden="1">{#N/A,#N/A,TRUE,"preg4";#N/A,#N/A,TRUE,"bazpr99"}</definedName>
    <definedName name="fdxcb" localSheetId="33" hidden="1">{#N/A,#N/A,TRUE,"preg4";#N/A,#N/A,TRUE,"bazpr99"}</definedName>
    <definedName name="fdxcb" localSheetId="34" hidden="1">{#N/A,#N/A,TRUE,"preg4";#N/A,#N/A,TRUE,"bazpr99"}</definedName>
    <definedName name="fdxcb" localSheetId="3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localSheetId="9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4" hidden="1">{#N/A,#N/A,TRUE,"preg4";#N/A,#N/A,TRUE,"bazpr99"}</definedName>
    <definedName name="fe" localSheetId="1" hidden="1">{#N/A,#N/A,TRUE,"preg4";#N/A,#N/A,TRUE,"bazpr99"}</definedName>
    <definedName name="fe" localSheetId="28" hidden="1">{#N/A,#N/A,TRUE,"preg4";#N/A,#N/A,TRUE,"bazpr99"}</definedName>
    <definedName name="fe" localSheetId="2" hidden="1">{#N/A,#N/A,TRUE,"preg4";#N/A,#N/A,TRUE,"bazpr99"}</definedName>
    <definedName name="fe" localSheetId="29" hidden="1">{#N/A,#N/A,TRUE,"preg4";#N/A,#N/A,TRUE,"bazpr99"}</definedName>
    <definedName name="fe" localSheetId="33" hidden="1">{#N/A,#N/A,TRUE,"preg4";#N/A,#N/A,TRUE,"bazpr99"}</definedName>
    <definedName name="fe" localSheetId="34" hidden="1">{#N/A,#N/A,TRUE,"preg4";#N/A,#N/A,TRUE,"bazpr99"}</definedName>
    <definedName name="fe" localSheetId="3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localSheetId="9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hidden="1">{#N/A,#N/A,TRUE,"preg4";#N/A,#N/A,TRUE,"bazpr99"}</definedName>
    <definedName name="ff" localSheetId="0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4" hidden="1">{#N/A,#N/A,TRUE,"preg4";#N/A,#N/A,TRUE,"bazpr99"}</definedName>
    <definedName name="ff" localSheetId="1" hidden="1">{#N/A,#N/A,TRUE,"preg4";#N/A,#N/A,TRUE,"bazpr99"}</definedName>
    <definedName name="ff" localSheetId="28" hidden="1">{#N/A,#N/A,TRUE,"preg4";#N/A,#N/A,TRUE,"bazpr99"}</definedName>
    <definedName name="ff" localSheetId="2" hidden="1">{#N/A,#N/A,TRUE,"preg4";#N/A,#N/A,TRUE,"bazpr99"}</definedName>
    <definedName name="ff" localSheetId="29" hidden="1">{#N/A,#N/A,TRUE,"preg4";#N/A,#N/A,TRUE,"bazpr99"}</definedName>
    <definedName name="ff" localSheetId="33" hidden="1">{#N/A,#N/A,TRUE,"preg4";#N/A,#N/A,TRUE,"bazpr99"}</definedName>
    <definedName name="ff" localSheetId="34" hidden="1">{#N/A,#N/A,TRUE,"preg4";#N/A,#N/A,TRUE,"bazpr99"}</definedName>
    <definedName name="ff" localSheetId="3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localSheetId="9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4" hidden="1">{#N/A,#N/A,TRUE,"preg4";#N/A,#N/A,TRUE,"bazpr99"}</definedName>
    <definedName name="ffaa" localSheetId="1" hidden="1">{#N/A,#N/A,TRUE,"preg4";#N/A,#N/A,TRUE,"bazpr99"}</definedName>
    <definedName name="ffaa" localSheetId="28" hidden="1">{#N/A,#N/A,TRUE,"preg4";#N/A,#N/A,TRUE,"bazpr99"}</definedName>
    <definedName name="ffaa" localSheetId="2" hidden="1">{#N/A,#N/A,TRUE,"preg4";#N/A,#N/A,TRUE,"bazpr99"}</definedName>
    <definedName name="ffaa" localSheetId="29" hidden="1">{#N/A,#N/A,TRUE,"preg4";#N/A,#N/A,TRUE,"bazpr99"}</definedName>
    <definedName name="ffaa" localSheetId="33" hidden="1">{#N/A,#N/A,TRUE,"preg4";#N/A,#N/A,TRUE,"bazpr99"}</definedName>
    <definedName name="ffaa" localSheetId="34" hidden="1">{#N/A,#N/A,TRUE,"preg4";#N/A,#N/A,TRUE,"bazpr99"}</definedName>
    <definedName name="ffaa" localSheetId="3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localSheetId="9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4" hidden="1">{#N/A,#N/A,TRUE,"preg4";#N/A,#N/A,TRUE,"bazpr99"}</definedName>
    <definedName name="ffd" localSheetId="1" hidden="1">{#N/A,#N/A,TRUE,"preg4";#N/A,#N/A,TRUE,"bazpr99"}</definedName>
    <definedName name="ffd" localSheetId="28" hidden="1">{#N/A,#N/A,TRUE,"preg4";#N/A,#N/A,TRUE,"bazpr99"}</definedName>
    <definedName name="ffd" localSheetId="2" hidden="1">{#N/A,#N/A,TRUE,"preg4";#N/A,#N/A,TRUE,"bazpr99"}</definedName>
    <definedName name="ffd" localSheetId="29" hidden="1">{#N/A,#N/A,TRUE,"preg4";#N/A,#N/A,TRUE,"bazpr99"}</definedName>
    <definedName name="ffd" localSheetId="33" hidden="1">{#N/A,#N/A,TRUE,"preg4";#N/A,#N/A,TRUE,"bazpr99"}</definedName>
    <definedName name="ffd" localSheetId="34" hidden="1">{#N/A,#N/A,TRUE,"preg4";#N/A,#N/A,TRUE,"bazpr99"}</definedName>
    <definedName name="ffd" localSheetId="3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localSheetId="9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hidden="1">{#N/A,#N/A,TRUE,"preg4";#N/A,#N/A,TRUE,"bazpr99"}</definedName>
    <definedName name="ffffffffffffffffffffffffffff" localSheetId="0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28" hidden="1">{#N/A,#N/A,TRUE,"preg4";#N/A,#N/A,TRUE,"bazpr99"}</definedName>
    <definedName name="ffffffffffffffffffffffffffff" localSheetId="2" hidden="1">{#N/A,#N/A,TRUE,"preg4";#N/A,#N/A,TRUE,"bazpr99"}</definedName>
    <definedName name="ffffffffffffffffffffffffffff" localSheetId="29" hidden="1">{#N/A,#N/A,TRUE,"preg4";#N/A,#N/A,TRUE,"bazpr99"}</definedName>
    <definedName name="ffffffffffffffffffffffffffff" localSheetId="33" hidden="1">{#N/A,#N/A,TRUE,"preg4";#N/A,#N/A,TRUE,"bazpr99"}</definedName>
    <definedName name="ffffffffffffffffffffffffffff" localSheetId="34" hidden="1">{#N/A,#N/A,TRUE,"preg4";#N/A,#N/A,TRUE,"bazpr99"}</definedName>
    <definedName name="ffffffffffffffffffffffffffff" localSheetId="3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4" hidden="1">{#N/A,#N/A,TRUE,"preg4";#N/A,#N/A,TRUE,"bazpr99"}</definedName>
    <definedName name="ffs" localSheetId="1" hidden="1">{#N/A,#N/A,TRUE,"preg4";#N/A,#N/A,TRUE,"bazpr99"}</definedName>
    <definedName name="ffs" localSheetId="28" hidden="1">{#N/A,#N/A,TRUE,"preg4";#N/A,#N/A,TRUE,"bazpr99"}</definedName>
    <definedName name="ffs" localSheetId="2" hidden="1">{#N/A,#N/A,TRUE,"preg4";#N/A,#N/A,TRUE,"bazpr99"}</definedName>
    <definedName name="ffs" localSheetId="29" hidden="1">{#N/A,#N/A,TRUE,"preg4";#N/A,#N/A,TRUE,"bazpr99"}</definedName>
    <definedName name="ffs" localSheetId="33" hidden="1">{#N/A,#N/A,TRUE,"preg4";#N/A,#N/A,TRUE,"bazpr99"}</definedName>
    <definedName name="ffs" localSheetId="34" hidden="1">{#N/A,#N/A,TRUE,"preg4";#N/A,#N/A,TRUE,"bazpr99"}</definedName>
    <definedName name="ffs" localSheetId="3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localSheetId="9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hidden="1">{#N/A,#N/A,TRUE,"preg4";#N/A,#N/A,TRUE,"bazpr99"}</definedName>
    <definedName name="figure" localSheetId="28">#REF!</definedName>
    <definedName name="figure" localSheetId="29">#REF!</definedName>
    <definedName name="figure" localSheetId="34">#REF!</definedName>
    <definedName name="figure">#REF!</definedName>
    <definedName name="figureq" localSheetId="28">#REF!</definedName>
    <definedName name="figureq" localSheetId="29">#REF!</definedName>
    <definedName name="figureq" localSheetId="34">#REF!</definedName>
    <definedName name="figureq">#REF!</definedName>
    <definedName name="finansiranje_2" localSheetId="0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4" hidden="1">{#N/A,#N/A,TRUE,"preg4";#N/A,#N/A,TRUE,"bazpr99"}</definedName>
    <definedName name="finansiranje_2" localSheetId="1" hidden="1">{#N/A,#N/A,TRUE,"preg4";#N/A,#N/A,TRUE,"bazpr99"}</definedName>
    <definedName name="finansiranje_2" localSheetId="28" hidden="1">{#N/A,#N/A,TRUE,"preg4";#N/A,#N/A,TRUE,"bazpr99"}</definedName>
    <definedName name="finansiranje_2" localSheetId="2" hidden="1">{#N/A,#N/A,TRUE,"preg4";#N/A,#N/A,TRUE,"bazpr99"}</definedName>
    <definedName name="finansiranje_2" localSheetId="29" hidden="1">{#N/A,#N/A,TRUE,"preg4";#N/A,#N/A,TRUE,"bazpr99"}</definedName>
    <definedName name="finansiranje_2" localSheetId="33" hidden="1">{#N/A,#N/A,TRUE,"preg4";#N/A,#N/A,TRUE,"bazpr99"}</definedName>
    <definedName name="finansiranje_2" localSheetId="34" hidden="1">{#N/A,#N/A,TRUE,"preg4";#N/A,#N/A,TRUE,"bazpr99"}</definedName>
    <definedName name="finansiranje_2" localSheetId="3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localSheetId="9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10">#REF!</definedName>
    <definedName name="Finansisko_itn_" localSheetId="11">#REF!</definedName>
    <definedName name="Finansisko_itn_" localSheetId="14">#REF!</definedName>
    <definedName name="Finansisko_itn_" localSheetId="1">#REF!</definedName>
    <definedName name="Finansisko_itn_" localSheetId="28">#REF!</definedName>
    <definedName name="Finansisko_itn_" localSheetId="2">#REF!</definedName>
    <definedName name="Finansisko_itn_" localSheetId="29">#REF!</definedName>
    <definedName name="Finansisko_itn_" localSheetId="33">#REF!</definedName>
    <definedName name="Finansisko_itn_" localSheetId="34">#REF!</definedName>
    <definedName name="Finansisko_itn_" localSheetId="4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 localSheetId="9">#REF!</definedName>
    <definedName name="Finansisko_itn_" localSheetId="12">#REF!</definedName>
    <definedName name="Finansisko_itn_" localSheetId="13">#REF!</definedName>
    <definedName name="Finansisko_itn_">#REF!</definedName>
    <definedName name="fraer" localSheetId="0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4" hidden="1">{#N/A,#N/A,TRUE,"preg4";#N/A,#N/A,TRUE,"bazpr99"}</definedName>
    <definedName name="fraer" localSheetId="1" hidden="1">{#N/A,#N/A,TRUE,"preg4";#N/A,#N/A,TRUE,"bazpr99"}</definedName>
    <definedName name="fraer" localSheetId="28" hidden="1">{#N/A,#N/A,TRUE,"preg4";#N/A,#N/A,TRUE,"bazpr99"}</definedName>
    <definedName name="fraer" localSheetId="2" hidden="1">{#N/A,#N/A,TRUE,"preg4";#N/A,#N/A,TRUE,"bazpr99"}</definedName>
    <definedName name="fraer" localSheetId="29" hidden="1">{#N/A,#N/A,TRUE,"preg4";#N/A,#N/A,TRUE,"bazpr99"}</definedName>
    <definedName name="fraer" localSheetId="33" hidden="1">{#N/A,#N/A,TRUE,"preg4";#N/A,#N/A,TRUE,"bazpr99"}</definedName>
    <definedName name="fraer" localSheetId="34" hidden="1">{#N/A,#N/A,TRUE,"preg4";#N/A,#N/A,TRUE,"bazpr99"}</definedName>
    <definedName name="fraer" localSheetId="3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localSheetId="9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hidden="1">{#N/A,#N/A,TRUE,"preg4";#N/A,#N/A,TRUE,"bazpr99"}</definedName>
    <definedName name="frt" localSheetId="28">#REF!</definedName>
    <definedName name="frt" localSheetId="29">#REF!</definedName>
    <definedName name="frt" localSheetId="30">#REF!</definedName>
    <definedName name="frt" localSheetId="34">#REF!</definedName>
    <definedName name="frt">#REF!</definedName>
    <definedName name="fsssf" localSheetId="0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4" hidden="1">{#N/A,#N/A,TRUE,"preg4";#N/A,#N/A,TRUE,"bazpr99"}</definedName>
    <definedName name="fsssf" localSheetId="1" hidden="1">{#N/A,#N/A,TRUE,"preg4";#N/A,#N/A,TRUE,"bazpr99"}</definedName>
    <definedName name="fsssf" localSheetId="28" hidden="1">{#N/A,#N/A,TRUE,"preg4";#N/A,#N/A,TRUE,"bazpr99"}</definedName>
    <definedName name="fsssf" localSheetId="2" hidden="1">{#N/A,#N/A,TRUE,"preg4";#N/A,#N/A,TRUE,"bazpr99"}</definedName>
    <definedName name="fsssf" localSheetId="29" hidden="1">{#N/A,#N/A,TRUE,"preg4";#N/A,#N/A,TRUE,"bazpr99"}</definedName>
    <definedName name="fsssf" localSheetId="33" hidden="1">{#N/A,#N/A,TRUE,"preg4";#N/A,#N/A,TRUE,"bazpr99"}</definedName>
    <definedName name="fsssf" localSheetId="34" hidden="1">{#N/A,#N/A,TRUE,"preg4";#N/A,#N/A,TRUE,"bazpr99"}</definedName>
    <definedName name="fsssf" localSheetId="3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localSheetId="9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hidden="1">{#N/A,#N/A,TRUE,"preg4";#N/A,#N/A,TRUE,"bazpr99"}</definedName>
    <definedName name="fvxcbbn" localSheetId="0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4" hidden="1">{#N/A,#N/A,TRUE,"preg4";#N/A,#N/A,TRUE,"bazpr2001"}</definedName>
    <definedName name="fvxcbbn" localSheetId="1" hidden="1">{#N/A,#N/A,TRUE,"preg4";#N/A,#N/A,TRUE,"bazpr2001"}</definedName>
    <definedName name="fvxcbbn" localSheetId="28" hidden="1">{#N/A,#N/A,TRUE,"preg4";#N/A,#N/A,TRUE,"bazpr2001"}</definedName>
    <definedName name="fvxcbbn" localSheetId="2" hidden="1">{#N/A,#N/A,TRUE,"preg4";#N/A,#N/A,TRUE,"bazpr2001"}</definedName>
    <definedName name="fvxcbbn" localSheetId="29" hidden="1">{#N/A,#N/A,TRUE,"preg4";#N/A,#N/A,TRUE,"bazpr2001"}</definedName>
    <definedName name="fvxcbbn" localSheetId="33" hidden="1">{#N/A,#N/A,TRUE,"preg4";#N/A,#N/A,TRUE,"bazpr2001"}</definedName>
    <definedName name="fvxcbbn" localSheetId="34" hidden="1">{#N/A,#N/A,TRUE,"preg4";#N/A,#N/A,TRUE,"bazpr2001"}</definedName>
    <definedName name="fvxcbbn" localSheetId="3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localSheetId="9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4" hidden="1">{#N/A,#N/A,TRUE,"preg4";#N/A,#N/A,TRUE,"bazpr99"}</definedName>
    <definedName name="g" localSheetId="1" hidden="1">{#N/A,#N/A,TRUE,"preg4";#N/A,#N/A,TRUE,"bazpr99"}</definedName>
    <definedName name="g" localSheetId="28" hidden="1">{#N/A,#N/A,TRUE,"preg4";#N/A,#N/A,TRUE,"bazpr99"}</definedName>
    <definedName name="g" localSheetId="2" hidden="1">{#N/A,#N/A,TRUE,"preg4";#N/A,#N/A,TRUE,"bazpr99"}</definedName>
    <definedName name="g" localSheetId="29" hidden="1">{#N/A,#N/A,TRUE,"preg4";#N/A,#N/A,TRUE,"bazpr99"}</definedName>
    <definedName name="g" localSheetId="33" hidden="1">{#N/A,#N/A,TRUE,"preg4";#N/A,#N/A,TRUE,"bazpr99"}</definedName>
    <definedName name="g" localSheetId="34" hidden="1">{#N/A,#N/A,TRUE,"preg4";#N/A,#N/A,TRUE,"bazpr99"}</definedName>
    <definedName name="g" localSheetId="3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localSheetId="9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4" hidden="1">{#N/A,#N/A,TRUE,"preg4";#N/A,#N/A,TRUE,"bazpr99"}</definedName>
    <definedName name="gb" localSheetId="1" hidden="1">{#N/A,#N/A,TRUE,"preg4";#N/A,#N/A,TRUE,"bazpr99"}</definedName>
    <definedName name="gb" localSheetId="28" hidden="1">{#N/A,#N/A,TRUE,"preg4";#N/A,#N/A,TRUE,"bazpr99"}</definedName>
    <definedName name="gb" localSheetId="2" hidden="1">{#N/A,#N/A,TRUE,"preg4";#N/A,#N/A,TRUE,"bazpr99"}</definedName>
    <definedName name="gb" localSheetId="29" hidden="1">{#N/A,#N/A,TRUE,"preg4";#N/A,#N/A,TRUE,"bazpr99"}</definedName>
    <definedName name="gb" localSheetId="33" hidden="1">{#N/A,#N/A,TRUE,"preg4";#N/A,#N/A,TRUE,"bazpr99"}</definedName>
    <definedName name="gb" localSheetId="34" hidden="1">{#N/A,#N/A,TRUE,"preg4";#N/A,#N/A,TRUE,"bazpr99"}</definedName>
    <definedName name="gb" localSheetId="3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localSheetId="9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hidden="1">{#N/A,#N/A,TRUE,"preg4";#N/A,#N/A,TRUE,"bazpr99"}</definedName>
    <definedName name="gfb" localSheetId="0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4" hidden="1">{#N/A,#N/A,TRUE,"preg4";#N/A,#N/A,TRUE,"bazpr2000"}</definedName>
    <definedName name="gfb" localSheetId="1" hidden="1">{#N/A,#N/A,TRUE,"preg4";#N/A,#N/A,TRUE,"bazpr2000"}</definedName>
    <definedName name="gfb" localSheetId="28" hidden="1">{#N/A,#N/A,TRUE,"preg4";#N/A,#N/A,TRUE,"bazpr2000"}</definedName>
    <definedName name="gfb" localSheetId="2" hidden="1">{#N/A,#N/A,TRUE,"preg4";#N/A,#N/A,TRUE,"bazpr2000"}</definedName>
    <definedName name="gfb" localSheetId="29" hidden="1">{#N/A,#N/A,TRUE,"preg4";#N/A,#N/A,TRUE,"bazpr2000"}</definedName>
    <definedName name="gfb" localSheetId="33" hidden="1">{#N/A,#N/A,TRUE,"preg4";#N/A,#N/A,TRUE,"bazpr2000"}</definedName>
    <definedName name="gfb" localSheetId="34" hidden="1">{#N/A,#N/A,TRUE,"preg4";#N/A,#N/A,TRUE,"bazpr2000"}</definedName>
    <definedName name="gfb" localSheetId="3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localSheetId="9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hidden="1">{#N/A,#N/A,TRUE,"preg4";#N/A,#N/A,TRUE,"bazpr2000"}</definedName>
    <definedName name="gfsesefsdf" localSheetId="0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4" hidden="1">{#N/A,#N/A,TRUE,"preg4";#N/A,#N/A,TRUE,"bazpr99"}</definedName>
    <definedName name="gfsesefsdf" localSheetId="1" hidden="1">{#N/A,#N/A,TRUE,"preg4";#N/A,#N/A,TRUE,"bazpr99"}</definedName>
    <definedName name="gfsesefsdf" localSheetId="28" hidden="1">{#N/A,#N/A,TRUE,"preg4";#N/A,#N/A,TRUE,"bazpr99"}</definedName>
    <definedName name="gfsesefsdf" localSheetId="2" hidden="1">{#N/A,#N/A,TRUE,"preg4";#N/A,#N/A,TRUE,"bazpr99"}</definedName>
    <definedName name="gfsesefsdf" localSheetId="29" hidden="1">{#N/A,#N/A,TRUE,"preg4";#N/A,#N/A,TRUE,"bazpr99"}</definedName>
    <definedName name="gfsesefsdf" localSheetId="33" hidden="1">{#N/A,#N/A,TRUE,"preg4";#N/A,#N/A,TRUE,"bazpr99"}</definedName>
    <definedName name="gfsesefsdf" localSheetId="34" hidden="1">{#N/A,#N/A,TRUE,"preg4";#N/A,#N/A,TRUE,"bazpr99"}</definedName>
    <definedName name="gfsesefsdf" localSheetId="3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localSheetId="9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4" hidden="1">{#N/A,#N/A,TRUE,"preg4";#N/A,#N/A,TRUE,"bazpr2000"}</definedName>
    <definedName name="gg" localSheetId="1" hidden="1">{#N/A,#N/A,TRUE,"preg4";#N/A,#N/A,TRUE,"bazpr2000"}</definedName>
    <definedName name="gg" localSheetId="28" hidden="1">{#N/A,#N/A,TRUE,"preg4";#N/A,#N/A,TRUE,"bazpr2000"}</definedName>
    <definedName name="gg" localSheetId="2" hidden="1">{#N/A,#N/A,TRUE,"preg4";#N/A,#N/A,TRUE,"bazpr2000"}</definedName>
    <definedName name="gg" localSheetId="29" hidden="1">{#N/A,#N/A,TRUE,"preg4";#N/A,#N/A,TRUE,"bazpr2000"}</definedName>
    <definedName name="gg" localSheetId="33" hidden="1">{#N/A,#N/A,TRUE,"preg4";#N/A,#N/A,TRUE,"bazpr2000"}</definedName>
    <definedName name="gg" localSheetId="34" hidden="1">{#N/A,#N/A,TRUE,"preg4";#N/A,#N/A,TRUE,"bazpr2000"}</definedName>
    <definedName name="gg" localSheetId="3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localSheetId="9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4" hidden="1">{#N/A,#N/A,TRUE,"preg4";#N/A,#N/A,TRUE,"bazpr99"}</definedName>
    <definedName name="ggd" localSheetId="1" hidden="1">{#N/A,#N/A,TRUE,"preg4";#N/A,#N/A,TRUE,"bazpr99"}</definedName>
    <definedName name="ggd" localSheetId="28" hidden="1">{#N/A,#N/A,TRUE,"preg4";#N/A,#N/A,TRUE,"bazpr99"}</definedName>
    <definedName name="ggd" localSheetId="2" hidden="1">{#N/A,#N/A,TRUE,"preg4";#N/A,#N/A,TRUE,"bazpr99"}</definedName>
    <definedName name="ggd" localSheetId="29" hidden="1">{#N/A,#N/A,TRUE,"preg4";#N/A,#N/A,TRUE,"bazpr99"}</definedName>
    <definedName name="ggd" localSheetId="33" hidden="1">{#N/A,#N/A,TRUE,"preg4";#N/A,#N/A,TRUE,"bazpr99"}</definedName>
    <definedName name="ggd" localSheetId="34" hidden="1">{#N/A,#N/A,TRUE,"preg4";#N/A,#N/A,TRUE,"bazpr99"}</definedName>
    <definedName name="ggd" localSheetId="3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localSheetId="9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4" hidden="1">{#N/A,#N/A,TRUE,"preg4";#N/A,#N/A,TRUE,"bazpr99"}</definedName>
    <definedName name="gge" localSheetId="1" hidden="1">{#N/A,#N/A,TRUE,"preg4";#N/A,#N/A,TRUE,"bazpr99"}</definedName>
    <definedName name="gge" localSheetId="28" hidden="1">{#N/A,#N/A,TRUE,"preg4";#N/A,#N/A,TRUE,"bazpr99"}</definedName>
    <definedName name="gge" localSheetId="2" hidden="1">{#N/A,#N/A,TRUE,"preg4";#N/A,#N/A,TRUE,"bazpr99"}</definedName>
    <definedName name="gge" localSheetId="29" hidden="1">{#N/A,#N/A,TRUE,"preg4";#N/A,#N/A,TRUE,"bazpr99"}</definedName>
    <definedName name="gge" localSheetId="33" hidden="1">{#N/A,#N/A,TRUE,"preg4";#N/A,#N/A,TRUE,"bazpr99"}</definedName>
    <definedName name="gge" localSheetId="34" hidden="1">{#N/A,#N/A,TRUE,"preg4";#N/A,#N/A,TRUE,"bazpr99"}</definedName>
    <definedName name="gge" localSheetId="3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localSheetId="9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hidden="1">{#N/A,#N/A,TRUE,"preg4";#N/A,#N/A,TRUE,"bazpr99"}</definedName>
    <definedName name="ghfa" localSheetId="0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4" hidden="1">{#N/A,#N/A,TRUE,"preg4";#N/A,#N/A,TRUE,"bazpr2000"}</definedName>
    <definedName name="ghfa" localSheetId="1" hidden="1">{#N/A,#N/A,TRUE,"preg4";#N/A,#N/A,TRUE,"bazpr2000"}</definedName>
    <definedName name="ghfa" localSheetId="28" hidden="1">{#N/A,#N/A,TRUE,"preg4";#N/A,#N/A,TRUE,"bazpr2000"}</definedName>
    <definedName name="ghfa" localSheetId="2" hidden="1">{#N/A,#N/A,TRUE,"preg4";#N/A,#N/A,TRUE,"bazpr2000"}</definedName>
    <definedName name="ghfa" localSheetId="29" hidden="1">{#N/A,#N/A,TRUE,"preg4";#N/A,#N/A,TRUE,"bazpr2000"}</definedName>
    <definedName name="ghfa" localSheetId="33" hidden="1">{#N/A,#N/A,TRUE,"preg4";#N/A,#N/A,TRUE,"bazpr2000"}</definedName>
    <definedName name="ghfa" localSheetId="34" hidden="1">{#N/A,#N/A,TRUE,"preg4";#N/A,#N/A,TRUE,"bazpr2000"}</definedName>
    <definedName name="ghfa" localSheetId="3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localSheetId="9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hidden="1">{#N/A,#N/A,TRUE,"preg4";#N/A,#N/A,TRUE,"bazpr2000"}</definedName>
    <definedName name="ghhhh" localSheetId="0">#REF!</definedName>
    <definedName name="ghhhh" localSheetId="10">#REF!</definedName>
    <definedName name="ghhhh" localSheetId="11">#REF!</definedName>
    <definedName name="ghhhh" localSheetId="14">#REF!</definedName>
    <definedName name="ghhhh" localSheetId="1">#REF!</definedName>
    <definedName name="ghhhh" localSheetId="28">#REF!</definedName>
    <definedName name="ghhhh" localSheetId="29">#REF!</definedName>
    <definedName name="ghhhh" localSheetId="34">#REF!</definedName>
    <definedName name="ghhhh" localSheetId="4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 localSheetId="9">#REF!</definedName>
    <definedName name="ghhhh" localSheetId="12">#REF!</definedName>
    <definedName name="ghhhh" localSheetId="13">#REF!</definedName>
    <definedName name="ghhhh">#REF!</definedName>
    <definedName name="gr" localSheetId="0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4" hidden="1">{#N/A,#N/A,TRUE,"preg4";#N/A,#N/A,TRUE,"bazpr99"}</definedName>
    <definedName name="gr" localSheetId="1" hidden="1">{#N/A,#N/A,TRUE,"preg4";#N/A,#N/A,TRUE,"bazpr99"}</definedName>
    <definedName name="gr" localSheetId="28" hidden="1">{#N/A,#N/A,TRUE,"preg4";#N/A,#N/A,TRUE,"bazpr99"}</definedName>
    <definedName name="gr" localSheetId="2" hidden="1">{#N/A,#N/A,TRUE,"preg4";#N/A,#N/A,TRUE,"bazpr99"}</definedName>
    <definedName name="gr" localSheetId="29" hidden="1">{#N/A,#N/A,TRUE,"preg4";#N/A,#N/A,TRUE,"bazpr99"}</definedName>
    <definedName name="gr" localSheetId="33" hidden="1">{#N/A,#N/A,TRUE,"preg4";#N/A,#N/A,TRUE,"bazpr99"}</definedName>
    <definedName name="gr" localSheetId="34" hidden="1">{#N/A,#N/A,TRUE,"preg4";#N/A,#N/A,TRUE,"bazpr99"}</definedName>
    <definedName name="gr" localSheetId="3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localSheetId="9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hidden="1">{#N/A,#N/A,TRUE,"preg4";#N/A,#N/A,TRUE,"bazpr99"}</definedName>
    <definedName name="Grade_ni_tvo" localSheetId="0">#REF!</definedName>
    <definedName name="Grade_ni_tvo" localSheetId="10">#REF!</definedName>
    <definedName name="Grade_ni_tvo" localSheetId="11">#REF!</definedName>
    <definedName name="Grade_ni_tvo" localSheetId="14">#REF!</definedName>
    <definedName name="Grade_ni_tvo" localSheetId="1">#REF!</definedName>
    <definedName name="Grade_ni_tvo" localSheetId="28">#REF!</definedName>
    <definedName name="Grade_ni_tvo" localSheetId="2">#REF!</definedName>
    <definedName name="Grade_ni_tvo" localSheetId="29">#REF!</definedName>
    <definedName name="Grade_ni_tvo" localSheetId="33">#REF!</definedName>
    <definedName name="Grade_ni_tvo" localSheetId="34">#REF!</definedName>
    <definedName name="Grade_ni_tvo" localSheetId="4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 localSheetId="9">#REF!</definedName>
    <definedName name="Grade_ni_tvo" localSheetId="12">#REF!</definedName>
    <definedName name="Grade_ni_tvo" localSheetId="13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0">#REF!</definedName>
    <definedName name="GRÁFICO_N_10.2.4." localSheetId="10">#REF!</definedName>
    <definedName name="GRÁFICO_N_10.2.4." localSheetId="11">#REF!</definedName>
    <definedName name="GRÁFICO_N_10.2.4." localSheetId="14">#REF!</definedName>
    <definedName name="GRÁFICO_N_10.2.4." localSheetId="1">#REF!</definedName>
    <definedName name="GRÁFICO_N_10.2.4." localSheetId="25">#REF!</definedName>
    <definedName name="GRÁFICO_N_10.2.4." localSheetId="26">#REF!</definedName>
    <definedName name="GRÁFICO_N_10.2.4." localSheetId="27">#REF!</definedName>
    <definedName name="GRÁFICO_N_10.2.4." localSheetId="28">#REF!</definedName>
    <definedName name="GRÁFICO_N_10.2.4." localSheetId="2">#REF!</definedName>
    <definedName name="GRÁFICO_N_10.2.4." localSheetId="29">#REF!</definedName>
    <definedName name="GRÁFICO_N_10.2.4." localSheetId="30">#REF!</definedName>
    <definedName name="GRÁFICO_N_10.2.4." localSheetId="31">#REF!</definedName>
    <definedName name="GRÁFICO_N_10.2.4." localSheetId="32">#REF!</definedName>
    <definedName name="GRÁFICO_N_10.2.4." localSheetId="33">#REF!</definedName>
    <definedName name="GRÁFICO_N_10.2.4." localSheetId="34">#REF!</definedName>
    <definedName name="GRÁFICO_N_10.2.4." localSheetId="3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 localSheetId="9">#REF!</definedName>
    <definedName name="GRÁFICO_N_10.2.4." localSheetId="12">#REF!</definedName>
    <definedName name="GRÁFICO_N_10.2.4." localSheetId="13">#REF!</definedName>
    <definedName name="GRÁFICO_N_10.2.4.">#REF!</definedName>
    <definedName name="gs" localSheetId="0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4" hidden="1">{#N/A,#N/A,TRUE,"preg4";#N/A,#N/A,TRUE,"bazpr99"}</definedName>
    <definedName name="gs" localSheetId="1" hidden="1">{#N/A,#N/A,TRUE,"preg4";#N/A,#N/A,TRUE,"bazpr99"}</definedName>
    <definedName name="gs" localSheetId="28" hidden="1">{#N/A,#N/A,TRUE,"preg4";#N/A,#N/A,TRUE,"bazpr99"}</definedName>
    <definedName name="gs" localSheetId="2" hidden="1">{#N/A,#N/A,TRUE,"preg4";#N/A,#N/A,TRUE,"bazpr99"}</definedName>
    <definedName name="gs" localSheetId="29" hidden="1">{#N/A,#N/A,TRUE,"preg4";#N/A,#N/A,TRUE,"bazpr99"}</definedName>
    <definedName name="gs" localSheetId="33" hidden="1">{#N/A,#N/A,TRUE,"preg4";#N/A,#N/A,TRUE,"bazpr99"}</definedName>
    <definedName name="gs" localSheetId="34" hidden="1">{#N/A,#N/A,TRUE,"preg4";#N/A,#N/A,TRUE,"bazpr99"}</definedName>
    <definedName name="gs" localSheetId="3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localSheetId="9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hidden="1">{#N/A,#N/A,TRUE,"preg4";#N/A,#N/A,TRUE,"bazpr99"}</definedName>
    <definedName name="hjvfi" localSheetId="0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4" hidden="1">{#N/A,#N/A,TRUE,"preg4";#N/A,#N/A,TRUE,"bazpr2001"}</definedName>
    <definedName name="hjvfi" localSheetId="1" hidden="1">{#N/A,#N/A,TRUE,"preg4";#N/A,#N/A,TRUE,"bazpr2001"}</definedName>
    <definedName name="hjvfi" localSheetId="28" hidden="1">{#N/A,#N/A,TRUE,"preg4";#N/A,#N/A,TRUE,"bazpr2001"}</definedName>
    <definedName name="hjvfi" localSheetId="2" hidden="1">{#N/A,#N/A,TRUE,"preg4";#N/A,#N/A,TRUE,"bazpr2001"}</definedName>
    <definedName name="hjvfi" localSheetId="29" hidden="1">{#N/A,#N/A,TRUE,"preg4";#N/A,#N/A,TRUE,"bazpr2001"}</definedName>
    <definedName name="hjvfi" localSheetId="33" hidden="1">{#N/A,#N/A,TRUE,"preg4";#N/A,#N/A,TRUE,"bazpr2001"}</definedName>
    <definedName name="hjvfi" localSheetId="34" hidden="1">{#N/A,#N/A,TRUE,"preg4";#N/A,#N/A,TRUE,"bazpr2001"}</definedName>
    <definedName name="hjvfi" localSheetId="3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localSheetId="9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hidden="1">{#N/A,#N/A,TRUE,"preg4";#N/A,#N/A,TRUE,"bazpr2001"}</definedName>
    <definedName name="hnugujko" localSheetId="0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4" hidden="1">{#N/A,#N/A,TRUE,"preg4";#N/A,#N/A,TRUE,"bazpr99"}</definedName>
    <definedName name="hnugujko" localSheetId="1" hidden="1">{#N/A,#N/A,TRUE,"preg4";#N/A,#N/A,TRUE,"bazpr99"}</definedName>
    <definedName name="hnugujko" localSheetId="28" hidden="1">{#N/A,#N/A,TRUE,"preg4";#N/A,#N/A,TRUE,"bazpr99"}</definedName>
    <definedName name="hnugujko" localSheetId="2" hidden="1">{#N/A,#N/A,TRUE,"preg4";#N/A,#N/A,TRUE,"bazpr99"}</definedName>
    <definedName name="hnugujko" localSheetId="29" hidden="1">{#N/A,#N/A,TRUE,"preg4";#N/A,#N/A,TRUE,"bazpr99"}</definedName>
    <definedName name="hnugujko" localSheetId="33" hidden="1">{#N/A,#N/A,TRUE,"preg4";#N/A,#N/A,TRUE,"bazpr99"}</definedName>
    <definedName name="hnugujko" localSheetId="34" hidden="1">{#N/A,#N/A,TRUE,"preg4";#N/A,#N/A,TRUE,"bazpr99"}</definedName>
    <definedName name="hnugujko" localSheetId="3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localSheetId="9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10">#REF!</definedName>
    <definedName name="Hoteli_i_restorani" localSheetId="11">#REF!</definedName>
    <definedName name="Hoteli_i_restorani" localSheetId="14">#REF!</definedName>
    <definedName name="Hoteli_i_restorani" localSheetId="1">#REF!</definedName>
    <definedName name="Hoteli_i_restorani" localSheetId="28">#REF!</definedName>
    <definedName name="Hoteli_i_restorani" localSheetId="2">#REF!</definedName>
    <definedName name="Hoteli_i_restorani" localSheetId="29">#REF!</definedName>
    <definedName name="Hoteli_i_restorani" localSheetId="33">#REF!</definedName>
    <definedName name="Hoteli_i_restorani" localSheetId="34">#REF!</definedName>
    <definedName name="Hoteli_i_restorani" localSheetId="4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 localSheetId="9">#REF!</definedName>
    <definedName name="Hoteli_i_restorani" localSheetId="12">#REF!</definedName>
    <definedName name="Hoteli_i_restorani" localSheetId="13">#REF!</definedName>
    <definedName name="Hoteli_i_restorani">#REF!</definedName>
    <definedName name="hsdjkdfnha" localSheetId="0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4" hidden="1">{#N/A,#N/A,TRUE,"preg4";#N/A,#N/A,TRUE,"bazpr99"}</definedName>
    <definedName name="hsdjkdfnha" localSheetId="1" hidden="1">{#N/A,#N/A,TRUE,"preg4";#N/A,#N/A,TRUE,"bazpr99"}</definedName>
    <definedName name="hsdjkdfnha" localSheetId="28" hidden="1">{#N/A,#N/A,TRUE,"preg4";#N/A,#N/A,TRUE,"bazpr99"}</definedName>
    <definedName name="hsdjkdfnha" localSheetId="2" hidden="1">{#N/A,#N/A,TRUE,"preg4";#N/A,#N/A,TRUE,"bazpr99"}</definedName>
    <definedName name="hsdjkdfnha" localSheetId="29" hidden="1">{#N/A,#N/A,TRUE,"preg4";#N/A,#N/A,TRUE,"bazpr99"}</definedName>
    <definedName name="hsdjkdfnha" localSheetId="33" hidden="1">{#N/A,#N/A,TRUE,"preg4";#N/A,#N/A,TRUE,"bazpr99"}</definedName>
    <definedName name="hsdjkdfnha" localSheetId="34" hidden="1">{#N/A,#N/A,TRUE,"preg4";#N/A,#N/A,TRUE,"bazpr99"}</definedName>
    <definedName name="hsdjkdfnha" localSheetId="3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localSheetId="9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hidden="1">{#N/A,#N/A,TRUE,"preg4";#N/A,#N/A,TRUE,"bazpr99"}</definedName>
    <definedName name="hy" localSheetId="0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4" hidden="1">{#N/A,#N/A,TRUE,"preg4";#N/A,#N/A,TRUE,"bazpr2000"}</definedName>
    <definedName name="hy" localSheetId="1" hidden="1">{#N/A,#N/A,TRUE,"preg4";#N/A,#N/A,TRUE,"bazpr2000"}</definedName>
    <definedName name="hy" localSheetId="28" hidden="1">{#N/A,#N/A,TRUE,"preg4";#N/A,#N/A,TRUE,"bazpr2000"}</definedName>
    <definedName name="hy" localSheetId="2" hidden="1">{#N/A,#N/A,TRUE,"preg4";#N/A,#N/A,TRUE,"bazpr2000"}</definedName>
    <definedName name="hy" localSheetId="29" hidden="1">{#N/A,#N/A,TRUE,"preg4";#N/A,#N/A,TRUE,"bazpr2000"}</definedName>
    <definedName name="hy" localSheetId="33" hidden="1">{#N/A,#N/A,TRUE,"preg4";#N/A,#N/A,TRUE,"bazpr2000"}</definedName>
    <definedName name="hy" localSheetId="34" hidden="1">{#N/A,#N/A,TRUE,"preg4";#N/A,#N/A,TRUE,"bazpr2000"}</definedName>
    <definedName name="hy" localSheetId="3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localSheetId="9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4" hidden="1">{#N/A,#N/A,TRUE,"preg4";#N/A,#N/A,TRUE,"bazpr99"}</definedName>
    <definedName name="i" localSheetId="1" hidden="1">{#N/A,#N/A,TRUE,"preg4";#N/A,#N/A,TRUE,"bazpr99"}</definedName>
    <definedName name="i" localSheetId="28" hidden="1">{#N/A,#N/A,TRUE,"preg4";#N/A,#N/A,TRUE,"bazpr99"}</definedName>
    <definedName name="i" localSheetId="2" hidden="1">{#N/A,#N/A,TRUE,"preg4";#N/A,#N/A,TRUE,"bazpr99"}</definedName>
    <definedName name="i" localSheetId="29" hidden="1">{#N/A,#N/A,TRUE,"preg4";#N/A,#N/A,TRUE,"bazpr99"}</definedName>
    <definedName name="i" localSheetId="33" hidden="1">{#N/A,#N/A,TRUE,"preg4";#N/A,#N/A,TRUE,"bazpr99"}</definedName>
    <definedName name="i" localSheetId="34" hidden="1">{#N/A,#N/A,TRUE,"preg4";#N/A,#N/A,TRUE,"bazpr99"}</definedName>
    <definedName name="i" localSheetId="3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localSheetId="9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hidden="1">{#N/A,#N/A,TRUE,"preg4";#N/A,#N/A,TRUE,"bazpr99"}</definedName>
    <definedName name="Industrija" localSheetId="0">#REF!</definedName>
    <definedName name="Industrija" localSheetId="10">#REF!</definedName>
    <definedName name="Industrija" localSheetId="11">#REF!</definedName>
    <definedName name="Industrija" localSheetId="14">#REF!</definedName>
    <definedName name="Industrija" localSheetId="1">#REF!</definedName>
    <definedName name="Industrija" localSheetId="28">#REF!</definedName>
    <definedName name="Industrija" localSheetId="2">#REF!</definedName>
    <definedName name="Industrija" localSheetId="29">#REF!</definedName>
    <definedName name="Industrija" localSheetId="33">#REF!</definedName>
    <definedName name="Industrija" localSheetId="34">#REF!</definedName>
    <definedName name="Industrija" localSheetId="4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 localSheetId="9">#REF!</definedName>
    <definedName name="Industrija" localSheetId="12">#REF!</definedName>
    <definedName name="Industrija" localSheetId="13">#REF!</definedName>
    <definedName name="Industrija">#REF!</definedName>
    <definedName name="instfak" localSheetId="0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4" hidden="1">{#N/A,#N/A,TRUE,"preg4";#N/A,#N/A,TRUE,"bazpr99"}</definedName>
    <definedName name="instfak" localSheetId="1" hidden="1">{#N/A,#N/A,TRUE,"preg4";#N/A,#N/A,TRUE,"bazpr99"}</definedName>
    <definedName name="instfak" localSheetId="28" hidden="1">{#N/A,#N/A,TRUE,"preg4";#N/A,#N/A,TRUE,"bazpr99"}</definedName>
    <definedName name="instfak" localSheetId="2" hidden="1">{#N/A,#N/A,TRUE,"preg4";#N/A,#N/A,TRUE,"bazpr99"}</definedName>
    <definedName name="instfak" localSheetId="29" hidden="1">{#N/A,#N/A,TRUE,"preg4";#N/A,#N/A,TRUE,"bazpr99"}</definedName>
    <definedName name="instfak" localSheetId="33" hidden="1">{#N/A,#N/A,TRUE,"preg4";#N/A,#N/A,TRUE,"bazpr99"}</definedName>
    <definedName name="instfak" localSheetId="34" hidden="1">{#N/A,#N/A,TRUE,"preg4";#N/A,#N/A,TRUE,"bazpr99"}</definedName>
    <definedName name="instfak" localSheetId="3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localSheetId="9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hidden="1">{#N/A,#N/A,TRUE,"preg4";#N/A,#N/A,TRUE,"bazpr99"}</definedName>
    <definedName name="IZVOZ2000_YU_KO" localSheetId="0">#REF!</definedName>
    <definedName name="IZVOZ2000_YU_KO" localSheetId="10">#REF!</definedName>
    <definedName name="IZVOZ2000_YU_KO" localSheetId="11">#REF!</definedName>
    <definedName name="IZVOZ2000_YU_KO" localSheetId="14">#REF!</definedName>
    <definedName name="IZVOZ2000_YU_KO" localSheetId="1">#REF!</definedName>
    <definedName name="IZVOZ2000_YU_KO" localSheetId="28">#REF!</definedName>
    <definedName name="IZVOZ2000_YU_KO" localSheetId="2">#REF!</definedName>
    <definedName name="IZVOZ2000_YU_KO" localSheetId="29">#REF!</definedName>
    <definedName name="IZVOZ2000_YU_KO" localSheetId="33">#REF!</definedName>
    <definedName name="IZVOZ2000_YU_KO" localSheetId="34">#REF!</definedName>
    <definedName name="IZVOZ2000_YU_KO" localSheetId="4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 localSheetId="9">#REF!</definedName>
    <definedName name="IZVOZ2000_YU_KO" localSheetId="12">#REF!</definedName>
    <definedName name="IZVOZ2000_YU_KO" localSheetId="13">#REF!</definedName>
    <definedName name="IZVOZ2000_YU_KO">#REF!</definedName>
    <definedName name="IZVOZ2000_YU_KO_DO_4MES" localSheetId="0">#REF!</definedName>
    <definedName name="IZVOZ2000_YU_KO_DO_4MES" localSheetId="11">#REF!</definedName>
    <definedName name="IZVOZ2000_YU_KO_DO_4MES" localSheetId="14">#REF!</definedName>
    <definedName name="IZVOZ2000_YU_KO_DO_4MES" localSheetId="1">#REF!</definedName>
    <definedName name="IZVOZ2000_YU_KO_DO_4MES" localSheetId="28">#REF!</definedName>
    <definedName name="IZVOZ2000_YU_KO_DO_4MES" localSheetId="2">#REF!</definedName>
    <definedName name="IZVOZ2000_YU_KO_DO_4MES" localSheetId="29">#REF!</definedName>
    <definedName name="IZVOZ2000_YU_KO_DO_4MES" localSheetId="33">#REF!</definedName>
    <definedName name="IZVOZ2000_YU_KO_DO_4MES" localSheetId="3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0">#REF!</definedName>
    <definedName name="IZVOZ2000_YU_KO_SA_6_MESECOM" localSheetId="11">#REF!</definedName>
    <definedName name="IZVOZ2000_YU_KO_SA_6_MESECOM" localSheetId="14">#REF!</definedName>
    <definedName name="IZVOZ2000_YU_KO_SA_6_MESECOM" localSheetId="1">#REF!</definedName>
    <definedName name="IZVOZ2000_YU_KO_SA_6_MESECOM" localSheetId="28">#REF!</definedName>
    <definedName name="IZVOZ2000_YU_KO_SA_6_MESECOM" localSheetId="2">#REF!</definedName>
    <definedName name="IZVOZ2000_YU_KO_SA_6_MESECOM" localSheetId="29">#REF!</definedName>
    <definedName name="IZVOZ2000_YU_KO_SA_6_MESECOM" localSheetId="33">#REF!</definedName>
    <definedName name="IZVOZ2000_YU_KO_SA_6_MESECOM" localSheetId="3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0">#REF!</definedName>
    <definedName name="IZVOZ2001_YU_KO" localSheetId="11">#REF!</definedName>
    <definedName name="IZVOZ2001_YU_KO" localSheetId="14">#REF!</definedName>
    <definedName name="IZVOZ2001_YU_KO" localSheetId="1">#REF!</definedName>
    <definedName name="IZVOZ2001_YU_KO" localSheetId="28">#REF!</definedName>
    <definedName name="IZVOZ2001_YU_KO" localSheetId="2">#REF!</definedName>
    <definedName name="IZVOZ2001_YU_KO" localSheetId="29">#REF!</definedName>
    <definedName name="IZVOZ2001_YU_KO" localSheetId="33">#REF!</definedName>
    <definedName name="IZVOZ2001_YU_KO" localSheetId="4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0">#REF!</definedName>
    <definedName name="IZVOZ2001_YU_KO_NOVO" localSheetId="11">#REF!</definedName>
    <definedName name="IZVOZ2001_YU_KO_NOVO" localSheetId="14">#REF!</definedName>
    <definedName name="IZVOZ2001_YU_KO_NOVO" localSheetId="1">#REF!</definedName>
    <definedName name="IZVOZ2001_YU_KO_NOVO" localSheetId="28">#REF!</definedName>
    <definedName name="IZVOZ2001_YU_KO_NOVO" localSheetId="2">#REF!</definedName>
    <definedName name="IZVOZ2001_YU_KO_NOVO" localSheetId="29">#REF!</definedName>
    <definedName name="IZVOZ2001_YU_KO_NOVO" localSheetId="33">#REF!</definedName>
    <definedName name="IZVOZ2001_YU_KO_NOVO" localSheetId="4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0">#REF!</definedName>
    <definedName name="IZVOZ2002_YU_KO" localSheetId="11">#REF!</definedName>
    <definedName name="IZVOZ2002_YU_KO" localSheetId="14">#REF!</definedName>
    <definedName name="IZVOZ2002_YU_KO" localSheetId="1">#REF!</definedName>
    <definedName name="IZVOZ2002_YU_KO" localSheetId="28">#REF!</definedName>
    <definedName name="IZVOZ2002_YU_KO" localSheetId="2">#REF!</definedName>
    <definedName name="IZVOZ2002_YU_KO" localSheetId="29">#REF!</definedName>
    <definedName name="IZVOZ2002_YU_KO" localSheetId="33">#REF!</definedName>
    <definedName name="IZVOZ2002_YU_KO" localSheetId="4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0">#REF!</definedName>
    <definedName name="IZVOZ2003_YU_KO" localSheetId="11">#REF!</definedName>
    <definedName name="IZVOZ2003_YU_KO" localSheetId="14">#REF!</definedName>
    <definedName name="IZVOZ2003_YU_KO" localSheetId="1">#REF!</definedName>
    <definedName name="IZVOZ2003_YU_KO" localSheetId="28">#REF!</definedName>
    <definedName name="IZVOZ2003_YU_KO" localSheetId="2">#REF!</definedName>
    <definedName name="IZVOZ2003_YU_KO" localSheetId="29">#REF!</definedName>
    <definedName name="IZVOZ2003_YU_KO" localSheetId="33">#REF!</definedName>
    <definedName name="IZVOZ2003_YU_KO" localSheetId="4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0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4" hidden="1">{#N/A,#N/A,TRUE,"preg4";#N/A,#N/A,TRUE,"bazpr2001"}</definedName>
    <definedName name="jageiojiobv" localSheetId="1" hidden="1">{#N/A,#N/A,TRUE,"preg4";#N/A,#N/A,TRUE,"bazpr2001"}</definedName>
    <definedName name="jageiojiobv" localSheetId="28" hidden="1">{#N/A,#N/A,TRUE,"preg4";#N/A,#N/A,TRUE,"bazpr2001"}</definedName>
    <definedName name="jageiojiobv" localSheetId="2" hidden="1">{#N/A,#N/A,TRUE,"preg4";#N/A,#N/A,TRUE,"bazpr2001"}</definedName>
    <definedName name="jageiojiobv" localSheetId="29" hidden="1">{#N/A,#N/A,TRUE,"preg4";#N/A,#N/A,TRUE,"bazpr2001"}</definedName>
    <definedName name="jageiojiobv" localSheetId="33" hidden="1">{#N/A,#N/A,TRUE,"preg4";#N/A,#N/A,TRUE,"bazpr2001"}</definedName>
    <definedName name="jageiojiobv" localSheetId="34" hidden="1">{#N/A,#N/A,TRUE,"preg4";#N/A,#N/A,TRUE,"bazpr2001"}</definedName>
    <definedName name="jageiojiobv" localSheetId="3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localSheetId="9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hidden="1">{#N/A,#N/A,TRUE,"preg4";#N/A,#N/A,TRUE,"bazpr2001"}</definedName>
    <definedName name="Javna_uprava_itn_" localSheetId="0">#REF!</definedName>
    <definedName name="Javna_uprava_itn_" localSheetId="10">#REF!</definedName>
    <definedName name="Javna_uprava_itn_" localSheetId="11">#REF!</definedName>
    <definedName name="Javna_uprava_itn_" localSheetId="14">#REF!</definedName>
    <definedName name="Javna_uprava_itn_" localSheetId="1">#REF!</definedName>
    <definedName name="Javna_uprava_itn_" localSheetId="28">#REF!</definedName>
    <definedName name="Javna_uprava_itn_" localSheetId="2">#REF!</definedName>
    <definedName name="Javna_uprava_itn_" localSheetId="29">#REF!</definedName>
    <definedName name="Javna_uprava_itn_" localSheetId="33">#REF!</definedName>
    <definedName name="Javna_uprava_itn_" localSheetId="34">#REF!</definedName>
    <definedName name="Javna_uprava_itn_" localSheetId="4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 localSheetId="9">#REF!</definedName>
    <definedName name="Javna_uprava_itn_" localSheetId="12">#REF!</definedName>
    <definedName name="Javna_uprava_itn_" localSheetId="13">#REF!</definedName>
    <definedName name="Javna_uprava_itn_">#REF!</definedName>
    <definedName name="jijijijij" localSheetId="0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4" hidden="1">{#N/A,#N/A,TRUE,"preg4";#N/A,#N/A,TRUE,"bazpr2000"}</definedName>
    <definedName name="jijijijij" localSheetId="1" hidden="1">{#N/A,#N/A,TRUE,"preg4";#N/A,#N/A,TRUE,"bazpr2000"}</definedName>
    <definedName name="jijijijij" localSheetId="28" hidden="1">{#N/A,#N/A,TRUE,"preg4";#N/A,#N/A,TRUE,"bazpr2000"}</definedName>
    <definedName name="jijijijij" localSheetId="2" hidden="1">{#N/A,#N/A,TRUE,"preg4";#N/A,#N/A,TRUE,"bazpr2000"}</definedName>
    <definedName name="jijijijij" localSheetId="29" hidden="1">{#N/A,#N/A,TRUE,"preg4";#N/A,#N/A,TRUE,"bazpr2000"}</definedName>
    <definedName name="jijijijij" localSheetId="33" hidden="1">{#N/A,#N/A,TRUE,"preg4";#N/A,#N/A,TRUE,"bazpr2000"}</definedName>
    <definedName name="jijijijij" localSheetId="34" hidden="1">{#N/A,#N/A,TRUE,"preg4";#N/A,#N/A,TRUE,"bazpr2000"}</definedName>
    <definedName name="jijijijij" localSheetId="3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localSheetId="9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4" hidden="1">{#N/A,#N/A,TRUE,"preg4";#N/A,#N/A,TRUE,"bazpr2000"}</definedName>
    <definedName name="jk" localSheetId="1" hidden="1">{#N/A,#N/A,TRUE,"preg4";#N/A,#N/A,TRUE,"bazpr2000"}</definedName>
    <definedName name="jk" localSheetId="28" hidden="1">{#N/A,#N/A,TRUE,"preg4";#N/A,#N/A,TRUE,"bazpr2000"}</definedName>
    <definedName name="jk" localSheetId="2" hidden="1">{#N/A,#N/A,TRUE,"preg4";#N/A,#N/A,TRUE,"bazpr2000"}</definedName>
    <definedName name="jk" localSheetId="29" hidden="1">{#N/A,#N/A,TRUE,"preg4";#N/A,#N/A,TRUE,"bazpr2000"}</definedName>
    <definedName name="jk" localSheetId="33" hidden="1">{#N/A,#N/A,TRUE,"preg4";#N/A,#N/A,TRUE,"bazpr2000"}</definedName>
    <definedName name="jk" localSheetId="34" hidden="1">{#N/A,#N/A,TRUE,"preg4";#N/A,#N/A,TRUE,"bazpr2000"}</definedName>
    <definedName name="jk" localSheetId="3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localSheetId="9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4" hidden="1">{#N/A,#N/A,TRUE,"preg4";#N/A,#N/A,TRUE,"bazpr99"}</definedName>
    <definedName name="jkgjg" localSheetId="1" hidden="1">{#N/A,#N/A,TRUE,"preg4";#N/A,#N/A,TRUE,"bazpr99"}</definedName>
    <definedName name="jkgjg" localSheetId="28" hidden="1">{#N/A,#N/A,TRUE,"preg4";#N/A,#N/A,TRUE,"bazpr99"}</definedName>
    <definedName name="jkgjg" localSheetId="2" hidden="1">{#N/A,#N/A,TRUE,"preg4";#N/A,#N/A,TRUE,"bazpr99"}</definedName>
    <definedName name="jkgjg" localSheetId="29" hidden="1">{#N/A,#N/A,TRUE,"preg4";#N/A,#N/A,TRUE,"bazpr99"}</definedName>
    <definedName name="jkgjg" localSheetId="33" hidden="1">{#N/A,#N/A,TRUE,"preg4";#N/A,#N/A,TRUE,"bazpr99"}</definedName>
    <definedName name="jkgjg" localSheetId="34" hidden="1">{#N/A,#N/A,TRUE,"preg4";#N/A,#N/A,TRUE,"bazpr99"}</definedName>
    <definedName name="jkgjg" localSheetId="3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localSheetId="9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4" hidden="1">{#N/A,#N/A,TRUE,"preg4";#N/A,#N/A,TRUE,"bazpr99"}</definedName>
    <definedName name="jkjk" localSheetId="1" hidden="1">{#N/A,#N/A,TRUE,"preg4";#N/A,#N/A,TRUE,"bazpr99"}</definedName>
    <definedName name="jkjk" localSheetId="28" hidden="1">{#N/A,#N/A,TRUE,"preg4";#N/A,#N/A,TRUE,"bazpr99"}</definedName>
    <definedName name="jkjk" localSheetId="2" hidden="1">{#N/A,#N/A,TRUE,"preg4";#N/A,#N/A,TRUE,"bazpr99"}</definedName>
    <definedName name="jkjk" localSheetId="29" hidden="1">{#N/A,#N/A,TRUE,"preg4";#N/A,#N/A,TRUE,"bazpr99"}</definedName>
    <definedName name="jkjk" localSheetId="33" hidden="1">{#N/A,#N/A,TRUE,"preg4";#N/A,#N/A,TRUE,"bazpr99"}</definedName>
    <definedName name="jkjk" localSheetId="34" hidden="1">{#N/A,#N/A,TRUE,"preg4";#N/A,#N/A,TRUE,"bazpr99"}</definedName>
    <definedName name="jkjk" localSheetId="3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localSheetId="9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hidden="1">{#N/A,#N/A,TRUE,"preg4";#N/A,#N/A,TRUE,"bazpr99"}</definedName>
    <definedName name="kiyt" localSheetId="0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4" hidden="1">{#N/A,#N/A,TRUE,"preg4";#N/A,#N/A,TRUE,"bazpr2001"}</definedName>
    <definedName name="kiyt" localSheetId="1" hidden="1">{#N/A,#N/A,TRUE,"preg4";#N/A,#N/A,TRUE,"bazpr2001"}</definedName>
    <definedName name="kiyt" localSheetId="28" hidden="1">{#N/A,#N/A,TRUE,"preg4";#N/A,#N/A,TRUE,"bazpr2001"}</definedName>
    <definedName name="kiyt" localSheetId="2" hidden="1">{#N/A,#N/A,TRUE,"preg4";#N/A,#N/A,TRUE,"bazpr2001"}</definedName>
    <definedName name="kiyt" localSheetId="29" hidden="1">{#N/A,#N/A,TRUE,"preg4";#N/A,#N/A,TRUE,"bazpr2001"}</definedName>
    <definedName name="kiyt" localSheetId="33" hidden="1">{#N/A,#N/A,TRUE,"preg4";#N/A,#N/A,TRUE,"bazpr2001"}</definedName>
    <definedName name="kiyt" localSheetId="34" hidden="1">{#N/A,#N/A,TRUE,"preg4";#N/A,#N/A,TRUE,"bazpr2001"}</definedName>
    <definedName name="kiyt" localSheetId="3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localSheetId="9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hidden="1">{#N/A,#N/A,TRUE,"preg4";#N/A,#N/A,TRUE,"bazpr2001"}</definedName>
    <definedName name="koi" localSheetId="0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4" hidden="1">{#N/A,#N/A,TRUE,"preg4";#N/A,#N/A,TRUE,"bazpr2001"}</definedName>
    <definedName name="koi" localSheetId="1" hidden="1">{#N/A,#N/A,TRUE,"preg4";#N/A,#N/A,TRUE,"bazpr2001"}</definedName>
    <definedName name="koi" localSheetId="28" hidden="1">{#N/A,#N/A,TRUE,"preg4";#N/A,#N/A,TRUE,"bazpr2001"}</definedName>
    <definedName name="koi" localSheetId="2" hidden="1">{#N/A,#N/A,TRUE,"preg4";#N/A,#N/A,TRUE,"bazpr2001"}</definedName>
    <definedName name="koi" localSheetId="29" hidden="1">{#N/A,#N/A,TRUE,"preg4";#N/A,#N/A,TRUE,"bazpr2001"}</definedName>
    <definedName name="koi" localSheetId="33" hidden="1">{#N/A,#N/A,TRUE,"preg4";#N/A,#N/A,TRUE,"bazpr2001"}</definedName>
    <definedName name="koi" localSheetId="34" hidden="1">{#N/A,#N/A,TRUE,"preg4";#N/A,#N/A,TRUE,"bazpr2001"}</definedName>
    <definedName name="koi" localSheetId="3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localSheetId="9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4" hidden="1">{#N/A,#N/A,TRUE,"preg4";#N/A,#N/A,TRUE,"bazpr2001"}</definedName>
    <definedName name="ksdfajklj" localSheetId="1" hidden="1">{#N/A,#N/A,TRUE,"preg4";#N/A,#N/A,TRUE,"bazpr2001"}</definedName>
    <definedName name="ksdfajklj" localSheetId="28" hidden="1">{#N/A,#N/A,TRUE,"preg4";#N/A,#N/A,TRUE,"bazpr2001"}</definedName>
    <definedName name="ksdfajklj" localSheetId="2" hidden="1">{#N/A,#N/A,TRUE,"preg4";#N/A,#N/A,TRUE,"bazpr2001"}</definedName>
    <definedName name="ksdfajklj" localSheetId="29" hidden="1">{#N/A,#N/A,TRUE,"preg4";#N/A,#N/A,TRUE,"bazpr2001"}</definedName>
    <definedName name="ksdfajklj" localSheetId="33" hidden="1">{#N/A,#N/A,TRUE,"preg4";#N/A,#N/A,TRUE,"bazpr2001"}</definedName>
    <definedName name="ksdfajklj" localSheetId="34" hidden="1">{#N/A,#N/A,TRUE,"preg4";#N/A,#N/A,TRUE,"bazpr2001"}</definedName>
    <definedName name="ksdfajklj" localSheetId="3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localSheetId="9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4" hidden="1">{#N/A,#N/A,TRUE,"preg4";#N/A,#N/A,TRUE,"bazpr2001"}</definedName>
    <definedName name="l" localSheetId="1" hidden="1">{#N/A,#N/A,TRUE,"preg4";#N/A,#N/A,TRUE,"bazpr2001"}</definedName>
    <definedName name="l" localSheetId="28" hidden="1">{#N/A,#N/A,TRUE,"preg4";#N/A,#N/A,TRUE,"bazpr2001"}</definedName>
    <definedName name="l" localSheetId="2" hidden="1">{#N/A,#N/A,TRUE,"preg4";#N/A,#N/A,TRUE,"bazpr2001"}</definedName>
    <definedName name="l" localSheetId="29" hidden="1">{#N/A,#N/A,TRUE,"preg4";#N/A,#N/A,TRUE,"bazpr2001"}</definedName>
    <definedName name="l" localSheetId="33" hidden="1">{#N/A,#N/A,TRUE,"preg4";#N/A,#N/A,TRUE,"bazpr2001"}</definedName>
    <definedName name="l" localSheetId="34" hidden="1">{#N/A,#N/A,TRUE,"preg4";#N/A,#N/A,TRUE,"bazpr2001"}</definedName>
    <definedName name="l" localSheetId="3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localSheetId="9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hidden="1">{#N/A,#N/A,TRUE,"preg4";#N/A,#N/A,TRUE,"bazpr2001"}</definedName>
    <definedName name="Likvidnost" localSheetId="0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4" hidden="1">{#N/A,#N/A,TRUE,"preg4";#N/A,#N/A,TRUE,"bazpr99"}</definedName>
    <definedName name="Likvidnost" localSheetId="1" hidden="1">{#N/A,#N/A,TRUE,"preg4";#N/A,#N/A,TRUE,"bazpr99"}</definedName>
    <definedName name="Likvidnost" localSheetId="28" hidden="1">{#N/A,#N/A,TRUE,"preg4";#N/A,#N/A,TRUE,"bazpr99"}</definedName>
    <definedName name="Likvidnost" localSheetId="2" hidden="1">{#N/A,#N/A,TRUE,"preg4";#N/A,#N/A,TRUE,"bazpr99"}</definedName>
    <definedName name="Likvidnost" localSheetId="29" hidden="1">{#N/A,#N/A,TRUE,"preg4";#N/A,#N/A,TRUE,"bazpr99"}</definedName>
    <definedName name="Likvidnost" localSheetId="33" hidden="1">{#N/A,#N/A,TRUE,"preg4";#N/A,#N/A,TRUE,"bazpr99"}</definedName>
    <definedName name="Likvidnost" localSheetId="34" hidden="1">{#N/A,#N/A,TRUE,"preg4";#N/A,#N/A,TRUE,"bazpr99"}</definedName>
    <definedName name="Likvidnost" localSheetId="3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localSheetId="9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hidden="1">{#N/A,#N/A,TRUE,"preg4";#N/A,#N/A,TRUE,"bazpr99"}</definedName>
    <definedName name="lj" localSheetId="0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4" hidden="1">{#N/A,#N/A,TRUE,"preg4";#N/A,#N/A,TRUE,"bazpr99"}</definedName>
    <definedName name="lj" localSheetId="1" hidden="1">{#N/A,#N/A,TRUE,"preg4";#N/A,#N/A,TRUE,"bazpr99"}</definedName>
    <definedName name="lj" localSheetId="28" hidden="1">{#N/A,#N/A,TRUE,"preg4";#N/A,#N/A,TRUE,"bazpr99"}</definedName>
    <definedName name="lj" localSheetId="2" hidden="1">{#N/A,#N/A,TRUE,"preg4";#N/A,#N/A,TRUE,"bazpr99"}</definedName>
    <definedName name="lj" localSheetId="29" hidden="1">{#N/A,#N/A,TRUE,"preg4";#N/A,#N/A,TRUE,"bazpr99"}</definedName>
    <definedName name="lj" localSheetId="33" hidden="1">{#N/A,#N/A,TRUE,"preg4";#N/A,#N/A,TRUE,"bazpr99"}</definedName>
    <definedName name="lj" localSheetId="34" hidden="1">{#N/A,#N/A,TRUE,"preg4";#N/A,#N/A,TRUE,"bazpr99"}</definedName>
    <definedName name="lj" localSheetId="3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localSheetId="9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4" hidden="1">{#N/A,#N/A,TRUE,"preg4";#N/A,#N/A,TRUE,"bazpr2001"}</definedName>
    <definedName name="ljljlk" localSheetId="1" hidden="1">{#N/A,#N/A,TRUE,"preg4";#N/A,#N/A,TRUE,"bazpr2001"}</definedName>
    <definedName name="ljljlk" localSheetId="28" hidden="1">{#N/A,#N/A,TRUE,"preg4";#N/A,#N/A,TRUE,"bazpr2001"}</definedName>
    <definedName name="ljljlk" localSheetId="2" hidden="1">{#N/A,#N/A,TRUE,"preg4";#N/A,#N/A,TRUE,"bazpr2001"}</definedName>
    <definedName name="ljljlk" localSheetId="29" hidden="1">{#N/A,#N/A,TRUE,"preg4";#N/A,#N/A,TRUE,"bazpr2001"}</definedName>
    <definedName name="ljljlk" localSheetId="33" hidden="1">{#N/A,#N/A,TRUE,"preg4";#N/A,#N/A,TRUE,"bazpr2001"}</definedName>
    <definedName name="ljljlk" localSheetId="34" hidden="1">{#N/A,#N/A,TRUE,"preg4";#N/A,#N/A,TRUE,"bazpr2001"}</definedName>
    <definedName name="ljljlk" localSheetId="3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localSheetId="9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4" hidden="1">{#N/A,#N/A,TRUE,"preg4";#N/A,#N/A,TRUE,"bazpr99"}</definedName>
    <definedName name="ljlk" localSheetId="1" hidden="1">{#N/A,#N/A,TRUE,"preg4";#N/A,#N/A,TRUE,"bazpr99"}</definedName>
    <definedName name="ljlk" localSheetId="28" hidden="1">{#N/A,#N/A,TRUE,"preg4";#N/A,#N/A,TRUE,"bazpr99"}</definedName>
    <definedName name="ljlk" localSheetId="2" hidden="1">{#N/A,#N/A,TRUE,"preg4";#N/A,#N/A,TRUE,"bazpr99"}</definedName>
    <definedName name="ljlk" localSheetId="29" hidden="1">{#N/A,#N/A,TRUE,"preg4";#N/A,#N/A,TRUE,"bazpr99"}</definedName>
    <definedName name="ljlk" localSheetId="33" hidden="1">{#N/A,#N/A,TRUE,"preg4";#N/A,#N/A,TRUE,"bazpr99"}</definedName>
    <definedName name="ljlk" localSheetId="34" hidden="1">{#N/A,#N/A,TRUE,"preg4";#N/A,#N/A,TRUE,"bazpr99"}</definedName>
    <definedName name="ljlk" localSheetId="3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localSheetId="9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4" hidden="1">{#N/A,#N/A,TRUE,"preg4";#N/A,#N/A,TRUE,"bazpr2000"}</definedName>
    <definedName name="Ljupka" localSheetId="1" hidden="1">{#N/A,#N/A,TRUE,"preg4";#N/A,#N/A,TRUE,"bazpr2000"}</definedName>
    <definedName name="Ljupka" localSheetId="28" hidden="1">{#N/A,#N/A,TRUE,"preg4";#N/A,#N/A,TRUE,"bazpr2000"}</definedName>
    <definedName name="Ljupka" localSheetId="2" hidden="1">{#N/A,#N/A,TRUE,"preg4";#N/A,#N/A,TRUE,"bazpr2000"}</definedName>
    <definedName name="Ljupka" localSheetId="29" hidden="1">{#N/A,#N/A,TRUE,"preg4";#N/A,#N/A,TRUE,"bazpr2000"}</definedName>
    <definedName name="Ljupka" localSheetId="33" hidden="1">{#N/A,#N/A,TRUE,"preg4";#N/A,#N/A,TRUE,"bazpr2000"}</definedName>
    <definedName name="Ljupka" localSheetId="34" hidden="1">{#N/A,#N/A,TRUE,"preg4";#N/A,#N/A,TRUE,"bazpr2000"}</definedName>
    <definedName name="Ljupka" localSheetId="3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localSheetId="9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hidden="1">{#N/A,#N/A,TRUE,"preg4";#N/A,#N/A,TRUE,"bazpr2000"}</definedName>
    <definedName name="lo" localSheetId="0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4" hidden="1">{#N/A,#N/A,TRUE,"preg4";#N/A,#N/A,TRUE,"bazpr99"}</definedName>
    <definedName name="lo" localSheetId="1" hidden="1">{#N/A,#N/A,TRUE,"preg4";#N/A,#N/A,TRUE,"bazpr99"}</definedName>
    <definedName name="lo" localSheetId="28" hidden="1">{#N/A,#N/A,TRUE,"preg4";#N/A,#N/A,TRUE,"bazpr99"}</definedName>
    <definedName name="lo" localSheetId="2" hidden="1">{#N/A,#N/A,TRUE,"preg4";#N/A,#N/A,TRUE,"bazpr99"}</definedName>
    <definedName name="lo" localSheetId="29" hidden="1">{#N/A,#N/A,TRUE,"preg4";#N/A,#N/A,TRUE,"bazpr99"}</definedName>
    <definedName name="lo" localSheetId="33" hidden="1">{#N/A,#N/A,TRUE,"preg4";#N/A,#N/A,TRUE,"bazpr99"}</definedName>
    <definedName name="lo" localSheetId="34" hidden="1">{#N/A,#N/A,TRUE,"preg4";#N/A,#N/A,TRUE,"bazpr99"}</definedName>
    <definedName name="lo" localSheetId="3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localSheetId="9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hidden="1">{#N/A,#N/A,TRUE,"preg4";#N/A,#N/A,TRUE,"bazpr99"}</definedName>
    <definedName name="m" localSheetId="0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4" hidden="1">{#N/A,#N/A,TRUE,"preg4";#N/A,#N/A,TRUE,"bazpr99"}</definedName>
    <definedName name="m" localSheetId="1" hidden="1">{#N/A,#N/A,TRUE,"preg4";#N/A,#N/A,TRUE,"bazpr99"}</definedName>
    <definedName name="m" localSheetId="28" hidden="1">{#N/A,#N/A,TRUE,"preg4";#N/A,#N/A,TRUE,"bazpr99"}</definedName>
    <definedName name="m" localSheetId="2" hidden="1">{#N/A,#N/A,TRUE,"preg4";#N/A,#N/A,TRUE,"bazpr99"}</definedName>
    <definedName name="m" localSheetId="29" hidden="1">{#N/A,#N/A,TRUE,"preg4";#N/A,#N/A,TRUE,"bazpr99"}</definedName>
    <definedName name="m" localSheetId="33" hidden="1">{#N/A,#N/A,TRUE,"preg4";#N/A,#N/A,TRUE,"bazpr99"}</definedName>
    <definedName name="m" localSheetId="34" hidden="1">{#N/A,#N/A,TRUE,"preg4";#N/A,#N/A,TRUE,"bazpr99"}</definedName>
    <definedName name="m" localSheetId="3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localSheetId="9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hidden="1">{#N/A,#N/A,TRUE,"preg4";#N/A,#N/A,TRUE,"bazpr99"}</definedName>
    <definedName name="maja" localSheetId="0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4" hidden="1">{#N/A,#N/A,TRUE,"preg4";#N/A,#N/A,TRUE,"bazpr2001"}</definedName>
    <definedName name="maja" localSheetId="1" hidden="1">{#N/A,#N/A,TRUE,"preg4";#N/A,#N/A,TRUE,"bazpr2001"}</definedName>
    <definedName name="maja" localSheetId="28" hidden="1">{#N/A,#N/A,TRUE,"preg4";#N/A,#N/A,TRUE,"bazpr2001"}</definedName>
    <definedName name="maja" localSheetId="2" hidden="1">{#N/A,#N/A,TRUE,"preg4";#N/A,#N/A,TRUE,"bazpr2001"}</definedName>
    <definedName name="maja" localSheetId="29" hidden="1">{#N/A,#N/A,TRUE,"preg4";#N/A,#N/A,TRUE,"bazpr2001"}</definedName>
    <definedName name="maja" localSheetId="33" hidden="1">{#N/A,#N/A,TRUE,"preg4";#N/A,#N/A,TRUE,"bazpr2001"}</definedName>
    <definedName name="maja" localSheetId="34" hidden="1">{#N/A,#N/A,TRUE,"preg4";#N/A,#N/A,TRUE,"bazpr2001"}</definedName>
    <definedName name="maja" localSheetId="3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localSheetId="9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hidden="1">{#N/A,#N/A,TRUE,"preg4";#N/A,#N/A,TRUE,"bazpr2001"}</definedName>
    <definedName name="majadrvzavnizapisi" localSheetId="0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4" hidden="1">{#N/A,#N/A,TRUE,"preg4";#N/A,#N/A,TRUE,"bazpr99"}</definedName>
    <definedName name="majadrvzavnizapisi" localSheetId="1" hidden="1">{#N/A,#N/A,TRUE,"preg4";#N/A,#N/A,TRUE,"bazpr99"}</definedName>
    <definedName name="majadrvzavnizapisi" localSheetId="28" hidden="1">{#N/A,#N/A,TRUE,"preg4";#N/A,#N/A,TRUE,"bazpr99"}</definedName>
    <definedName name="majadrvzavnizapisi" localSheetId="2" hidden="1">{#N/A,#N/A,TRUE,"preg4";#N/A,#N/A,TRUE,"bazpr99"}</definedName>
    <definedName name="majadrvzavnizapisi" localSheetId="29" hidden="1">{#N/A,#N/A,TRUE,"preg4";#N/A,#N/A,TRUE,"bazpr99"}</definedName>
    <definedName name="majadrvzavnizapisi" localSheetId="33" hidden="1">{#N/A,#N/A,TRUE,"preg4";#N/A,#N/A,TRUE,"bazpr99"}</definedName>
    <definedName name="majadrvzavnizapisi" localSheetId="34" hidden="1">{#N/A,#N/A,TRUE,"preg4";#N/A,#N/A,TRUE,"bazpr99"}</definedName>
    <definedName name="majadrvzavnizapisi" localSheetId="3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localSheetId="9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hidden="1">{#N/A,#N/A,TRUE,"preg4";#N/A,#N/A,TRUE,"bazpr99"}</definedName>
    <definedName name="majamaja" localSheetId="0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4" hidden="1">{#N/A,#N/A,TRUE,"preg4";#N/A,#N/A,TRUE,"bazpr99"}</definedName>
    <definedName name="majamaja" localSheetId="1" hidden="1">{#N/A,#N/A,TRUE,"preg4";#N/A,#N/A,TRUE,"bazpr99"}</definedName>
    <definedName name="majamaja" localSheetId="28" hidden="1">{#N/A,#N/A,TRUE,"preg4";#N/A,#N/A,TRUE,"bazpr99"}</definedName>
    <definedName name="majamaja" localSheetId="2" hidden="1">{#N/A,#N/A,TRUE,"preg4";#N/A,#N/A,TRUE,"bazpr99"}</definedName>
    <definedName name="majamaja" localSheetId="29" hidden="1">{#N/A,#N/A,TRUE,"preg4";#N/A,#N/A,TRUE,"bazpr99"}</definedName>
    <definedName name="majamaja" localSheetId="33" hidden="1">{#N/A,#N/A,TRUE,"preg4";#N/A,#N/A,TRUE,"bazpr99"}</definedName>
    <definedName name="majamaja" localSheetId="34" hidden="1">{#N/A,#N/A,TRUE,"preg4";#N/A,#N/A,TRUE,"bazpr99"}</definedName>
    <definedName name="majamaja" localSheetId="3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localSheetId="9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hidden="1">{#N/A,#N/A,TRUE,"preg4";#N/A,#N/A,TRUE,"bazpr99"}</definedName>
    <definedName name="MAKJFKSLADJV" localSheetId="0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4" hidden="1">{#N/A,#N/A,TRUE,"preg4";#N/A,#N/A,TRUE,"bazpr99"}</definedName>
    <definedName name="MAKJFKSLADJV" localSheetId="1" hidden="1">{#N/A,#N/A,TRUE,"preg4";#N/A,#N/A,TRUE,"bazpr99"}</definedName>
    <definedName name="MAKJFKSLADJV" localSheetId="28" hidden="1">{#N/A,#N/A,TRUE,"preg4";#N/A,#N/A,TRUE,"bazpr99"}</definedName>
    <definedName name="MAKJFKSLADJV" localSheetId="2" hidden="1">{#N/A,#N/A,TRUE,"preg4";#N/A,#N/A,TRUE,"bazpr99"}</definedName>
    <definedName name="MAKJFKSLADJV" localSheetId="29" hidden="1">{#N/A,#N/A,TRUE,"preg4";#N/A,#N/A,TRUE,"bazpr99"}</definedName>
    <definedName name="MAKJFKSLADJV" localSheetId="33" hidden="1">{#N/A,#N/A,TRUE,"preg4";#N/A,#N/A,TRUE,"bazpr99"}</definedName>
    <definedName name="MAKJFKSLADJV" localSheetId="34" hidden="1">{#N/A,#N/A,TRUE,"preg4";#N/A,#N/A,TRUE,"bazpr99"}</definedName>
    <definedName name="MAKJFKSLADJV" localSheetId="3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localSheetId="9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4" hidden="1">{#N/A,#N/A,TRUE,"preg4";#N/A,#N/A,TRUE,"bazpr2001"}</definedName>
    <definedName name="maskjcias" localSheetId="1" hidden="1">{#N/A,#N/A,TRUE,"preg4";#N/A,#N/A,TRUE,"bazpr2001"}</definedName>
    <definedName name="maskjcias" localSheetId="28" hidden="1">{#N/A,#N/A,TRUE,"preg4";#N/A,#N/A,TRUE,"bazpr2001"}</definedName>
    <definedName name="maskjcias" localSheetId="2" hidden="1">{#N/A,#N/A,TRUE,"preg4";#N/A,#N/A,TRUE,"bazpr2001"}</definedName>
    <definedName name="maskjcias" localSheetId="29" hidden="1">{#N/A,#N/A,TRUE,"preg4";#N/A,#N/A,TRUE,"bazpr2001"}</definedName>
    <definedName name="maskjcias" localSheetId="33" hidden="1">{#N/A,#N/A,TRUE,"preg4";#N/A,#N/A,TRUE,"bazpr2001"}</definedName>
    <definedName name="maskjcias" localSheetId="34" hidden="1">{#N/A,#N/A,TRUE,"preg4";#N/A,#N/A,TRUE,"bazpr2001"}</definedName>
    <definedName name="maskjcias" localSheetId="3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localSheetId="9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hidden="1">{#N/A,#N/A,TRUE,"preg4";#N/A,#N/A,TRUE,"bazpr2001"}</definedName>
    <definedName name="men." localSheetId="0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4" hidden="1">{#N/A,#N/A,TRUE,"preg4";#N/A,#N/A,TRUE,"bazpr99"}</definedName>
    <definedName name="men." localSheetId="1" hidden="1">{#N/A,#N/A,TRUE,"preg4";#N/A,#N/A,TRUE,"bazpr99"}</definedName>
    <definedName name="men." localSheetId="28" hidden="1">{#N/A,#N/A,TRUE,"preg4";#N/A,#N/A,TRUE,"bazpr99"}</definedName>
    <definedName name="men." localSheetId="2" hidden="1">{#N/A,#N/A,TRUE,"preg4";#N/A,#N/A,TRUE,"bazpr99"}</definedName>
    <definedName name="men." localSheetId="29" hidden="1">{#N/A,#N/A,TRUE,"preg4";#N/A,#N/A,TRUE,"bazpr99"}</definedName>
    <definedName name="men." localSheetId="33" hidden="1">{#N/A,#N/A,TRUE,"preg4";#N/A,#N/A,TRUE,"bazpr99"}</definedName>
    <definedName name="men." localSheetId="34" hidden="1">{#N/A,#N/A,TRUE,"preg4";#N/A,#N/A,TRUE,"bazpr99"}</definedName>
    <definedName name="men." localSheetId="3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localSheetId="9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hidden="1">{#N/A,#N/A,TRUE,"preg4";#N/A,#N/A,TRUE,"bazpr99"}</definedName>
    <definedName name="merww" localSheetId="0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4" hidden="1">{#N/A,#N/A,TRUE,"preg4";#N/A,#N/A,TRUE,"bazpr99"}</definedName>
    <definedName name="merww" localSheetId="1" hidden="1">{#N/A,#N/A,TRUE,"preg4";#N/A,#N/A,TRUE,"bazpr99"}</definedName>
    <definedName name="merww" localSheetId="28" hidden="1">{#N/A,#N/A,TRUE,"preg4";#N/A,#N/A,TRUE,"bazpr99"}</definedName>
    <definedName name="merww" localSheetId="2" hidden="1">{#N/A,#N/A,TRUE,"preg4";#N/A,#N/A,TRUE,"bazpr99"}</definedName>
    <definedName name="merww" localSheetId="29" hidden="1">{#N/A,#N/A,TRUE,"preg4";#N/A,#N/A,TRUE,"bazpr99"}</definedName>
    <definedName name="merww" localSheetId="33" hidden="1">{#N/A,#N/A,TRUE,"preg4";#N/A,#N/A,TRUE,"bazpr99"}</definedName>
    <definedName name="merww" localSheetId="34" hidden="1">{#N/A,#N/A,TRUE,"preg4";#N/A,#N/A,TRUE,"bazpr99"}</definedName>
    <definedName name="merww" localSheetId="3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localSheetId="9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4" hidden="1">{#N/A,#N/A,TRUE,"preg4";#N/A,#N/A,TRUE,"bazpr2001"}</definedName>
    <definedName name="mi" localSheetId="1" hidden="1">{#N/A,#N/A,TRUE,"preg4";#N/A,#N/A,TRUE,"bazpr2001"}</definedName>
    <definedName name="mi" localSheetId="28" hidden="1">{#N/A,#N/A,TRUE,"preg4";#N/A,#N/A,TRUE,"bazpr2001"}</definedName>
    <definedName name="mi" localSheetId="2" hidden="1">{#N/A,#N/A,TRUE,"preg4";#N/A,#N/A,TRUE,"bazpr2001"}</definedName>
    <definedName name="mi" localSheetId="29" hidden="1">{#N/A,#N/A,TRUE,"preg4";#N/A,#N/A,TRUE,"bazpr2001"}</definedName>
    <definedName name="mi" localSheetId="33" hidden="1">{#N/A,#N/A,TRUE,"preg4";#N/A,#N/A,TRUE,"bazpr2001"}</definedName>
    <definedName name="mi" localSheetId="34" hidden="1">{#N/A,#N/A,TRUE,"preg4";#N/A,#N/A,TRUE,"bazpr2001"}</definedName>
    <definedName name="mi" localSheetId="3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localSheetId="9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hidden="1">{#N/A,#N/A,TRUE,"preg4";#N/A,#N/A,TRUE,"bazpr2001"}</definedName>
    <definedName name="mj" localSheetId="0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4" hidden="1">{#N/A,#N/A,TRUE,"preg4";#N/A,#N/A,TRUE,"bazpr99"}</definedName>
    <definedName name="mj" localSheetId="1" hidden="1">{#N/A,#N/A,TRUE,"preg4";#N/A,#N/A,TRUE,"bazpr99"}</definedName>
    <definedName name="mj" localSheetId="28" hidden="1">{#N/A,#N/A,TRUE,"preg4";#N/A,#N/A,TRUE,"bazpr99"}</definedName>
    <definedName name="mj" localSheetId="2" hidden="1">{#N/A,#N/A,TRUE,"preg4";#N/A,#N/A,TRUE,"bazpr99"}</definedName>
    <definedName name="mj" localSheetId="29" hidden="1">{#N/A,#N/A,TRUE,"preg4";#N/A,#N/A,TRUE,"bazpr99"}</definedName>
    <definedName name="mj" localSheetId="33" hidden="1">{#N/A,#N/A,TRUE,"preg4";#N/A,#N/A,TRUE,"bazpr99"}</definedName>
    <definedName name="mj" localSheetId="34" hidden="1">{#N/A,#N/A,TRUE,"preg4";#N/A,#N/A,TRUE,"bazpr99"}</definedName>
    <definedName name="mj" localSheetId="3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localSheetId="9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4" hidden="1">{#N/A,#N/A,TRUE,"preg4";#N/A,#N/A,TRUE,"bazpr99"}</definedName>
    <definedName name="mja" localSheetId="1" hidden="1">{#N/A,#N/A,TRUE,"preg4";#N/A,#N/A,TRUE,"bazpr99"}</definedName>
    <definedName name="mja" localSheetId="28" hidden="1">{#N/A,#N/A,TRUE,"preg4";#N/A,#N/A,TRUE,"bazpr99"}</definedName>
    <definedName name="mja" localSheetId="2" hidden="1">{#N/A,#N/A,TRUE,"preg4";#N/A,#N/A,TRUE,"bazpr99"}</definedName>
    <definedName name="mja" localSheetId="29" hidden="1">{#N/A,#N/A,TRUE,"preg4";#N/A,#N/A,TRUE,"bazpr99"}</definedName>
    <definedName name="mja" localSheetId="33" hidden="1">{#N/A,#N/A,TRUE,"preg4";#N/A,#N/A,TRUE,"bazpr99"}</definedName>
    <definedName name="mja" localSheetId="34" hidden="1">{#N/A,#N/A,TRUE,"preg4";#N/A,#N/A,TRUE,"bazpr99"}</definedName>
    <definedName name="mja" localSheetId="3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localSheetId="9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4" hidden="1">{#N/A,#N/A,TRUE,"preg4";#N/A,#N/A,TRUE,"bazpr2001"}</definedName>
    <definedName name="mjata" localSheetId="1" hidden="1">{#N/A,#N/A,TRUE,"preg4";#N/A,#N/A,TRUE,"bazpr2001"}</definedName>
    <definedName name="mjata" localSheetId="28" hidden="1">{#N/A,#N/A,TRUE,"preg4";#N/A,#N/A,TRUE,"bazpr2001"}</definedName>
    <definedName name="mjata" localSheetId="2" hidden="1">{#N/A,#N/A,TRUE,"preg4";#N/A,#N/A,TRUE,"bazpr2001"}</definedName>
    <definedName name="mjata" localSheetId="29" hidden="1">{#N/A,#N/A,TRUE,"preg4";#N/A,#N/A,TRUE,"bazpr2001"}</definedName>
    <definedName name="mjata" localSheetId="33" hidden="1">{#N/A,#N/A,TRUE,"preg4";#N/A,#N/A,TRUE,"bazpr2001"}</definedName>
    <definedName name="mjata" localSheetId="34" hidden="1">{#N/A,#N/A,TRUE,"preg4";#N/A,#N/A,TRUE,"bazpr2001"}</definedName>
    <definedName name="mjata" localSheetId="3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localSheetId="9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hidden="1">{#N/A,#N/A,TRUE,"preg4";#N/A,#N/A,TRUE,"bazpr2001"}</definedName>
    <definedName name="mjhgdcb" localSheetId="0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4" hidden="1">{#N/A,#N/A,TRUE,"preg4";#N/A,#N/A,TRUE,"bazpr99"}</definedName>
    <definedName name="mjhgdcb" localSheetId="1" hidden="1">{#N/A,#N/A,TRUE,"preg4";#N/A,#N/A,TRUE,"bazpr99"}</definedName>
    <definedName name="mjhgdcb" localSheetId="28" hidden="1">{#N/A,#N/A,TRUE,"preg4";#N/A,#N/A,TRUE,"bazpr99"}</definedName>
    <definedName name="mjhgdcb" localSheetId="2" hidden="1">{#N/A,#N/A,TRUE,"preg4";#N/A,#N/A,TRUE,"bazpr99"}</definedName>
    <definedName name="mjhgdcb" localSheetId="29" hidden="1">{#N/A,#N/A,TRUE,"preg4";#N/A,#N/A,TRUE,"bazpr99"}</definedName>
    <definedName name="mjhgdcb" localSheetId="33" hidden="1">{#N/A,#N/A,TRUE,"preg4";#N/A,#N/A,TRUE,"bazpr99"}</definedName>
    <definedName name="mjhgdcb" localSheetId="34" hidden="1">{#N/A,#N/A,TRUE,"preg4";#N/A,#N/A,TRUE,"bazpr99"}</definedName>
    <definedName name="mjhgdcb" localSheetId="3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localSheetId="9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4" hidden="1">{#N/A,#N/A,TRUE,"preg4";#N/A,#N/A,TRUE,"bazpr2001"}</definedName>
    <definedName name="mju" localSheetId="1" hidden="1">{#N/A,#N/A,TRUE,"preg4";#N/A,#N/A,TRUE,"bazpr2001"}</definedName>
    <definedName name="mju" localSheetId="28" hidden="1">{#N/A,#N/A,TRUE,"preg4";#N/A,#N/A,TRUE,"bazpr2001"}</definedName>
    <definedName name="mju" localSheetId="2" hidden="1">{#N/A,#N/A,TRUE,"preg4";#N/A,#N/A,TRUE,"bazpr2001"}</definedName>
    <definedName name="mju" localSheetId="29" hidden="1">{#N/A,#N/A,TRUE,"preg4";#N/A,#N/A,TRUE,"bazpr2001"}</definedName>
    <definedName name="mju" localSheetId="33" hidden="1">{#N/A,#N/A,TRUE,"preg4";#N/A,#N/A,TRUE,"bazpr2001"}</definedName>
    <definedName name="mju" localSheetId="34" hidden="1">{#N/A,#N/A,TRUE,"preg4";#N/A,#N/A,TRUE,"bazpr2001"}</definedName>
    <definedName name="mju" localSheetId="3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localSheetId="9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hidden="1">{#N/A,#N/A,TRUE,"preg4";#N/A,#N/A,TRUE,"bazpr2001"}</definedName>
    <definedName name="mk" localSheetId="0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4" hidden="1">{#N/A,#N/A,TRUE,"preg4";#N/A,#N/A,TRUE,"bazpr2001"}</definedName>
    <definedName name="mk" localSheetId="1" hidden="1">{#N/A,#N/A,TRUE,"preg4";#N/A,#N/A,TRUE,"bazpr2001"}</definedName>
    <definedName name="mk" localSheetId="28" hidden="1">{#N/A,#N/A,TRUE,"preg4";#N/A,#N/A,TRUE,"bazpr2001"}</definedName>
    <definedName name="mk" localSheetId="2" hidden="1">{#N/A,#N/A,TRUE,"preg4";#N/A,#N/A,TRUE,"bazpr2001"}</definedName>
    <definedName name="mk" localSheetId="29" hidden="1">{#N/A,#N/A,TRUE,"preg4";#N/A,#N/A,TRUE,"bazpr2001"}</definedName>
    <definedName name="mk" localSheetId="33" hidden="1">{#N/A,#N/A,TRUE,"preg4";#N/A,#N/A,TRUE,"bazpr2001"}</definedName>
    <definedName name="mk" localSheetId="34" hidden="1">{#N/A,#N/A,TRUE,"preg4";#N/A,#N/A,TRUE,"bazpr2001"}</definedName>
    <definedName name="mk" localSheetId="3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localSheetId="9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4" hidden="1">{#N/A,#N/A,TRUE,"preg4";#N/A,#N/A,TRUE,"bazpr2001"}</definedName>
    <definedName name="mka" localSheetId="1" hidden="1">{#N/A,#N/A,TRUE,"preg4";#N/A,#N/A,TRUE,"bazpr2001"}</definedName>
    <definedName name="mka" localSheetId="28" hidden="1">{#N/A,#N/A,TRUE,"preg4";#N/A,#N/A,TRUE,"bazpr2001"}</definedName>
    <definedName name="mka" localSheetId="2" hidden="1">{#N/A,#N/A,TRUE,"preg4";#N/A,#N/A,TRUE,"bazpr2001"}</definedName>
    <definedName name="mka" localSheetId="29" hidden="1">{#N/A,#N/A,TRUE,"preg4";#N/A,#N/A,TRUE,"bazpr2001"}</definedName>
    <definedName name="mka" localSheetId="33" hidden="1">{#N/A,#N/A,TRUE,"preg4";#N/A,#N/A,TRUE,"bazpr2001"}</definedName>
    <definedName name="mka" localSheetId="34" hidden="1">{#N/A,#N/A,TRUE,"preg4";#N/A,#N/A,TRUE,"bazpr2001"}</definedName>
    <definedName name="mka" localSheetId="3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localSheetId="9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hidden="1">{#N/A,#N/A,TRUE,"preg4";#N/A,#N/A,TRUE,"bazpr2001"}</definedName>
    <definedName name="mkij" localSheetId="0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4" hidden="1">{#N/A,#N/A,TRUE,"preg4";#N/A,#N/A,TRUE,"bazpr2000"}</definedName>
    <definedName name="mkij" localSheetId="1" hidden="1">{#N/A,#N/A,TRUE,"preg4";#N/A,#N/A,TRUE,"bazpr2000"}</definedName>
    <definedName name="mkij" localSheetId="28" hidden="1">{#N/A,#N/A,TRUE,"preg4";#N/A,#N/A,TRUE,"bazpr2000"}</definedName>
    <definedName name="mkij" localSheetId="2" hidden="1">{#N/A,#N/A,TRUE,"preg4";#N/A,#N/A,TRUE,"bazpr2000"}</definedName>
    <definedName name="mkij" localSheetId="29" hidden="1">{#N/A,#N/A,TRUE,"preg4";#N/A,#N/A,TRUE,"bazpr2000"}</definedName>
    <definedName name="mkij" localSheetId="33" hidden="1">{#N/A,#N/A,TRUE,"preg4";#N/A,#N/A,TRUE,"bazpr2000"}</definedName>
    <definedName name="mkij" localSheetId="34" hidden="1">{#N/A,#N/A,TRUE,"preg4";#N/A,#N/A,TRUE,"bazpr2000"}</definedName>
    <definedName name="mkij" localSheetId="3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localSheetId="9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4" hidden="1">{#N/A,#N/A,TRUE,"preg4";#N/A,#N/A,TRUE,"bazpr2000"}</definedName>
    <definedName name="mkiuh" localSheetId="1" hidden="1">{#N/A,#N/A,TRUE,"preg4";#N/A,#N/A,TRUE,"bazpr2000"}</definedName>
    <definedName name="mkiuh" localSheetId="28" hidden="1">{#N/A,#N/A,TRUE,"preg4";#N/A,#N/A,TRUE,"bazpr2000"}</definedName>
    <definedName name="mkiuh" localSheetId="2" hidden="1">{#N/A,#N/A,TRUE,"preg4";#N/A,#N/A,TRUE,"bazpr2000"}</definedName>
    <definedName name="mkiuh" localSheetId="29" hidden="1">{#N/A,#N/A,TRUE,"preg4";#N/A,#N/A,TRUE,"bazpr2000"}</definedName>
    <definedName name="mkiuh" localSheetId="33" hidden="1">{#N/A,#N/A,TRUE,"preg4";#N/A,#N/A,TRUE,"bazpr2000"}</definedName>
    <definedName name="mkiuh" localSheetId="34" hidden="1">{#N/A,#N/A,TRUE,"preg4";#N/A,#N/A,TRUE,"bazpr2000"}</definedName>
    <definedName name="mkiuh" localSheetId="3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localSheetId="9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4" hidden="1">{#N/A,#N/A,TRUE,"preg4";#N/A,#N/A,TRUE,"bazpr99"}</definedName>
    <definedName name="mkiut" localSheetId="1" hidden="1">{#N/A,#N/A,TRUE,"preg4";#N/A,#N/A,TRUE,"bazpr99"}</definedName>
    <definedName name="mkiut" localSheetId="28" hidden="1">{#N/A,#N/A,TRUE,"preg4";#N/A,#N/A,TRUE,"bazpr99"}</definedName>
    <definedName name="mkiut" localSheetId="2" hidden="1">{#N/A,#N/A,TRUE,"preg4";#N/A,#N/A,TRUE,"bazpr99"}</definedName>
    <definedName name="mkiut" localSheetId="29" hidden="1">{#N/A,#N/A,TRUE,"preg4";#N/A,#N/A,TRUE,"bazpr99"}</definedName>
    <definedName name="mkiut" localSheetId="33" hidden="1">{#N/A,#N/A,TRUE,"preg4";#N/A,#N/A,TRUE,"bazpr99"}</definedName>
    <definedName name="mkiut" localSheetId="34" hidden="1">{#N/A,#N/A,TRUE,"preg4";#N/A,#N/A,TRUE,"bazpr99"}</definedName>
    <definedName name="mkiut" localSheetId="3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localSheetId="9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hidden="1">{#N/A,#N/A,TRUE,"preg4";#N/A,#N/A,TRUE,"bazpr99"}</definedName>
    <definedName name="mkosdfjkopr" localSheetId="0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4" hidden="1">{#N/A,#N/A,TRUE,"preg4";#N/A,#N/A,TRUE,"bazpr99"}</definedName>
    <definedName name="mkosdfjkopr" localSheetId="1" hidden="1">{#N/A,#N/A,TRUE,"preg4";#N/A,#N/A,TRUE,"bazpr99"}</definedName>
    <definedName name="mkosdfjkopr" localSheetId="28" hidden="1">{#N/A,#N/A,TRUE,"preg4";#N/A,#N/A,TRUE,"bazpr99"}</definedName>
    <definedName name="mkosdfjkopr" localSheetId="2" hidden="1">{#N/A,#N/A,TRUE,"preg4";#N/A,#N/A,TRUE,"bazpr99"}</definedName>
    <definedName name="mkosdfjkopr" localSheetId="29" hidden="1">{#N/A,#N/A,TRUE,"preg4";#N/A,#N/A,TRUE,"bazpr99"}</definedName>
    <definedName name="mkosdfjkopr" localSheetId="33" hidden="1">{#N/A,#N/A,TRUE,"preg4";#N/A,#N/A,TRUE,"bazpr99"}</definedName>
    <definedName name="mkosdfjkopr" localSheetId="34" hidden="1">{#N/A,#N/A,TRUE,"preg4";#N/A,#N/A,TRUE,"bazpr99"}</definedName>
    <definedName name="mkosdfjkopr" localSheetId="3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localSheetId="9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hidden="1">{#N/A,#N/A,TRUE,"preg4";#N/A,#N/A,TRUE,"bazpr99"}</definedName>
    <definedName name="mmmmmmmmmmmmmmmmmmmmmmm" localSheetId="0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" hidden="1">{#N/A,#N/A,TRUE,"preg4";#N/A,#N/A,TRUE,"bazpr99"}</definedName>
    <definedName name="mmmmmmmmmmmmmmmmmmmmmmm" localSheetId="28" hidden="1">{#N/A,#N/A,TRUE,"preg4";#N/A,#N/A,TRUE,"bazpr99"}</definedName>
    <definedName name="mmmmmmmmmmmmmmmmmmmmmmm" localSheetId="2" hidden="1">{#N/A,#N/A,TRUE,"preg4";#N/A,#N/A,TRUE,"bazpr99"}</definedName>
    <definedName name="mmmmmmmmmmmmmmmmmmmmmmm" localSheetId="29" hidden="1">{#N/A,#N/A,TRUE,"preg4";#N/A,#N/A,TRUE,"bazpr99"}</definedName>
    <definedName name="mmmmmmmmmmmmmmmmmmmmmmm" localSheetId="33" hidden="1">{#N/A,#N/A,TRUE,"preg4";#N/A,#N/A,TRUE,"bazpr99"}</definedName>
    <definedName name="mmmmmmmmmmmmmmmmmmmmmmm" localSheetId="34" hidden="1">{#N/A,#N/A,TRUE,"preg4";#N/A,#N/A,TRUE,"bazpr99"}</definedName>
    <definedName name="mmmmmmmmmmmmmmmmmmmmmmm" localSheetId="3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4" hidden="1">{#N/A,#N/A,TRUE,"preg4";#N/A,#N/A,TRUE,"bazpr99"}</definedName>
    <definedName name="mnaifhasi" localSheetId="1" hidden="1">{#N/A,#N/A,TRUE,"preg4";#N/A,#N/A,TRUE,"bazpr99"}</definedName>
    <definedName name="mnaifhasi" localSheetId="28" hidden="1">{#N/A,#N/A,TRUE,"preg4";#N/A,#N/A,TRUE,"bazpr99"}</definedName>
    <definedName name="mnaifhasi" localSheetId="2" hidden="1">{#N/A,#N/A,TRUE,"preg4";#N/A,#N/A,TRUE,"bazpr99"}</definedName>
    <definedName name="mnaifhasi" localSheetId="29" hidden="1">{#N/A,#N/A,TRUE,"preg4";#N/A,#N/A,TRUE,"bazpr99"}</definedName>
    <definedName name="mnaifhasi" localSheetId="33" hidden="1">{#N/A,#N/A,TRUE,"preg4";#N/A,#N/A,TRUE,"bazpr99"}</definedName>
    <definedName name="mnaifhasi" localSheetId="34" hidden="1">{#N/A,#N/A,TRUE,"preg4";#N/A,#N/A,TRUE,"bazpr99"}</definedName>
    <definedName name="mnaifhasi" localSheetId="3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localSheetId="9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hidden="1">{#N/A,#N/A,TRUE,"preg4";#N/A,#N/A,TRUE,"bazpr99"}</definedName>
    <definedName name="mskfhdj" localSheetId="0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4" hidden="1">{#N/A,#N/A,TRUE,"preg4";#N/A,#N/A,TRUE,"bazpr99"}</definedName>
    <definedName name="mskfhdj" localSheetId="1" hidden="1">{#N/A,#N/A,TRUE,"preg4";#N/A,#N/A,TRUE,"bazpr99"}</definedName>
    <definedName name="mskfhdj" localSheetId="28" hidden="1">{#N/A,#N/A,TRUE,"preg4";#N/A,#N/A,TRUE,"bazpr99"}</definedName>
    <definedName name="mskfhdj" localSheetId="2" hidden="1">{#N/A,#N/A,TRUE,"preg4";#N/A,#N/A,TRUE,"bazpr99"}</definedName>
    <definedName name="mskfhdj" localSheetId="29" hidden="1">{#N/A,#N/A,TRUE,"preg4";#N/A,#N/A,TRUE,"bazpr99"}</definedName>
    <definedName name="mskfhdj" localSheetId="33" hidden="1">{#N/A,#N/A,TRUE,"preg4";#N/A,#N/A,TRUE,"bazpr99"}</definedName>
    <definedName name="mskfhdj" localSheetId="34" hidden="1">{#N/A,#N/A,TRUE,"preg4";#N/A,#N/A,TRUE,"bazpr99"}</definedName>
    <definedName name="mskfhdj" localSheetId="3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localSheetId="9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hidden="1">{#N/A,#N/A,TRUE,"preg4";#N/A,#N/A,TRUE,"bazpr99"}</definedName>
    <definedName name="NAMES" localSheetId="28">#REF!</definedName>
    <definedName name="NAMES" localSheetId="29">#REF!</definedName>
    <definedName name="NAMES" localSheetId="30">#REF!</definedName>
    <definedName name="NAMES" localSheetId="31">#REF!</definedName>
    <definedName name="NAMES" localSheetId="32">#REF!</definedName>
    <definedName name="NAMES" localSheetId="34">#REF!</definedName>
    <definedName name="NAMES">#REF!</definedName>
    <definedName name="ncvihjvckl" localSheetId="0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4" hidden="1">{#N/A,#N/A,TRUE,"preg4";#N/A,#N/A,TRUE,"bazpr99"}</definedName>
    <definedName name="ncvihjvckl" localSheetId="1" hidden="1">{#N/A,#N/A,TRUE,"preg4";#N/A,#N/A,TRUE,"bazpr99"}</definedName>
    <definedName name="ncvihjvckl" localSheetId="28" hidden="1">{#N/A,#N/A,TRUE,"preg4";#N/A,#N/A,TRUE,"bazpr99"}</definedName>
    <definedName name="ncvihjvckl" localSheetId="2" hidden="1">{#N/A,#N/A,TRUE,"preg4";#N/A,#N/A,TRUE,"bazpr99"}</definedName>
    <definedName name="ncvihjvckl" localSheetId="29" hidden="1">{#N/A,#N/A,TRUE,"preg4";#N/A,#N/A,TRUE,"bazpr99"}</definedName>
    <definedName name="ncvihjvckl" localSheetId="33" hidden="1">{#N/A,#N/A,TRUE,"preg4";#N/A,#N/A,TRUE,"bazpr99"}</definedName>
    <definedName name="ncvihjvckl" localSheetId="34" hidden="1">{#N/A,#N/A,TRUE,"preg4";#N/A,#N/A,TRUE,"bazpr99"}</definedName>
    <definedName name="ncvihjvckl" localSheetId="3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localSheetId="9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hidden="1">{#N/A,#N/A,TRUE,"preg4";#N/A,#N/A,TRUE,"bazpr99"}</definedName>
    <definedName name="neda" localSheetId="0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4" hidden="1">{#N/A,#N/A,TRUE,"preg4";#N/A,#N/A,TRUE,"bazpr99"}</definedName>
    <definedName name="neda" localSheetId="1" hidden="1">{#N/A,#N/A,TRUE,"preg4";#N/A,#N/A,TRUE,"bazpr99"}</definedName>
    <definedName name="neda" localSheetId="28" hidden="1">{#N/A,#N/A,TRUE,"preg4";#N/A,#N/A,TRUE,"bazpr99"}</definedName>
    <definedName name="neda" localSheetId="2" hidden="1">{#N/A,#N/A,TRUE,"preg4";#N/A,#N/A,TRUE,"bazpr99"}</definedName>
    <definedName name="neda" localSheetId="29" hidden="1">{#N/A,#N/A,TRUE,"preg4";#N/A,#N/A,TRUE,"bazpr99"}</definedName>
    <definedName name="neda" localSheetId="33" hidden="1">{#N/A,#N/A,TRUE,"preg4";#N/A,#N/A,TRUE,"bazpr99"}</definedName>
    <definedName name="neda" localSheetId="34" hidden="1">{#N/A,#N/A,TRUE,"preg4";#N/A,#N/A,TRUE,"bazpr99"}</definedName>
    <definedName name="neda" localSheetId="3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localSheetId="9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hidden="1">{#N/A,#N/A,TRUE,"preg4";#N/A,#N/A,TRUE,"bazpr99"}</definedName>
    <definedName name="nedaa" localSheetId="0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4" hidden="1">{#N/A,#N/A,TRUE,"preg4";#N/A,#N/A,TRUE,"bazpr2000"}</definedName>
    <definedName name="nedaa" localSheetId="1" hidden="1">{#N/A,#N/A,TRUE,"preg4";#N/A,#N/A,TRUE,"bazpr2000"}</definedName>
    <definedName name="nedaa" localSheetId="28" hidden="1">{#N/A,#N/A,TRUE,"preg4";#N/A,#N/A,TRUE,"bazpr2000"}</definedName>
    <definedName name="nedaa" localSheetId="2" hidden="1">{#N/A,#N/A,TRUE,"preg4";#N/A,#N/A,TRUE,"bazpr2000"}</definedName>
    <definedName name="nedaa" localSheetId="29" hidden="1">{#N/A,#N/A,TRUE,"preg4";#N/A,#N/A,TRUE,"bazpr2000"}</definedName>
    <definedName name="nedaa" localSheetId="33" hidden="1">{#N/A,#N/A,TRUE,"preg4";#N/A,#N/A,TRUE,"bazpr2000"}</definedName>
    <definedName name="nedaa" localSheetId="34" hidden="1">{#N/A,#N/A,TRUE,"preg4";#N/A,#N/A,TRUE,"bazpr2000"}</definedName>
    <definedName name="nedaa" localSheetId="3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localSheetId="9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hidden="1">{#N/A,#N/A,TRUE,"preg4";#N/A,#N/A,TRUE,"bazpr2000"}</definedName>
    <definedName name="njata" localSheetId="0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4" hidden="1">{#N/A,#N/A,TRUE,"preg4";#N/A,#N/A,TRUE,"bazpr99"}</definedName>
    <definedName name="njata" localSheetId="1" hidden="1">{#N/A,#N/A,TRUE,"preg4";#N/A,#N/A,TRUE,"bazpr99"}</definedName>
    <definedName name="njata" localSheetId="28" hidden="1">{#N/A,#N/A,TRUE,"preg4";#N/A,#N/A,TRUE,"bazpr99"}</definedName>
    <definedName name="njata" localSheetId="2" hidden="1">{#N/A,#N/A,TRUE,"preg4";#N/A,#N/A,TRUE,"bazpr99"}</definedName>
    <definedName name="njata" localSheetId="29" hidden="1">{#N/A,#N/A,TRUE,"preg4";#N/A,#N/A,TRUE,"bazpr99"}</definedName>
    <definedName name="njata" localSheetId="33" hidden="1">{#N/A,#N/A,TRUE,"preg4";#N/A,#N/A,TRUE,"bazpr99"}</definedName>
    <definedName name="njata" localSheetId="34" hidden="1">{#N/A,#N/A,TRUE,"preg4";#N/A,#N/A,TRUE,"bazpr99"}</definedName>
    <definedName name="njata" localSheetId="3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localSheetId="9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hidden="1">{#N/A,#N/A,TRUE,"preg4";#N/A,#N/A,TRUE,"bazpr99"}</definedName>
    <definedName name="nty" localSheetId="0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4" hidden="1">{#N/A,#N/A,TRUE,"preg4";#N/A,#N/A,TRUE,"bazpr2000"}</definedName>
    <definedName name="nty" localSheetId="1" hidden="1">{#N/A,#N/A,TRUE,"preg4";#N/A,#N/A,TRUE,"bazpr2000"}</definedName>
    <definedName name="nty" localSheetId="28" hidden="1">{#N/A,#N/A,TRUE,"preg4";#N/A,#N/A,TRUE,"bazpr2000"}</definedName>
    <definedName name="nty" localSheetId="2" hidden="1">{#N/A,#N/A,TRUE,"preg4";#N/A,#N/A,TRUE,"bazpr2000"}</definedName>
    <definedName name="nty" localSheetId="29" hidden="1">{#N/A,#N/A,TRUE,"preg4";#N/A,#N/A,TRUE,"bazpr2000"}</definedName>
    <definedName name="nty" localSheetId="33" hidden="1">{#N/A,#N/A,TRUE,"preg4";#N/A,#N/A,TRUE,"bazpr2000"}</definedName>
    <definedName name="nty" localSheetId="34" hidden="1">{#N/A,#N/A,TRUE,"preg4";#N/A,#N/A,TRUE,"bazpr2000"}</definedName>
    <definedName name="nty" localSheetId="3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localSheetId="9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hidden="1">{#N/A,#N/A,TRUE,"preg4";#N/A,#N/A,TRUE,"bazpr2000"}</definedName>
    <definedName name="nut" localSheetId="0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4" hidden="1">{#N/A,#N/A,TRUE,"preg4";#N/A,#N/A,TRUE,"bazpr99"}</definedName>
    <definedName name="nut" localSheetId="1" hidden="1">{#N/A,#N/A,TRUE,"preg4";#N/A,#N/A,TRUE,"bazpr99"}</definedName>
    <definedName name="nut" localSheetId="28" hidden="1">{#N/A,#N/A,TRUE,"preg4";#N/A,#N/A,TRUE,"bazpr99"}</definedName>
    <definedName name="nut" localSheetId="2" hidden="1">{#N/A,#N/A,TRUE,"preg4";#N/A,#N/A,TRUE,"bazpr99"}</definedName>
    <definedName name="nut" localSheetId="29" hidden="1">{#N/A,#N/A,TRUE,"preg4";#N/A,#N/A,TRUE,"bazpr99"}</definedName>
    <definedName name="nut" localSheetId="33" hidden="1">{#N/A,#N/A,TRUE,"preg4";#N/A,#N/A,TRUE,"bazpr99"}</definedName>
    <definedName name="nut" localSheetId="34" hidden="1">{#N/A,#N/A,TRUE,"preg4";#N/A,#N/A,TRUE,"bazpr99"}</definedName>
    <definedName name="nut" localSheetId="3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localSheetId="9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hidden="1">{#N/A,#N/A,TRUE,"preg4";#N/A,#N/A,TRUE,"bazpr99"}</definedName>
    <definedName name="oioi" localSheetId="0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4" hidden="1">{#N/A,#N/A,TRUE,"preg4";#N/A,#N/A,TRUE,"bazpr99"}</definedName>
    <definedName name="oioi" localSheetId="1" hidden="1">{#N/A,#N/A,TRUE,"preg4";#N/A,#N/A,TRUE,"bazpr99"}</definedName>
    <definedName name="oioi" localSheetId="28" hidden="1">{#N/A,#N/A,TRUE,"preg4";#N/A,#N/A,TRUE,"bazpr99"}</definedName>
    <definedName name="oioi" localSheetId="2" hidden="1">{#N/A,#N/A,TRUE,"preg4";#N/A,#N/A,TRUE,"bazpr99"}</definedName>
    <definedName name="oioi" localSheetId="29" hidden="1">{#N/A,#N/A,TRUE,"preg4";#N/A,#N/A,TRUE,"bazpr99"}</definedName>
    <definedName name="oioi" localSheetId="33" hidden="1">{#N/A,#N/A,TRUE,"preg4";#N/A,#N/A,TRUE,"bazpr99"}</definedName>
    <definedName name="oioi" localSheetId="34" hidden="1">{#N/A,#N/A,TRUE,"preg4";#N/A,#N/A,TRUE,"bazpr99"}</definedName>
    <definedName name="oioi" localSheetId="3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localSheetId="9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hidden="1">{#N/A,#N/A,TRUE,"preg4";#N/A,#N/A,TRUE,"bazpr99"}</definedName>
    <definedName name="ok" localSheetId="0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4" hidden="1">{#N/A,#N/A,TRUE,"preg4";#N/A,#N/A,TRUE,"bazpr2000"}</definedName>
    <definedName name="ok" localSheetId="1" hidden="1">{#N/A,#N/A,TRUE,"preg4";#N/A,#N/A,TRUE,"bazpr2000"}</definedName>
    <definedName name="ok" localSheetId="28" hidden="1">{#N/A,#N/A,TRUE,"preg4";#N/A,#N/A,TRUE,"bazpr2000"}</definedName>
    <definedName name="ok" localSheetId="2" hidden="1">{#N/A,#N/A,TRUE,"preg4";#N/A,#N/A,TRUE,"bazpr2000"}</definedName>
    <definedName name="ok" localSheetId="29" hidden="1">{#N/A,#N/A,TRUE,"preg4";#N/A,#N/A,TRUE,"bazpr2000"}</definedName>
    <definedName name="ok" localSheetId="33" hidden="1">{#N/A,#N/A,TRUE,"preg4";#N/A,#N/A,TRUE,"bazpr2000"}</definedName>
    <definedName name="ok" localSheetId="34" hidden="1">{#N/A,#N/A,TRUE,"preg4";#N/A,#N/A,TRUE,"bazpr2000"}</definedName>
    <definedName name="ok" localSheetId="3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localSheetId="9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hidden="1">{#N/A,#N/A,TRUE,"preg4";#N/A,#N/A,TRUE,"bazpr2000"}</definedName>
    <definedName name="p" localSheetId="0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4" hidden="1">{#N/A,#N/A,TRUE,"preg4";#N/A,#N/A,TRUE,"bazpr99"}</definedName>
    <definedName name="p" localSheetId="1" hidden="1">{#N/A,#N/A,TRUE,"preg4";#N/A,#N/A,TRUE,"bazpr99"}</definedName>
    <definedName name="p" localSheetId="28" hidden="1">{#N/A,#N/A,TRUE,"preg4";#N/A,#N/A,TRUE,"bazpr99"}</definedName>
    <definedName name="p" localSheetId="2" hidden="1">{#N/A,#N/A,TRUE,"preg4";#N/A,#N/A,TRUE,"bazpr99"}</definedName>
    <definedName name="p" localSheetId="29" hidden="1">{#N/A,#N/A,TRUE,"preg4";#N/A,#N/A,TRUE,"bazpr99"}</definedName>
    <definedName name="p" localSheetId="33" hidden="1">{#N/A,#N/A,TRUE,"preg4";#N/A,#N/A,TRUE,"bazpr99"}</definedName>
    <definedName name="p" localSheetId="34" hidden="1">{#N/A,#N/A,TRUE,"preg4";#N/A,#N/A,TRUE,"bazpr99"}</definedName>
    <definedName name="p" localSheetId="3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localSheetId="9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hidden="1">{#N/A,#N/A,TRUE,"preg4";#N/A,#N/A,TRUE,"bazpr99"}</definedName>
    <definedName name="pazar" localSheetId="0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4" hidden="1">{#N/A,#N/A,TRUE,"preg4";#N/A,#N/A,TRUE,"bazpr99"}</definedName>
    <definedName name="pazar" localSheetId="1" hidden="1">{#N/A,#N/A,TRUE,"preg4";#N/A,#N/A,TRUE,"bazpr99"}</definedName>
    <definedName name="pazar" localSheetId="28" hidden="1">{#N/A,#N/A,TRUE,"preg4";#N/A,#N/A,TRUE,"bazpr99"}</definedName>
    <definedName name="pazar" localSheetId="2" hidden="1">{#N/A,#N/A,TRUE,"preg4";#N/A,#N/A,TRUE,"bazpr99"}</definedName>
    <definedName name="pazar" localSheetId="29" hidden="1">{#N/A,#N/A,TRUE,"preg4";#N/A,#N/A,TRUE,"bazpr99"}</definedName>
    <definedName name="pazar" localSheetId="33" hidden="1">{#N/A,#N/A,TRUE,"preg4";#N/A,#N/A,TRUE,"bazpr99"}</definedName>
    <definedName name="pazar" localSheetId="34" hidden="1">{#N/A,#N/A,TRUE,"preg4";#N/A,#N/A,TRUE,"bazpr99"}</definedName>
    <definedName name="pazar" localSheetId="3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localSheetId="9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4" hidden="1">{#N/A,#N/A,TRUE,"preg4";#N/A,#N/A,TRUE,"bazpr99"}</definedName>
    <definedName name="pazar2000" localSheetId="1" hidden="1">{#N/A,#N/A,TRUE,"preg4";#N/A,#N/A,TRUE,"bazpr99"}</definedName>
    <definedName name="pazar2000" localSheetId="28" hidden="1">{#N/A,#N/A,TRUE,"preg4";#N/A,#N/A,TRUE,"bazpr99"}</definedName>
    <definedName name="pazar2000" localSheetId="2" hidden="1">{#N/A,#N/A,TRUE,"preg4";#N/A,#N/A,TRUE,"bazpr99"}</definedName>
    <definedName name="pazar2000" localSheetId="29" hidden="1">{#N/A,#N/A,TRUE,"preg4";#N/A,#N/A,TRUE,"bazpr99"}</definedName>
    <definedName name="pazar2000" localSheetId="33" hidden="1">{#N/A,#N/A,TRUE,"preg4";#N/A,#N/A,TRUE,"bazpr99"}</definedName>
    <definedName name="pazar2000" localSheetId="34" hidden="1">{#N/A,#N/A,TRUE,"preg4";#N/A,#N/A,TRUE,"bazpr99"}</definedName>
    <definedName name="pazar2000" localSheetId="3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localSheetId="9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hidden="1">{#N/A,#N/A,TRUE,"preg4";#N/A,#N/A,TRUE,"bazpr99"}</definedName>
    <definedName name="PHV_godishen" localSheetId="0">#REF!</definedName>
    <definedName name="PHV_godishen" localSheetId="10">#REF!</definedName>
    <definedName name="PHV_godishen" localSheetId="11">#REF!</definedName>
    <definedName name="PHV_godishen" localSheetId="14">#REF!</definedName>
    <definedName name="PHV_godishen" localSheetId="1">#REF!</definedName>
    <definedName name="PHV_godishen" localSheetId="28">#REF!</definedName>
    <definedName name="PHV_godishen" localSheetId="29">#REF!</definedName>
    <definedName name="PHV_godishen" localSheetId="34">#REF!</definedName>
    <definedName name="PHV_godishen" localSheetId="4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 localSheetId="9">#REF!</definedName>
    <definedName name="PHV_godishen" localSheetId="12">#REF!</definedName>
    <definedName name="PHV_godishen" localSheetId="13">#REF!</definedName>
    <definedName name="PHV_godishen">#REF!</definedName>
    <definedName name="pita" localSheetId="0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4" hidden="1">{#N/A,#N/A,TRUE,"preg4";#N/A,#N/A,TRUE,"bazpr99"}</definedName>
    <definedName name="pita" localSheetId="1" hidden="1">{#N/A,#N/A,TRUE,"preg4";#N/A,#N/A,TRUE,"bazpr99"}</definedName>
    <definedName name="pita" localSheetId="28" hidden="1">{#N/A,#N/A,TRUE,"preg4";#N/A,#N/A,TRUE,"bazpr99"}</definedName>
    <definedName name="pita" localSheetId="2" hidden="1">{#N/A,#N/A,TRUE,"preg4";#N/A,#N/A,TRUE,"bazpr99"}</definedName>
    <definedName name="pita" localSheetId="29" hidden="1">{#N/A,#N/A,TRUE,"preg4";#N/A,#N/A,TRUE,"bazpr99"}</definedName>
    <definedName name="pita" localSheetId="33" hidden="1">{#N/A,#N/A,TRUE,"preg4";#N/A,#N/A,TRUE,"bazpr99"}</definedName>
    <definedName name="pita" localSheetId="34" hidden="1">{#N/A,#N/A,TRUE,"preg4";#N/A,#N/A,TRUE,"bazpr99"}</definedName>
    <definedName name="pita" localSheetId="3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localSheetId="9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hidden="1">{#N/A,#N/A,TRUE,"preg4";#N/A,#N/A,TRUE,"bazpr99"}</definedName>
    <definedName name="pitaa" localSheetId="0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4" hidden="1">{#N/A,#N/A,TRUE,"preg4";#N/A,#N/A,TRUE,"bazpr99"}</definedName>
    <definedName name="pitaa" localSheetId="1" hidden="1">{#N/A,#N/A,TRUE,"preg4";#N/A,#N/A,TRUE,"bazpr99"}</definedName>
    <definedName name="pitaa" localSheetId="28" hidden="1">{#N/A,#N/A,TRUE,"preg4";#N/A,#N/A,TRUE,"bazpr99"}</definedName>
    <definedName name="pitaa" localSheetId="2" hidden="1">{#N/A,#N/A,TRUE,"preg4";#N/A,#N/A,TRUE,"bazpr99"}</definedName>
    <definedName name="pitaa" localSheetId="29" hidden="1">{#N/A,#N/A,TRUE,"preg4";#N/A,#N/A,TRUE,"bazpr99"}</definedName>
    <definedName name="pitaa" localSheetId="33" hidden="1">{#N/A,#N/A,TRUE,"preg4";#N/A,#N/A,TRUE,"bazpr99"}</definedName>
    <definedName name="pitaa" localSheetId="34" hidden="1">{#N/A,#N/A,TRUE,"preg4";#N/A,#N/A,TRUE,"bazpr99"}</definedName>
    <definedName name="pitaa" localSheetId="3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localSheetId="9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4" hidden="1">{#N/A,#N/A,TRUE,"preg4";#N/A,#N/A,TRUE,"bazpr99"}</definedName>
    <definedName name="pl" localSheetId="1" hidden="1">{#N/A,#N/A,TRUE,"preg4";#N/A,#N/A,TRUE,"bazpr99"}</definedName>
    <definedName name="pl" localSheetId="28" hidden="1">{#N/A,#N/A,TRUE,"preg4";#N/A,#N/A,TRUE,"bazpr99"}</definedName>
    <definedName name="pl" localSheetId="2" hidden="1">{#N/A,#N/A,TRUE,"preg4";#N/A,#N/A,TRUE,"bazpr99"}</definedName>
    <definedName name="pl" localSheetId="29" hidden="1">{#N/A,#N/A,TRUE,"preg4";#N/A,#N/A,TRUE,"bazpr99"}</definedName>
    <definedName name="pl" localSheetId="33" hidden="1">{#N/A,#N/A,TRUE,"preg4";#N/A,#N/A,TRUE,"bazpr99"}</definedName>
    <definedName name="pl" localSheetId="34" hidden="1">{#N/A,#N/A,TRUE,"preg4";#N/A,#N/A,TRUE,"bazpr99"}</definedName>
    <definedName name="pl" localSheetId="3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localSheetId="9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4" hidden="1">{#N/A,#N/A,TRUE,"preg4";#N/A,#N/A,TRUE,"bazpr99"}</definedName>
    <definedName name="plasmani" localSheetId="1" hidden="1">{#N/A,#N/A,TRUE,"preg4";#N/A,#N/A,TRUE,"bazpr99"}</definedName>
    <definedName name="plasmani" localSheetId="28" hidden="1">{#N/A,#N/A,TRUE,"preg4";#N/A,#N/A,TRUE,"bazpr99"}</definedName>
    <definedName name="plasmani" localSheetId="2" hidden="1">{#N/A,#N/A,TRUE,"preg4";#N/A,#N/A,TRUE,"bazpr99"}</definedName>
    <definedName name="plasmani" localSheetId="29" hidden="1">{#N/A,#N/A,TRUE,"preg4";#N/A,#N/A,TRUE,"bazpr99"}</definedName>
    <definedName name="plasmani" localSheetId="33" hidden="1">{#N/A,#N/A,TRUE,"preg4";#N/A,#N/A,TRUE,"bazpr99"}</definedName>
    <definedName name="plasmani" localSheetId="34" hidden="1">{#N/A,#N/A,TRUE,"preg4";#N/A,#N/A,TRUE,"bazpr99"}</definedName>
    <definedName name="plasmani" localSheetId="3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localSheetId="9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hidden="1">{#N/A,#N/A,TRUE,"preg4";#N/A,#N/A,TRUE,"bazpr99"}</definedName>
    <definedName name="ploiu" localSheetId="0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4" hidden="1">{#N/A,#N/A,TRUE,"preg4";#N/A,#N/A,TRUE,"bazpr99"}</definedName>
    <definedName name="ploiu" localSheetId="1" hidden="1">{#N/A,#N/A,TRUE,"preg4";#N/A,#N/A,TRUE,"bazpr99"}</definedName>
    <definedName name="ploiu" localSheetId="28" hidden="1">{#N/A,#N/A,TRUE,"preg4";#N/A,#N/A,TRUE,"bazpr99"}</definedName>
    <definedName name="ploiu" localSheetId="2" hidden="1">{#N/A,#N/A,TRUE,"preg4";#N/A,#N/A,TRUE,"bazpr99"}</definedName>
    <definedName name="ploiu" localSheetId="29" hidden="1">{#N/A,#N/A,TRUE,"preg4";#N/A,#N/A,TRUE,"bazpr99"}</definedName>
    <definedName name="ploiu" localSheetId="33" hidden="1">{#N/A,#N/A,TRUE,"preg4";#N/A,#N/A,TRUE,"bazpr99"}</definedName>
    <definedName name="ploiu" localSheetId="34" hidden="1">{#N/A,#N/A,TRUE,"preg4";#N/A,#N/A,TRUE,"bazpr99"}</definedName>
    <definedName name="ploiu" localSheetId="3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localSheetId="9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4" hidden="1">{#N/A,#N/A,TRUE,"preg4";#N/A,#N/A,TRUE,"bazpr99"}</definedName>
    <definedName name="po" localSheetId="1" hidden="1">{#N/A,#N/A,TRUE,"preg4";#N/A,#N/A,TRUE,"bazpr99"}</definedName>
    <definedName name="po" localSheetId="28" hidden="1">{#N/A,#N/A,TRUE,"preg4";#N/A,#N/A,TRUE,"bazpr99"}</definedName>
    <definedName name="po" localSheetId="2" hidden="1">{#N/A,#N/A,TRUE,"preg4";#N/A,#N/A,TRUE,"bazpr99"}</definedName>
    <definedName name="po" localSheetId="29" hidden="1">{#N/A,#N/A,TRUE,"preg4";#N/A,#N/A,TRUE,"bazpr99"}</definedName>
    <definedName name="po" localSheetId="33" hidden="1">{#N/A,#N/A,TRUE,"preg4";#N/A,#N/A,TRUE,"bazpr99"}</definedName>
    <definedName name="po" localSheetId="34" hidden="1">{#N/A,#N/A,TRUE,"preg4";#N/A,#N/A,TRUE,"bazpr99"}</definedName>
    <definedName name="po" localSheetId="3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localSheetId="9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hidden="1">{#N/A,#N/A,TRUE,"preg4";#N/A,#N/A,TRUE,"bazpr99"}</definedName>
    <definedName name="pop" localSheetId="0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4" hidden="1">{#N/A,#N/A,TRUE,"preg4";#N/A,#N/A,TRUE,"bazpr99"}</definedName>
    <definedName name="pop" localSheetId="1" hidden="1">{#N/A,#N/A,TRUE,"preg4";#N/A,#N/A,TRUE,"bazpr99"}</definedName>
    <definedName name="pop" localSheetId="28" hidden="1">{#N/A,#N/A,TRUE,"preg4";#N/A,#N/A,TRUE,"bazpr99"}</definedName>
    <definedName name="pop" localSheetId="2" hidden="1">{#N/A,#N/A,TRUE,"preg4";#N/A,#N/A,TRUE,"bazpr99"}</definedName>
    <definedName name="pop" localSheetId="29" hidden="1">{#N/A,#N/A,TRUE,"preg4";#N/A,#N/A,TRUE,"bazpr99"}</definedName>
    <definedName name="pop" localSheetId="33" hidden="1">{#N/A,#N/A,TRUE,"preg4";#N/A,#N/A,TRUE,"bazpr99"}</definedName>
    <definedName name="pop" localSheetId="34" hidden="1">{#N/A,#N/A,TRUE,"preg4";#N/A,#N/A,TRUE,"bazpr99"}</definedName>
    <definedName name="pop" localSheetId="3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localSheetId="9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hidden="1">{#N/A,#N/A,TRUE,"preg4";#N/A,#N/A,TRUE,"bazpr99"}</definedName>
    <definedName name="popopo" localSheetId="0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4" hidden="1">{#N/A,#N/A,TRUE,"preg4";#N/A,#N/A,TRUE,"bazpr2001"}</definedName>
    <definedName name="popopo" localSheetId="1" hidden="1">{#N/A,#N/A,TRUE,"preg4";#N/A,#N/A,TRUE,"bazpr2001"}</definedName>
    <definedName name="popopo" localSheetId="28" hidden="1">{#N/A,#N/A,TRUE,"preg4";#N/A,#N/A,TRUE,"bazpr2001"}</definedName>
    <definedName name="popopo" localSheetId="2" hidden="1">{#N/A,#N/A,TRUE,"preg4";#N/A,#N/A,TRUE,"bazpr2001"}</definedName>
    <definedName name="popopo" localSheetId="29" hidden="1">{#N/A,#N/A,TRUE,"preg4";#N/A,#N/A,TRUE,"bazpr2001"}</definedName>
    <definedName name="popopo" localSheetId="33" hidden="1">{#N/A,#N/A,TRUE,"preg4";#N/A,#N/A,TRUE,"bazpr2001"}</definedName>
    <definedName name="popopo" localSheetId="34" hidden="1">{#N/A,#N/A,TRUE,"preg4";#N/A,#N/A,TRUE,"bazpr2001"}</definedName>
    <definedName name="popopo" localSheetId="3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localSheetId="9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4" hidden="1">{#N/A,#N/A,TRUE,"preg4";#N/A,#N/A,TRUE,"bazpr2000"}</definedName>
    <definedName name="pp" localSheetId="1" hidden="1">{#N/A,#N/A,TRUE,"preg4";#N/A,#N/A,TRUE,"bazpr2000"}</definedName>
    <definedName name="pp" localSheetId="28" hidden="1">{#N/A,#N/A,TRUE,"preg4";#N/A,#N/A,TRUE,"bazpr2000"}</definedName>
    <definedName name="pp" localSheetId="2" hidden="1">{#N/A,#N/A,TRUE,"preg4";#N/A,#N/A,TRUE,"bazpr2000"}</definedName>
    <definedName name="pp" localSheetId="29" hidden="1">{#N/A,#N/A,TRUE,"preg4";#N/A,#N/A,TRUE,"bazpr2000"}</definedName>
    <definedName name="pp" localSheetId="33" hidden="1">{#N/A,#N/A,TRUE,"preg4";#N/A,#N/A,TRUE,"bazpr2000"}</definedName>
    <definedName name="pp" localSheetId="34" hidden="1">{#N/A,#N/A,TRUE,"preg4";#N/A,#N/A,TRUE,"bazpr2000"}</definedName>
    <definedName name="pp" localSheetId="3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localSheetId="9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hidden="1">{#N/A,#N/A,TRUE,"preg4";#N/A,#N/A,TRUE,"bazpr2000"}</definedName>
    <definedName name="_xlnm.Print_Area" localSheetId="0">'Анекс 1'!$B$1:$M$291</definedName>
    <definedName name="_xlnm.Print_Area" localSheetId="10">'Анекс 11'!$B$1:$AN$16</definedName>
    <definedName name="_xlnm.Print_Area" localSheetId="1">'Анекс 2'!$B$1:$M$128</definedName>
    <definedName name="_xlnm.Print_Area" localSheetId="28">#REF!</definedName>
    <definedName name="_xlnm.Print_Area" localSheetId="2">'Анекс 3'!$A$3:$L$101</definedName>
    <definedName name="_xlnm.Print_Area" localSheetId="29">#REF!</definedName>
    <definedName name="_xlnm.Print_Area" localSheetId="30">#REF!</definedName>
    <definedName name="_xlnm.Print_Area" localSheetId="31">#REF!</definedName>
    <definedName name="_xlnm.Print_Area" localSheetId="32">#REF!</definedName>
    <definedName name="_xlnm.Print_Area" localSheetId="34">#REF!</definedName>
    <definedName name="_xlnm.Print_Area" localSheetId="9">Анекс10!$B$2:$P$34</definedName>
    <definedName name="_xlnm.Print_Area">#REF!</definedName>
    <definedName name="PRINT_AREA_MI" localSheetId="28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4">#REF!</definedName>
    <definedName name="PRINT_AREA_MI">#REF!</definedName>
    <definedName name="_xlnm.Print_Titles" localSheetId="0">'Анекс 1'!$6:$7</definedName>
    <definedName name="_xlnm.Print_Titles" localSheetId="1">'Анекс 2'!$6:$7</definedName>
    <definedName name="PRINT_TITLES_MI" localSheetId="0">#REF!</definedName>
    <definedName name="PRINT_TITLES_MI" localSheetId="10">#REF!</definedName>
    <definedName name="PRINT_TITLES_MI" localSheetId="11">#REF!</definedName>
    <definedName name="PRINT_TITLES_MI" localSheetId="14">#REF!</definedName>
    <definedName name="PRINT_TITLES_MI" localSheetId="1">#REF!</definedName>
    <definedName name="PRINT_TITLES_MI" localSheetId="28">#REF!</definedName>
    <definedName name="PRINT_TITLES_MI" localSheetId="2">#REF!</definedName>
    <definedName name="PRINT_TITLES_MI" localSheetId="29">#REF!</definedName>
    <definedName name="PRINT_TITLES_MI" localSheetId="30">#REF!</definedName>
    <definedName name="PRINT_TITLES_MI" localSheetId="33">#REF!</definedName>
    <definedName name="PRINT_TITLES_MI" localSheetId="34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2">#REF!</definedName>
    <definedName name="PRINT_TITLES_MI" localSheetId="13">#REF!</definedName>
    <definedName name="PRINT_TITLES_MI">#REF!</definedName>
    <definedName name="promgraf" localSheetId="0">[5]GRAFPROM!#REF!</definedName>
    <definedName name="promgraf" localSheetId="10">[5]GRAFPROM!#REF!</definedName>
    <definedName name="promgraf" localSheetId="11">[5]GRAFPROM!#REF!</definedName>
    <definedName name="promgraf" localSheetId="14">[5]GRAFPROM!#REF!</definedName>
    <definedName name="promgraf" localSheetId="1">[5]GRAFPROM!#REF!</definedName>
    <definedName name="promgraf" localSheetId="2">[5]GRAFPROM!#REF!</definedName>
    <definedName name="promgraf" localSheetId="30">[5]GRAFPROM!#REF!</definedName>
    <definedName name="promgraf" localSheetId="33">[5]GRAFPROM!#REF!</definedName>
    <definedName name="promgraf" localSheetId="34">[5]GRAFPROM!#REF!</definedName>
    <definedName name="promgraf" localSheetId="3">[5]GRAFPROM!#REF!</definedName>
    <definedName name="promgraf" localSheetId="4">[5]GRAFPROM!#REF!</definedName>
    <definedName name="promgraf" localSheetId="5">[5]GRAFPROM!#REF!</definedName>
    <definedName name="promgraf" localSheetId="6">[5]GRAFPROM!#REF!</definedName>
    <definedName name="promgraf" localSheetId="7">[5]GRAFPROM!#REF!</definedName>
    <definedName name="promgraf" localSheetId="8">[5]GRAFPROM!#REF!</definedName>
    <definedName name="promgraf" localSheetId="9">[5]GRAFPROM!#REF!</definedName>
    <definedName name="promgraf" localSheetId="12">[5]GRAFPROM!#REF!</definedName>
    <definedName name="promgraf" localSheetId="13">[5]GRAFPROM!#REF!</definedName>
    <definedName name="promgraf">[5]GRAFPROM!#REF!</definedName>
    <definedName name="q" localSheetId="0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4" hidden="1">{#N/A,#N/A,TRUE,"preg4";#N/A,#N/A,TRUE,"bazpr99"}</definedName>
    <definedName name="q" localSheetId="1" hidden="1">{#N/A,#N/A,TRUE,"preg4";#N/A,#N/A,TRUE,"bazpr99"}</definedName>
    <definedName name="q" localSheetId="28" hidden="1">{#N/A,#N/A,TRUE,"preg4";#N/A,#N/A,TRUE,"bazpr99"}</definedName>
    <definedName name="q" localSheetId="2" hidden="1">{#N/A,#N/A,TRUE,"preg4";#N/A,#N/A,TRUE,"bazpr99"}</definedName>
    <definedName name="q" localSheetId="29" hidden="1">{#N/A,#N/A,TRUE,"preg4";#N/A,#N/A,TRUE,"bazpr99"}</definedName>
    <definedName name="q" localSheetId="33" hidden="1">{#N/A,#N/A,TRUE,"preg4";#N/A,#N/A,TRUE,"bazpr99"}</definedName>
    <definedName name="q" localSheetId="34" hidden="1">{#N/A,#N/A,TRUE,"preg4";#N/A,#N/A,TRUE,"bazpr99"}</definedName>
    <definedName name="q" localSheetId="3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localSheetId="9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10">#REF!</definedName>
    <definedName name="Q_MMF2_UVOZ" localSheetId="11">#REF!</definedName>
    <definedName name="Q_MMF2_UVOZ" localSheetId="14">#REF!</definedName>
    <definedName name="Q_MMF2_UVOZ" localSheetId="1">#REF!</definedName>
    <definedName name="Q_MMF2_UVOZ" localSheetId="28">#REF!</definedName>
    <definedName name="Q_MMF2_UVOZ" localSheetId="2">#REF!</definedName>
    <definedName name="Q_MMF2_UVOZ" localSheetId="29">#REF!</definedName>
    <definedName name="Q_MMF2_UVOZ" localSheetId="33">#REF!</definedName>
    <definedName name="Q_MMF2_UVOZ" localSheetId="34">#REF!</definedName>
    <definedName name="Q_MMF2_UVOZ" localSheetId="4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 localSheetId="9">#REF!</definedName>
    <definedName name="Q_MMF2_UVOZ" localSheetId="12">#REF!</definedName>
    <definedName name="Q_MMF2_UVOZ" localSheetId="13">#REF!</definedName>
    <definedName name="Q_MMF2_UVOZ">#REF!</definedName>
    <definedName name="qqq" localSheetId="0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4" hidden="1">{#N/A,#N/A,TRUE,"preg4";#N/A,#N/A,TRUE,"bazpr2000"}</definedName>
    <definedName name="qqq" localSheetId="1" hidden="1">{#N/A,#N/A,TRUE,"preg4";#N/A,#N/A,TRUE,"bazpr2000"}</definedName>
    <definedName name="qqq" localSheetId="28" hidden="1">{#N/A,#N/A,TRUE,"preg4";#N/A,#N/A,TRUE,"bazpr2000"}</definedName>
    <definedName name="qqq" localSheetId="2" hidden="1">{#N/A,#N/A,TRUE,"preg4";#N/A,#N/A,TRUE,"bazpr2000"}</definedName>
    <definedName name="qqq" localSheetId="29" hidden="1">{#N/A,#N/A,TRUE,"preg4";#N/A,#N/A,TRUE,"bazpr2000"}</definedName>
    <definedName name="qqq" localSheetId="33" hidden="1">{#N/A,#N/A,TRUE,"preg4";#N/A,#N/A,TRUE,"bazpr2000"}</definedName>
    <definedName name="qqq" localSheetId="34" hidden="1">{#N/A,#N/A,TRUE,"preg4";#N/A,#N/A,TRUE,"bazpr2000"}</definedName>
    <definedName name="qqq" localSheetId="3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localSheetId="9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hidden="1">{#N/A,#N/A,TRUE,"preg4";#N/A,#N/A,TRUE,"bazpr2000"}</definedName>
    <definedName name="qryBRTRANSPROMET_period" localSheetId="0">#REF!</definedName>
    <definedName name="qryBRTRANSPROMET_period" localSheetId="10">#REF!</definedName>
    <definedName name="qryBRTRANSPROMET_period" localSheetId="11">#REF!</definedName>
    <definedName name="qryBRTRANSPROMET_period" localSheetId="14">#REF!</definedName>
    <definedName name="qryBRTRANSPROMET_period" localSheetId="1">#REF!</definedName>
    <definedName name="qryBRTRANSPROMET_period" localSheetId="28">#REF!</definedName>
    <definedName name="qryBRTRANSPROMET_period" localSheetId="2">#REF!</definedName>
    <definedName name="qryBRTRANSPROMET_period" localSheetId="29">#REF!</definedName>
    <definedName name="qryBRTRANSPROMET_period" localSheetId="33">#REF!</definedName>
    <definedName name="qryBRTRANSPROMET_period" localSheetId="34">#REF!</definedName>
    <definedName name="qryBRTRANSPROMET_period" localSheetId="4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 localSheetId="9">#REF!</definedName>
    <definedName name="qryBRTRANSPROMET_period" localSheetId="12">#REF!</definedName>
    <definedName name="qryBRTRANSPROMET_period" localSheetId="13">#REF!</definedName>
    <definedName name="qryBRTRANSPROMET_period">#REF!</definedName>
    <definedName name="qwew" localSheetId="0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4" hidden="1">{#N/A,#N/A,TRUE,"preg4";#N/A,#N/A,TRUE,"bazpr2000"}</definedName>
    <definedName name="qwew" localSheetId="1" hidden="1">{#N/A,#N/A,TRUE,"preg4";#N/A,#N/A,TRUE,"bazpr2000"}</definedName>
    <definedName name="qwew" localSheetId="28" hidden="1">{#N/A,#N/A,TRUE,"preg4";#N/A,#N/A,TRUE,"bazpr2000"}</definedName>
    <definedName name="qwew" localSheetId="2" hidden="1">{#N/A,#N/A,TRUE,"preg4";#N/A,#N/A,TRUE,"bazpr2000"}</definedName>
    <definedName name="qwew" localSheetId="29" hidden="1">{#N/A,#N/A,TRUE,"preg4";#N/A,#N/A,TRUE,"bazpr2000"}</definedName>
    <definedName name="qwew" localSheetId="33" hidden="1">{#N/A,#N/A,TRUE,"preg4";#N/A,#N/A,TRUE,"bazpr2000"}</definedName>
    <definedName name="qwew" localSheetId="34" hidden="1">{#N/A,#N/A,TRUE,"preg4";#N/A,#N/A,TRUE,"bazpr2000"}</definedName>
    <definedName name="qwew" localSheetId="3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localSheetId="9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10">#REF!</definedName>
    <definedName name="QYU_KO" localSheetId="11">#REF!</definedName>
    <definedName name="QYU_KO" localSheetId="14">#REF!</definedName>
    <definedName name="QYU_KO" localSheetId="1">#REF!</definedName>
    <definedName name="QYU_KO" localSheetId="28">#REF!</definedName>
    <definedName name="QYU_KO" localSheetId="2">#REF!</definedName>
    <definedName name="QYU_KO" localSheetId="29">#REF!</definedName>
    <definedName name="QYU_KO" localSheetId="33">#REF!</definedName>
    <definedName name="QYU_KO" localSheetId="34">#REF!</definedName>
    <definedName name="QYU_KO" localSheetId="4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 localSheetId="9">#REF!</definedName>
    <definedName name="QYU_KO" localSheetId="12">#REF!</definedName>
    <definedName name="QYU_KO" localSheetId="13">#REF!</definedName>
    <definedName name="QYU_KO">#REF!</definedName>
    <definedName name="redk" localSheetId="0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4" hidden="1">{#N/A,#N/A,TRUE,"preg4";#N/A,#N/A,TRUE,"bazpr99"}</definedName>
    <definedName name="redk" localSheetId="1" hidden="1">{#N/A,#N/A,TRUE,"preg4";#N/A,#N/A,TRUE,"bazpr99"}</definedName>
    <definedName name="redk" localSheetId="28" hidden="1">{#N/A,#N/A,TRUE,"preg4";#N/A,#N/A,TRUE,"bazpr99"}</definedName>
    <definedName name="redk" localSheetId="2" hidden="1">{#N/A,#N/A,TRUE,"preg4";#N/A,#N/A,TRUE,"bazpr99"}</definedName>
    <definedName name="redk" localSheetId="29" hidden="1">{#N/A,#N/A,TRUE,"preg4";#N/A,#N/A,TRUE,"bazpr99"}</definedName>
    <definedName name="redk" localSheetId="33" hidden="1">{#N/A,#N/A,TRUE,"preg4";#N/A,#N/A,TRUE,"bazpr99"}</definedName>
    <definedName name="redk" localSheetId="34" hidden="1">{#N/A,#N/A,TRUE,"preg4";#N/A,#N/A,TRUE,"bazpr99"}</definedName>
    <definedName name="redk" localSheetId="3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localSheetId="9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hidden="1">{#N/A,#N/A,TRUE,"preg4";#N/A,#N/A,TRUE,"bazpr99"}</definedName>
    <definedName name="rfrf" localSheetId="0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4" hidden="1">{#N/A,#N/A,TRUE,"preg4";#N/A,#N/A,TRUE,"bazpr2001"}</definedName>
    <definedName name="rfrf" localSheetId="1" hidden="1">{#N/A,#N/A,TRUE,"preg4";#N/A,#N/A,TRUE,"bazpr2001"}</definedName>
    <definedName name="rfrf" localSheetId="28" hidden="1">{#N/A,#N/A,TRUE,"preg4";#N/A,#N/A,TRUE,"bazpr2001"}</definedName>
    <definedName name="rfrf" localSheetId="2" hidden="1">{#N/A,#N/A,TRUE,"preg4";#N/A,#N/A,TRUE,"bazpr2001"}</definedName>
    <definedName name="rfrf" localSheetId="29" hidden="1">{#N/A,#N/A,TRUE,"preg4";#N/A,#N/A,TRUE,"bazpr2001"}</definedName>
    <definedName name="rfrf" localSheetId="33" hidden="1">{#N/A,#N/A,TRUE,"preg4";#N/A,#N/A,TRUE,"bazpr2001"}</definedName>
    <definedName name="rfrf" localSheetId="34" hidden="1">{#N/A,#N/A,TRUE,"preg4";#N/A,#N/A,TRUE,"bazpr2001"}</definedName>
    <definedName name="rfrf" localSheetId="3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localSheetId="9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hidden="1">{#N/A,#N/A,TRUE,"preg4";#N/A,#N/A,TRUE,"bazpr2001"}</definedName>
    <definedName name="rt" localSheetId="0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4" hidden="1">{#N/A,#N/A,TRUE,"preg4";#N/A,#N/A,TRUE,"bazpr99"}</definedName>
    <definedName name="rt" localSheetId="1" hidden="1">{#N/A,#N/A,TRUE,"preg4";#N/A,#N/A,TRUE,"bazpr99"}</definedName>
    <definedName name="rt" localSheetId="28" hidden="1">{#N/A,#N/A,TRUE,"preg4";#N/A,#N/A,TRUE,"bazpr99"}</definedName>
    <definedName name="rt" localSheetId="2" hidden="1">{#N/A,#N/A,TRUE,"preg4";#N/A,#N/A,TRUE,"bazpr99"}</definedName>
    <definedName name="rt" localSheetId="29" hidden="1">{#N/A,#N/A,TRUE,"preg4";#N/A,#N/A,TRUE,"bazpr99"}</definedName>
    <definedName name="rt" localSheetId="33" hidden="1">{#N/A,#N/A,TRUE,"preg4";#N/A,#N/A,TRUE,"bazpr99"}</definedName>
    <definedName name="rt" localSheetId="34" hidden="1">{#N/A,#N/A,TRUE,"preg4";#N/A,#N/A,TRUE,"bazpr99"}</definedName>
    <definedName name="rt" localSheetId="3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localSheetId="9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hidden="1">{#N/A,#N/A,TRUE,"preg4";#N/A,#N/A,TRUE,"bazpr99"}</definedName>
    <definedName name="s" localSheetId="0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4" hidden="1">{#N/A,#N/A,TRUE,"preg4";#N/A,#N/A,TRUE,"bazpr99"}</definedName>
    <definedName name="s" localSheetId="1" hidden="1">{#N/A,#N/A,TRUE,"preg4";#N/A,#N/A,TRUE,"bazpr99"}</definedName>
    <definedName name="s" localSheetId="28" hidden="1">{#N/A,#N/A,TRUE,"preg4";#N/A,#N/A,TRUE,"bazpr99"}</definedName>
    <definedName name="s" localSheetId="2" hidden="1">{#N/A,#N/A,TRUE,"preg4";#N/A,#N/A,TRUE,"bazpr99"}</definedName>
    <definedName name="s" localSheetId="29" hidden="1">{#N/A,#N/A,TRUE,"preg4";#N/A,#N/A,TRUE,"bazpr99"}</definedName>
    <definedName name="s" localSheetId="33" hidden="1">{#N/A,#N/A,TRUE,"preg4";#N/A,#N/A,TRUE,"bazpr99"}</definedName>
    <definedName name="s" localSheetId="34" hidden="1">{#N/A,#N/A,TRUE,"preg4";#N/A,#N/A,TRUE,"bazpr99"}</definedName>
    <definedName name="s" localSheetId="3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localSheetId="9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hidden="1">{#N/A,#N/A,TRUE,"preg4";#N/A,#N/A,TRUE,"bazpr99"}</definedName>
    <definedName name="sasa" localSheetId="0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4" hidden="1">{#N/A,#N/A,TRUE,"preg4";#N/A,#N/A,TRUE,"bazpr99"}</definedName>
    <definedName name="sasa" localSheetId="1" hidden="1">{#N/A,#N/A,TRUE,"preg4";#N/A,#N/A,TRUE,"bazpr99"}</definedName>
    <definedName name="sasa" localSheetId="28" hidden="1">{#N/A,#N/A,TRUE,"preg4";#N/A,#N/A,TRUE,"bazpr99"}</definedName>
    <definedName name="sasa" localSheetId="2" hidden="1">{#N/A,#N/A,TRUE,"preg4";#N/A,#N/A,TRUE,"bazpr99"}</definedName>
    <definedName name="sasa" localSheetId="29" hidden="1">{#N/A,#N/A,TRUE,"preg4";#N/A,#N/A,TRUE,"bazpr99"}</definedName>
    <definedName name="sasa" localSheetId="33" hidden="1">{#N/A,#N/A,TRUE,"preg4";#N/A,#N/A,TRUE,"bazpr99"}</definedName>
    <definedName name="sasa" localSheetId="34" hidden="1">{#N/A,#N/A,TRUE,"preg4";#N/A,#N/A,TRUE,"bazpr99"}</definedName>
    <definedName name="sasa" localSheetId="3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localSheetId="9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hidden="1">{#N/A,#N/A,TRUE,"preg4";#N/A,#N/A,TRUE,"bazpr99"}</definedName>
    <definedName name="scv" localSheetId="0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4" hidden="1">{#N/A,#N/A,TRUE,"preg4";#N/A,#N/A,TRUE,"bazpr99"}</definedName>
    <definedName name="scv" localSheetId="1" hidden="1">{#N/A,#N/A,TRUE,"preg4";#N/A,#N/A,TRUE,"bazpr99"}</definedName>
    <definedName name="scv" localSheetId="28" hidden="1">{#N/A,#N/A,TRUE,"preg4";#N/A,#N/A,TRUE,"bazpr99"}</definedName>
    <definedName name="scv" localSheetId="2" hidden="1">{#N/A,#N/A,TRUE,"preg4";#N/A,#N/A,TRUE,"bazpr99"}</definedName>
    <definedName name="scv" localSheetId="29" hidden="1">{#N/A,#N/A,TRUE,"preg4";#N/A,#N/A,TRUE,"bazpr99"}</definedName>
    <definedName name="scv" localSheetId="33" hidden="1">{#N/A,#N/A,TRUE,"preg4";#N/A,#N/A,TRUE,"bazpr99"}</definedName>
    <definedName name="scv" localSheetId="34" hidden="1">{#N/A,#N/A,TRUE,"preg4";#N/A,#N/A,TRUE,"bazpr99"}</definedName>
    <definedName name="scv" localSheetId="3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localSheetId="9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hidden="1">{#N/A,#N/A,TRUE,"preg4";#N/A,#N/A,TRUE,"bazpr99"}</definedName>
    <definedName name="sdac" localSheetId="0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4" hidden="1">{#N/A,#N/A,TRUE,"preg4";#N/A,#N/A,TRUE,"bazpr99"}</definedName>
    <definedName name="sdac" localSheetId="1" hidden="1">{#N/A,#N/A,TRUE,"preg4";#N/A,#N/A,TRUE,"bazpr99"}</definedName>
    <definedName name="sdac" localSheetId="28" hidden="1">{#N/A,#N/A,TRUE,"preg4";#N/A,#N/A,TRUE,"bazpr99"}</definedName>
    <definedName name="sdac" localSheetId="2" hidden="1">{#N/A,#N/A,TRUE,"preg4";#N/A,#N/A,TRUE,"bazpr99"}</definedName>
    <definedName name="sdac" localSheetId="29" hidden="1">{#N/A,#N/A,TRUE,"preg4";#N/A,#N/A,TRUE,"bazpr99"}</definedName>
    <definedName name="sdac" localSheetId="33" hidden="1">{#N/A,#N/A,TRUE,"preg4";#N/A,#N/A,TRUE,"bazpr99"}</definedName>
    <definedName name="sdac" localSheetId="34" hidden="1">{#N/A,#N/A,TRUE,"preg4";#N/A,#N/A,TRUE,"bazpr99"}</definedName>
    <definedName name="sdac" localSheetId="3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localSheetId="9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hidden="1">{#N/A,#N/A,TRUE,"preg4";#N/A,#N/A,TRUE,"bazpr99"}</definedName>
    <definedName name="sdc" localSheetId="0">[6]BAZA!#REF!</definedName>
    <definedName name="sdc" localSheetId="10">[7]BAZA!#REF!</definedName>
    <definedName name="sdc" localSheetId="11">[7]BAZA!#REF!</definedName>
    <definedName name="sdc" localSheetId="14">[7]BAZA!#REF!</definedName>
    <definedName name="sdc" localSheetId="1">[6]BAZA!#REF!</definedName>
    <definedName name="sdc" localSheetId="2">[8]BAZA!#REF!</definedName>
    <definedName name="sdc" localSheetId="33">[8]BAZA!#REF!</definedName>
    <definedName name="sdc" localSheetId="34">[8]BAZA!#REF!</definedName>
    <definedName name="sdc" localSheetId="3">[6]BAZA!#REF!</definedName>
    <definedName name="sdc" localSheetId="4">[7]BAZA!#REF!</definedName>
    <definedName name="sdc" localSheetId="5">[7]BAZA!#REF!</definedName>
    <definedName name="sdc" localSheetId="6">[7]BAZA!#REF!</definedName>
    <definedName name="sdc" localSheetId="7">[7]BAZA!#REF!</definedName>
    <definedName name="sdc" localSheetId="8">[7]BAZA!#REF!</definedName>
    <definedName name="sdc" localSheetId="9">[7]BAZA!#REF!</definedName>
    <definedName name="sdc" localSheetId="12">[7]BAZA!#REF!</definedName>
    <definedName name="sdc" localSheetId="13">[7]BAZA!#REF!</definedName>
    <definedName name="sdc">[6]BAZA!#REF!</definedName>
    <definedName name="sdfds" localSheetId="0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4" hidden="1">{#N/A,#N/A,TRUE,"preg4";#N/A,#N/A,TRUE,"bazpr99"}</definedName>
    <definedName name="sdfds" localSheetId="1" hidden="1">{#N/A,#N/A,TRUE,"preg4";#N/A,#N/A,TRUE,"bazpr99"}</definedName>
    <definedName name="sdfds" localSheetId="28" hidden="1">{#N/A,#N/A,TRUE,"preg4";#N/A,#N/A,TRUE,"bazpr99"}</definedName>
    <definedName name="sdfds" localSheetId="2" hidden="1">{#N/A,#N/A,TRUE,"preg4";#N/A,#N/A,TRUE,"bazpr99"}</definedName>
    <definedName name="sdfds" localSheetId="29" hidden="1">{#N/A,#N/A,TRUE,"preg4";#N/A,#N/A,TRUE,"bazpr99"}</definedName>
    <definedName name="sdfds" localSheetId="33" hidden="1">{#N/A,#N/A,TRUE,"preg4";#N/A,#N/A,TRUE,"bazpr99"}</definedName>
    <definedName name="sdfds" localSheetId="34" hidden="1">{#N/A,#N/A,TRUE,"preg4";#N/A,#N/A,TRUE,"bazpr99"}</definedName>
    <definedName name="sdfds" localSheetId="3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localSheetId="9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hidden="1">{#N/A,#N/A,TRUE,"preg4";#N/A,#N/A,TRUE,"bazpr99"}</definedName>
    <definedName name="SDGCB" localSheetId="0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4" hidden="1">{#N/A,#N/A,TRUE,"preg4";#N/A,#N/A,TRUE,"bazpr99"}</definedName>
    <definedName name="SDGCB" localSheetId="1" hidden="1">{#N/A,#N/A,TRUE,"preg4";#N/A,#N/A,TRUE,"bazpr99"}</definedName>
    <definedName name="SDGCB" localSheetId="28" hidden="1">{#N/A,#N/A,TRUE,"preg4";#N/A,#N/A,TRUE,"bazpr99"}</definedName>
    <definedName name="SDGCB" localSheetId="2" hidden="1">{#N/A,#N/A,TRUE,"preg4";#N/A,#N/A,TRUE,"bazpr99"}</definedName>
    <definedName name="SDGCB" localSheetId="29" hidden="1">{#N/A,#N/A,TRUE,"preg4";#N/A,#N/A,TRUE,"bazpr99"}</definedName>
    <definedName name="SDGCB" localSheetId="33" hidden="1">{#N/A,#N/A,TRUE,"preg4";#N/A,#N/A,TRUE,"bazpr99"}</definedName>
    <definedName name="SDGCB" localSheetId="34" hidden="1">{#N/A,#N/A,TRUE,"preg4";#N/A,#N/A,TRUE,"bazpr99"}</definedName>
    <definedName name="SDGCB" localSheetId="3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localSheetId="9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hidden="1">{#N/A,#N/A,TRUE,"preg4";#N/A,#N/A,TRUE,"bazpr99"}</definedName>
    <definedName name="sds" localSheetId="0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4" hidden="1">{#N/A,#N/A,TRUE,"preg4";#N/A,#N/A,TRUE,"bazpr99"}</definedName>
    <definedName name="sds" localSheetId="1" hidden="1">{#N/A,#N/A,TRUE,"preg4";#N/A,#N/A,TRUE,"bazpr99"}</definedName>
    <definedName name="sds" localSheetId="28" hidden="1">{#N/A,#N/A,TRUE,"preg4";#N/A,#N/A,TRUE,"bazpr99"}</definedName>
    <definedName name="sds" localSheetId="2" hidden="1">{#N/A,#N/A,TRUE,"preg4";#N/A,#N/A,TRUE,"bazpr99"}</definedName>
    <definedName name="sds" localSheetId="29" hidden="1">{#N/A,#N/A,TRUE,"preg4";#N/A,#N/A,TRUE,"bazpr99"}</definedName>
    <definedName name="sds" localSheetId="33" hidden="1">{#N/A,#N/A,TRUE,"preg4";#N/A,#N/A,TRUE,"bazpr99"}</definedName>
    <definedName name="sds" localSheetId="34" hidden="1">{#N/A,#N/A,TRUE,"preg4";#N/A,#N/A,TRUE,"bazpr99"}</definedName>
    <definedName name="sds" localSheetId="3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localSheetId="9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hidden="1">{#N/A,#N/A,TRUE,"preg4";#N/A,#N/A,TRUE,"bazpr99"}</definedName>
    <definedName name="sdvg" localSheetId="0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4" hidden="1">{#N/A,#N/A,TRUE,"preg4";#N/A,#N/A,TRUE,"bazpr2000"}</definedName>
    <definedName name="sdvg" localSheetId="1" hidden="1">{#N/A,#N/A,TRUE,"preg4";#N/A,#N/A,TRUE,"bazpr2000"}</definedName>
    <definedName name="sdvg" localSheetId="28" hidden="1">{#N/A,#N/A,TRUE,"preg4";#N/A,#N/A,TRUE,"bazpr2000"}</definedName>
    <definedName name="sdvg" localSheetId="2" hidden="1">{#N/A,#N/A,TRUE,"preg4";#N/A,#N/A,TRUE,"bazpr2000"}</definedName>
    <definedName name="sdvg" localSheetId="29" hidden="1">{#N/A,#N/A,TRUE,"preg4";#N/A,#N/A,TRUE,"bazpr2000"}</definedName>
    <definedName name="sdvg" localSheetId="33" hidden="1">{#N/A,#N/A,TRUE,"preg4";#N/A,#N/A,TRUE,"bazpr2000"}</definedName>
    <definedName name="sdvg" localSheetId="34" hidden="1">{#N/A,#N/A,TRUE,"preg4";#N/A,#N/A,TRUE,"bazpr2000"}</definedName>
    <definedName name="sdvg" localSheetId="3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localSheetId="9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hidden="1">{#N/A,#N/A,TRUE,"preg4";#N/A,#N/A,TRUE,"bazpr2000"}</definedName>
    <definedName name="se" localSheetId="0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4" hidden="1">{#N/A,#N/A,TRUE,"preg4";#N/A,#N/A,TRUE,"bazpr99"}</definedName>
    <definedName name="se" localSheetId="1" hidden="1">{#N/A,#N/A,TRUE,"preg4";#N/A,#N/A,TRUE,"bazpr99"}</definedName>
    <definedName name="se" localSheetId="28" hidden="1">{#N/A,#N/A,TRUE,"preg4";#N/A,#N/A,TRUE,"bazpr99"}</definedName>
    <definedName name="se" localSheetId="2" hidden="1">{#N/A,#N/A,TRUE,"preg4";#N/A,#N/A,TRUE,"bazpr99"}</definedName>
    <definedName name="se" localSheetId="29" hidden="1">{#N/A,#N/A,TRUE,"preg4";#N/A,#N/A,TRUE,"bazpr99"}</definedName>
    <definedName name="se" localSheetId="33" hidden="1">{#N/A,#N/A,TRUE,"preg4";#N/A,#N/A,TRUE,"bazpr99"}</definedName>
    <definedName name="se" localSheetId="34" hidden="1">{#N/A,#N/A,TRUE,"preg4";#N/A,#N/A,TRUE,"bazpr99"}</definedName>
    <definedName name="se" localSheetId="3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localSheetId="9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hidden="1">{#N/A,#N/A,TRUE,"preg4";#N/A,#N/A,TRUE,"bazpr99"}</definedName>
    <definedName name="Sel_Econ_Ind" localSheetId="0">#REF!</definedName>
    <definedName name="Sel_Econ_Ind" localSheetId="10">#REF!</definedName>
    <definedName name="Sel_Econ_Ind" localSheetId="11">#REF!</definedName>
    <definedName name="Sel_Econ_Ind" localSheetId="14">#REF!</definedName>
    <definedName name="Sel_Econ_Ind" localSheetId="1">#REF!</definedName>
    <definedName name="Sel_Econ_Ind" localSheetId="25">#REF!</definedName>
    <definedName name="Sel_Econ_Ind" localSheetId="26">#REF!</definedName>
    <definedName name="Sel_Econ_Ind" localSheetId="27">#REF!</definedName>
    <definedName name="Sel_Econ_Ind" localSheetId="28">#REF!</definedName>
    <definedName name="Sel_Econ_Ind" localSheetId="2">#REF!</definedName>
    <definedName name="Sel_Econ_Ind" localSheetId="29">#REF!</definedName>
    <definedName name="Sel_Econ_Ind" localSheetId="30">#REF!</definedName>
    <definedName name="Sel_Econ_Ind" localSheetId="31">#REF!</definedName>
    <definedName name="Sel_Econ_Ind" localSheetId="32">#REF!</definedName>
    <definedName name="Sel_Econ_Ind" localSheetId="33">#REF!</definedName>
    <definedName name="Sel_Econ_Ind" localSheetId="34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 localSheetId="9">#REF!</definedName>
    <definedName name="Sel_Econ_Ind" localSheetId="12">#REF!</definedName>
    <definedName name="Sel_Econ_Ind" localSheetId="13">#REF!</definedName>
    <definedName name="Sel_Econ_Ind">#REF!</definedName>
    <definedName name="sfdv" localSheetId="0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4" hidden="1">{#N/A,#N/A,TRUE,"preg4";#N/A,#N/A,TRUE,"bazpr2001"}</definedName>
    <definedName name="sfdv" localSheetId="1" hidden="1">{#N/A,#N/A,TRUE,"preg4";#N/A,#N/A,TRUE,"bazpr2001"}</definedName>
    <definedName name="sfdv" localSheetId="28" hidden="1">{#N/A,#N/A,TRUE,"preg4";#N/A,#N/A,TRUE,"bazpr2001"}</definedName>
    <definedName name="sfdv" localSheetId="2" hidden="1">{#N/A,#N/A,TRUE,"preg4";#N/A,#N/A,TRUE,"bazpr2001"}</definedName>
    <definedName name="sfdv" localSheetId="29" hidden="1">{#N/A,#N/A,TRUE,"preg4";#N/A,#N/A,TRUE,"bazpr2001"}</definedName>
    <definedName name="sfdv" localSheetId="33" hidden="1">{#N/A,#N/A,TRUE,"preg4";#N/A,#N/A,TRUE,"bazpr2001"}</definedName>
    <definedName name="sfdv" localSheetId="34" hidden="1">{#N/A,#N/A,TRUE,"preg4";#N/A,#N/A,TRUE,"bazpr2001"}</definedName>
    <definedName name="sfdv" localSheetId="3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localSheetId="9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hidden="1">{#N/A,#N/A,TRUE,"preg4";#N/A,#N/A,TRUE,"bazpr2001"}</definedName>
    <definedName name="Soobra_aj__skladirawe_i_vrski" localSheetId="0">#REF!</definedName>
    <definedName name="Soobra_aj__skladirawe_i_vrski" localSheetId="10">#REF!</definedName>
    <definedName name="Soobra_aj__skladirawe_i_vrski" localSheetId="11">#REF!</definedName>
    <definedName name="Soobra_aj__skladirawe_i_vrski" localSheetId="14">#REF!</definedName>
    <definedName name="Soobra_aj__skladirawe_i_vrski" localSheetId="1">#REF!</definedName>
    <definedName name="Soobra_aj__skladirawe_i_vrski" localSheetId="28">#REF!</definedName>
    <definedName name="Soobra_aj__skladirawe_i_vrski" localSheetId="2">#REF!</definedName>
    <definedName name="Soobra_aj__skladirawe_i_vrski" localSheetId="29">#REF!</definedName>
    <definedName name="Soobra_aj__skladirawe_i_vrski" localSheetId="33">#REF!</definedName>
    <definedName name="Soobra_aj__skladirawe_i_vrski" localSheetId="34">#REF!</definedName>
    <definedName name="Soobra_aj__skladirawe_i_vrski" localSheetId="4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 localSheetId="9">#REF!</definedName>
    <definedName name="Soobra_aj__skladirawe_i_vrski" localSheetId="12">#REF!</definedName>
    <definedName name="Soobra_aj__skladirawe_i_vrski" localSheetId="13">#REF!</definedName>
    <definedName name="Soobra_aj__skladirawe_i_vrski">#REF!</definedName>
    <definedName name="ss" localSheetId="0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4" hidden="1">{#N/A,#N/A,TRUE,"preg4";#N/A,#N/A,TRUE,"bazpr2001"}</definedName>
    <definedName name="ss" localSheetId="1" hidden="1">{#N/A,#N/A,TRUE,"preg4";#N/A,#N/A,TRUE,"bazpr2001"}</definedName>
    <definedName name="ss" localSheetId="28" hidden="1">{#N/A,#N/A,TRUE,"preg4";#N/A,#N/A,TRUE,"bazpr2001"}</definedName>
    <definedName name="ss" localSheetId="2" hidden="1">{#N/A,#N/A,TRUE,"preg4";#N/A,#N/A,TRUE,"bazpr2001"}</definedName>
    <definedName name="ss" localSheetId="29" hidden="1">{#N/A,#N/A,TRUE,"preg4";#N/A,#N/A,TRUE,"bazpr2001"}</definedName>
    <definedName name="ss" localSheetId="33" hidden="1">{#N/A,#N/A,TRUE,"preg4";#N/A,#N/A,TRUE,"bazpr2001"}</definedName>
    <definedName name="ss" localSheetId="34" hidden="1">{#N/A,#N/A,TRUE,"preg4";#N/A,#N/A,TRUE,"bazpr2001"}</definedName>
    <definedName name="ss" localSheetId="3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localSheetId="9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hidden="1">{#N/A,#N/A,TRUE,"preg4";#N/A,#N/A,TRUE,"bazpr2001"}</definedName>
    <definedName name="SSpogrupi" localSheetId="28">#REF!</definedName>
    <definedName name="SSpogrupi" localSheetId="29">#REF!</definedName>
    <definedName name="SSpogrupi" localSheetId="30">#REF!</definedName>
    <definedName name="SSpogrupi" localSheetId="34">#REF!</definedName>
    <definedName name="SSpogrupi">#REF!</definedName>
    <definedName name="t" localSheetId="28">#REF!</definedName>
    <definedName name="t" localSheetId="29">#REF!</definedName>
    <definedName name="t" localSheetId="30">#REF!</definedName>
    <definedName name="t" localSheetId="34">#REF!</definedName>
    <definedName name="t">#REF!</definedName>
    <definedName name="tabela" localSheetId="0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4" hidden="1">{#N/A,#N/A,TRUE,"preg4";#N/A,#N/A,TRUE,"bazpr99"}</definedName>
    <definedName name="tabela" localSheetId="1" hidden="1">{#N/A,#N/A,TRUE,"preg4";#N/A,#N/A,TRUE,"bazpr99"}</definedName>
    <definedName name="tabela" localSheetId="28" hidden="1">{#N/A,#N/A,TRUE,"preg4";#N/A,#N/A,TRUE,"bazpr99"}</definedName>
    <definedName name="tabela" localSheetId="2" hidden="1">{#N/A,#N/A,TRUE,"preg4";#N/A,#N/A,TRUE,"bazpr99"}</definedName>
    <definedName name="tabela" localSheetId="29" hidden="1">{#N/A,#N/A,TRUE,"preg4";#N/A,#N/A,TRUE,"bazpr99"}</definedName>
    <definedName name="tabela" localSheetId="33" hidden="1">{#N/A,#N/A,TRUE,"preg4";#N/A,#N/A,TRUE,"bazpr99"}</definedName>
    <definedName name="tabela" localSheetId="34" hidden="1">{#N/A,#N/A,TRUE,"preg4";#N/A,#N/A,TRUE,"bazpr99"}</definedName>
    <definedName name="tabela" localSheetId="3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localSheetId="9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hidden="1">{#N/A,#N/A,TRUE,"preg4";#N/A,#N/A,TRUE,"bazpr99"}</definedName>
    <definedName name="teo" localSheetId="0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4" hidden="1">{#N/A,#N/A,TRUE,"preg4";#N/A,#N/A,TRUE,"bazpr2001"}</definedName>
    <definedName name="teo" localSheetId="1" hidden="1">{#N/A,#N/A,TRUE,"preg4";#N/A,#N/A,TRUE,"bazpr2001"}</definedName>
    <definedName name="teo" localSheetId="28" hidden="1">{#N/A,#N/A,TRUE,"preg4";#N/A,#N/A,TRUE,"bazpr2001"}</definedName>
    <definedName name="teo" localSheetId="2" hidden="1">{#N/A,#N/A,TRUE,"preg4";#N/A,#N/A,TRUE,"bazpr2001"}</definedName>
    <definedName name="teo" localSheetId="29" hidden="1">{#N/A,#N/A,TRUE,"preg4";#N/A,#N/A,TRUE,"bazpr2001"}</definedName>
    <definedName name="teo" localSheetId="33" hidden="1">{#N/A,#N/A,TRUE,"preg4";#N/A,#N/A,TRUE,"bazpr2001"}</definedName>
    <definedName name="teo" localSheetId="34" hidden="1">{#N/A,#N/A,TRUE,"preg4";#N/A,#N/A,TRUE,"bazpr2001"}</definedName>
    <definedName name="teo" localSheetId="3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localSheetId="9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hidden="1">{#N/A,#N/A,TRUE,"preg4";#N/A,#N/A,TRUE,"bazpr2001"}</definedName>
    <definedName name="trd" localSheetId="0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4" hidden="1">{#N/A,#N/A,TRUE,"preg4";#N/A,#N/A,TRUE,"bazpr2001"}</definedName>
    <definedName name="trd" localSheetId="1" hidden="1">{#N/A,#N/A,TRUE,"preg4";#N/A,#N/A,TRUE,"bazpr2001"}</definedName>
    <definedName name="trd" localSheetId="28" hidden="1">{#N/A,#N/A,TRUE,"preg4";#N/A,#N/A,TRUE,"bazpr2001"}</definedName>
    <definedName name="trd" localSheetId="2" hidden="1">{#N/A,#N/A,TRUE,"preg4";#N/A,#N/A,TRUE,"bazpr2001"}</definedName>
    <definedName name="trd" localSheetId="29" hidden="1">{#N/A,#N/A,TRUE,"preg4";#N/A,#N/A,TRUE,"bazpr2001"}</definedName>
    <definedName name="trd" localSheetId="33" hidden="1">{#N/A,#N/A,TRUE,"preg4";#N/A,#N/A,TRUE,"bazpr2001"}</definedName>
    <definedName name="trd" localSheetId="34" hidden="1">{#N/A,#N/A,TRUE,"preg4";#N/A,#N/A,TRUE,"bazpr2001"}</definedName>
    <definedName name="trd" localSheetId="3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localSheetId="9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1">#REF!</definedName>
    <definedName name="Trgovija_na_golemo_i_malo__popravka_na_motorni_vozila__motocikli_i_predmeti_za_li_na_upotreba_i_za_doma_instva" localSheetId="28">#REF!</definedName>
    <definedName name="Trgovija_na_golemo_i_malo__popravka_na_motorni_vozila__motocikli_i_predmeti_za_li_na_upotreba_i_za_doma_instva" localSheetId="2">#REF!</definedName>
    <definedName name="Trgovija_na_golemo_i_malo__popravka_na_motorni_vozila__motocikli_i_predmeti_za_li_na_upotreba_i_za_doma_instva" localSheetId="29">#REF!</definedName>
    <definedName name="Trgovija_na_golemo_i_malo__popravka_na_motorni_vozila__motocikli_i_predmeti_za_li_na_upotreba_i_za_doma_instva" localSheetId="33">#REF!</definedName>
    <definedName name="Trgovija_na_golemo_i_malo__popravka_na_motorni_vozila__motocikli_i_predmeti_za_li_na_upotreba_i_za_doma_instva" localSheetId="34">#REF!</definedName>
    <definedName name="Trgovija_na_golemo_i_malo__popravka_na_motorni_vozila__motocikli_i_predmeti_za_li_na_upotreba_i_za_doma_instva" localSheetId="4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>#REF!</definedName>
    <definedName name="UVOZ_DORABOTKI_99_TRBR" localSheetId="0">#REF!</definedName>
    <definedName name="UVOZ_DORABOTKI_99_TRBR" localSheetId="11">#REF!</definedName>
    <definedName name="UVOZ_DORABOTKI_99_TRBR" localSheetId="14">#REF!</definedName>
    <definedName name="UVOZ_DORABOTKI_99_TRBR" localSheetId="1">#REF!</definedName>
    <definedName name="UVOZ_DORABOTKI_99_TRBR" localSheetId="28">#REF!</definedName>
    <definedName name="UVOZ_DORABOTKI_99_TRBR" localSheetId="2">#REF!</definedName>
    <definedName name="UVOZ_DORABOTKI_99_TRBR" localSheetId="29">#REF!</definedName>
    <definedName name="UVOZ_DORABOTKI_99_TRBR" localSheetId="33">#REF!</definedName>
    <definedName name="UVOZ_DORABOTKI_99_TRBR" localSheetId="3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0">#REF!</definedName>
    <definedName name="UVOZ2000_10" localSheetId="11">#REF!</definedName>
    <definedName name="UVOZ2000_10" localSheetId="14">#REF!</definedName>
    <definedName name="UVOZ2000_10" localSheetId="1">#REF!</definedName>
    <definedName name="UVOZ2000_10" localSheetId="28">#REF!</definedName>
    <definedName name="UVOZ2000_10" localSheetId="2">#REF!</definedName>
    <definedName name="UVOZ2000_10" localSheetId="29">#REF!</definedName>
    <definedName name="UVOZ2000_10" localSheetId="33">#REF!</definedName>
    <definedName name="UVOZ2000_10" localSheetId="3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0">#REF!</definedName>
    <definedName name="UVOZ2000_10_27" localSheetId="11">#REF!</definedName>
    <definedName name="UVOZ2000_10_27" localSheetId="14">#REF!</definedName>
    <definedName name="UVOZ2000_10_27" localSheetId="1">#REF!</definedName>
    <definedName name="UVOZ2000_10_27" localSheetId="28">#REF!</definedName>
    <definedName name="UVOZ2000_10_27" localSheetId="2">#REF!</definedName>
    <definedName name="UVOZ2000_10_27" localSheetId="29">#REF!</definedName>
    <definedName name="UVOZ2000_10_27" localSheetId="33">#REF!</definedName>
    <definedName name="UVOZ2000_10_27" localSheetId="4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0">#REF!</definedName>
    <definedName name="UVOZ2000_27" localSheetId="11">#REF!</definedName>
    <definedName name="UVOZ2000_27" localSheetId="14">#REF!</definedName>
    <definedName name="UVOZ2000_27" localSheetId="1">#REF!</definedName>
    <definedName name="UVOZ2000_27" localSheetId="28">#REF!</definedName>
    <definedName name="UVOZ2000_27" localSheetId="2">#REF!</definedName>
    <definedName name="UVOZ2000_27" localSheetId="29">#REF!</definedName>
    <definedName name="UVOZ2000_27" localSheetId="33">#REF!</definedName>
    <definedName name="UVOZ2000_27" localSheetId="4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0">#REF!</definedName>
    <definedName name="UVOZ2001_27" localSheetId="11">#REF!</definedName>
    <definedName name="UVOZ2001_27" localSheetId="14">#REF!</definedName>
    <definedName name="UVOZ2001_27" localSheetId="1">#REF!</definedName>
    <definedName name="UVOZ2001_27" localSheetId="28">#REF!</definedName>
    <definedName name="UVOZ2001_27" localSheetId="2">#REF!</definedName>
    <definedName name="UVOZ2001_27" localSheetId="29">#REF!</definedName>
    <definedName name="UVOZ2001_27" localSheetId="33">#REF!</definedName>
    <definedName name="UVOZ2001_27" localSheetId="4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0">#REF!</definedName>
    <definedName name="UVOZ2002_27" localSheetId="11">#REF!</definedName>
    <definedName name="UVOZ2002_27" localSheetId="14">#REF!</definedName>
    <definedName name="UVOZ2002_27" localSheetId="1">#REF!</definedName>
    <definedName name="UVOZ2002_27" localSheetId="28">#REF!</definedName>
    <definedName name="UVOZ2002_27" localSheetId="2">#REF!</definedName>
    <definedName name="UVOZ2002_27" localSheetId="29">#REF!</definedName>
    <definedName name="UVOZ2002_27" localSheetId="33">#REF!</definedName>
    <definedName name="UVOZ2002_27" localSheetId="4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0">#REF!</definedName>
    <definedName name="UVOZ2003_27" localSheetId="11">#REF!</definedName>
    <definedName name="UVOZ2003_27" localSheetId="14">#REF!</definedName>
    <definedName name="UVOZ2003_27" localSheetId="1">#REF!</definedName>
    <definedName name="UVOZ2003_27" localSheetId="28">#REF!</definedName>
    <definedName name="UVOZ2003_27" localSheetId="2">#REF!</definedName>
    <definedName name="UVOZ2003_27" localSheetId="29">#REF!</definedName>
    <definedName name="UVOZ2003_27" localSheetId="33">#REF!</definedName>
    <definedName name="UVOZ2003_27" localSheetId="4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0">[6]BAZA!#REF!</definedName>
    <definedName name="UVOZ98_10_27" localSheetId="10">[7]BAZA!#REF!</definedName>
    <definedName name="UVOZ98_10_27" localSheetId="11">[7]BAZA!#REF!</definedName>
    <definedName name="UVOZ98_10_27" localSheetId="14">[7]BAZA!#REF!</definedName>
    <definedName name="UVOZ98_10_27" localSheetId="1">[6]BAZA!#REF!</definedName>
    <definedName name="UVOZ98_10_27" localSheetId="2">[8]BAZA!#REF!</definedName>
    <definedName name="UVOZ98_10_27" localSheetId="33">[8]BAZA!#REF!</definedName>
    <definedName name="UVOZ98_10_27" localSheetId="34">[8]BAZA!#REF!</definedName>
    <definedName name="UVOZ98_10_27" localSheetId="3">[6]BAZA!#REF!</definedName>
    <definedName name="UVOZ98_10_27" localSheetId="4">[7]BAZA!#REF!</definedName>
    <definedName name="UVOZ98_10_27" localSheetId="5">[7]BAZA!#REF!</definedName>
    <definedName name="UVOZ98_10_27" localSheetId="6">[7]BAZA!#REF!</definedName>
    <definedName name="UVOZ98_10_27" localSheetId="7">[7]BAZA!#REF!</definedName>
    <definedName name="UVOZ98_10_27" localSheetId="8">[7]BAZA!#REF!</definedName>
    <definedName name="UVOZ98_10_27" localSheetId="9">[7]BAZA!#REF!</definedName>
    <definedName name="UVOZ98_10_27" localSheetId="12">[7]BAZA!#REF!</definedName>
    <definedName name="UVOZ98_10_27" localSheetId="13">[7]BAZA!#REF!</definedName>
    <definedName name="UVOZ98_10_27">[6]BAZA!#REF!</definedName>
    <definedName name="vnhjikjcd" localSheetId="0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4" hidden="1">{#N/A,#N/A,TRUE,"preg4";#N/A,#N/A,TRUE,"bazpr2000"}</definedName>
    <definedName name="vnhjikjcd" localSheetId="1" hidden="1">{#N/A,#N/A,TRUE,"preg4";#N/A,#N/A,TRUE,"bazpr2000"}</definedName>
    <definedName name="vnhjikjcd" localSheetId="28" hidden="1">{#N/A,#N/A,TRUE,"preg4";#N/A,#N/A,TRUE,"bazpr2000"}</definedName>
    <definedName name="vnhjikjcd" localSheetId="2" hidden="1">{#N/A,#N/A,TRUE,"preg4";#N/A,#N/A,TRUE,"bazpr2000"}</definedName>
    <definedName name="vnhjikjcd" localSheetId="29" hidden="1">{#N/A,#N/A,TRUE,"preg4";#N/A,#N/A,TRUE,"bazpr2000"}</definedName>
    <definedName name="vnhjikjcd" localSheetId="33" hidden="1">{#N/A,#N/A,TRUE,"preg4";#N/A,#N/A,TRUE,"bazpr2000"}</definedName>
    <definedName name="vnhjikjcd" localSheetId="34" hidden="1">{#N/A,#N/A,TRUE,"preg4";#N/A,#N/A,TRUE,"bazpr2000"}</definedName>
    <definedName name="vnhjikjcd" localSheetId="3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localSheetId="9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hidden="1">{#N/A,#N/A,TRUE,"preg4";#N/A,#N/A,TRUE,"bazpr2000"}</definedName>
    <definedName name="vtre" localSheetId="0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4" hidden="1">{#N/A,#N/A,TRUE,"preg4";#N/A,#N/A,TRUE,"bazpr2001"}</definedName>
    <definedName name="vtre" localSheetId="1" hidden="1">{#N/A,#N/A,TRUE,"preg4";#N/A,#N/A,TRUE,"bazpr2001"}</definedName>
    <definedName name="vtre" localSheetId="28" hidden="1">{#N/A,#N/A,TRUE,"preg4";#N/A,#N/A,TRUE,"bazpr2001"}</definedName>
    <definedName name="vtre" localSheetId="2" hidden="1">{#N/A,#N/A,TRUE,"preg4";#N/A,#N/A,TRUE,"bazpr2001"}</definedName>
    <definedName name="vtre" localSheetId="29" hidden="1">{#N/A,#N/A,TRUE,"preg4";#N/A,#N/A,TRUE,"bazpr2001"}</definedName>
    <definedName name="vtre" localSheetId="33" hidden="1">{#N/A,#N/A,TRUE,"preg4";#N/A,#N/A,TRUE,"bazpr2001"}</definedName>
    <definedName name="vtre" localSheetId="34" hidden="1">{#N/A,#N/A,TRUE,"preg4";#N/A,#N/A,TRUE,"bazpr2001"}</definedName>
    <definedName name="vtre" localSheetId="3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localSheetId="9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hidden="1">{#N/A,#N/A,TRUE,"preg4";#N/A,#N/A,TRUE,"bazpr2001"}</definedName>
    <definedName name="w" localSheetId="28">#REF!</definedName>
    <definedName name="w" localSheetId="29">#REF!</definedName>
    <definedName name="w" localSheetId="34">#REF!</definedName>
    <definedName name="w">#REF!</definedName>
    <definedName name="wdxsdsf" localSheetId="0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4" hidden="1">{#N/A,#N/A,TRUE,"preg4";#N/A,#N/A,TRUE,"bazpr2000"}</definedName>
    <definedName name="wdxsdsf" localSheetId="1" hidden="1">{#N/A,#N/A,TRUE,"preg4";#N/A,#N/A,TRUE,"bazpr2000"}</definedName>
    <definedName name="wdxsdsf" localSheetId="28" hidden="1">{#N/A,#N/A,TRUE,"preg4";#N/A,#N/A,TRUE,"bazpr2000"}</definedName>
    <definedName name="wdxsdsf" localSheetId="2" hidden="1">{#N/A,#N/A,TRUE,"preg4";#N/A,#N/A,TRUE,"bazpr2000"}</definedName>
    <definedName name="wdxsdsf" localSheetId="29" hidden="1">{#N/A,#N/A,TRUE,"preg4";#N/A,#N/A,TRUE,"bazpr2000"}</definedName>
    <definedName name="wdxsdsf" localSheetId="33" hidden="1">{#N/A,#N/A,TRUE,"preg4";#N/A,#N/A,TRUE,"bazpr2000"}</definedName>
    <definedName name="wdxsdsf" localSheetId="34" hidden="1">{#N/A,#N/A,TRUE,"preg4";#N/A,#N/A,TRUE,"bazpr2000"}</definedName>
    <definedName name="wdxsdsf" localSheetId="3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localSheetId="9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4" hidden="1">{#N/A,#N/A,TRUE,"preg4";#N/A,#N/A,TRUE,"bazpr99"}</definedName>
    <definedName name="wfr" localSheetId="1" hidden="1">{#N/A,#N/A,TRUE,"preg4";#N/A,#N/A,TRUE,"bazpr99"}</definedName>
    <definedName name="wfr" localSheetId="28" hidden="1">{#N/A,#N/A,TRUE,"preg4";#N/A,#N/A,TRUE,"bazpr99"}</definedName>
    <definedName name="wfr" localSheetId="2" hidden="1">{#N/A,#N/A,TRUE,"preg4";#N/A,#N/A,TRUE,"bazpr99"}</definedName>
    <definedName name="wfr" localSheetId="29" hidden="1">{#N/A,#N/A,TRUE,"preg4";#N/A,#N/A,TRUE,"bazpr99"}</definedName>
    <definedName name="wfr" localSheetId="33" hidden="1">{#N/A,#N/A,TRUE,"preg4";#N/A,#N/A,TRUE,"bazpr99"}</definedName>
    <definedName name="wfr" localSheetId="34" hidden="1">{#N/A,#N/A,TRUE,"preg4";#N/A,#N/A,TRUE,"bazpr99"}</definedName>
    <definedName name="wfr" localSheetId="3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localSheetId="9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hidden="1">{#N/A,#N/A,TRUE,"preg4";#N/A,#N/A,TRUE,"bazpr99"}</definedName>
    <definedName name="wrn.PAZAR." localSheetId="0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4" hidden="1">{#N/A,#N/A,TRUE,"preg4";#N/A,#N/A,TRUE,"bazpr2001"}</definedName>
    <definedName name="wrn.PAZAR." localSheetId="1" hidden="1">{#N/A,#N/A,TRUE,"preg4";#N/A,#N/A,TRUE,"bazpr2001"}</definedName>
    <definedName name="wrn.PAZAR." localSheetId="28" hidden="1">{#N/A,#N/A,TRUE,"preg4";#N/A,#N/A,TRUE,"bazpr2001"}</definedName>
    <definedName name="wrn.PAZAR." localSheetId="2" hidden="1">{#N/A,#N/A,TRUE,"preg4";#N/A,#N/A,TRUE,"bazpr2001"}</definedName>
    <definedName name="wrn.PAZAR." localSheetId="29" hidden="1">{#N/A,#N/A,TRUE,"preg4";#N/A,#N/A,TRUE,"bazpr2001"}</definedName>
    <definedName name="wrn.PAZAR." localSheetId="33" hidden="1">{#N/A,#N/A,TRUE,"preg4";#N/A,#N/A,TRUE,"bazpr2001"}</definedName>
    <definedName name="wrn.PAZAR." localSheetId="34" hidden="1">{#N/A,#N/A,TRUE,"preg4";#N/A,#N/A,TRUE,"bazpr2001"}</definedName>
    <definedName name="wrn.PAZAR." localSheetId="3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localSheetId="9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28" hidden="1">{#N/A,#N/A,TRUE,"preg4";#N/A,#N/A,TRUE,"bazpr2003";#N/A,#N/A,TRUE,"preg4";#N/A,#N/A,TRUE,"bazpr2003";#N/A,#N/A,TRUE,"bazpr2003"}</definedName>
    <definedName name="wrn.pazar_1." localSheetId="2" hidden="1">{#N/A,#N/A,TRUE,"preg4";#N/A,#N/A,TRUE,"bazpr2003";#N/A,#N/A,TRUE,"preg4";#N/A,#N/A,TRUE,"bazpr2003";#N/A,#N/A,TRUE,"bazpr2003"}</definedName>
    <definedName name="wrn.pazar_1." localSheetId="29" hidden="1">{#N/A,#N/A,TRUE,"preg4";#N/A,#N/A,TRUE,"bazpr2003";#N/A,#N/A,TRUE,"preg4";#N/A,#N/A,TRUE,"bazpr2003";#N/A,#N/A,TRUE,"bazpr2003"}</definedName>
    <definedName name="wrn.pazar_1." localSheetId="33" hidden="1">{#N/A,#N/A,TRUE,"preg4";#N/A,#N/A,TRUE,"bazpr2003";#N/A,#N/A,TRUE,"preg4";#N/A,#N/A,TRUE,"bazpr2003";#N/A,#N/A,TRUE,"bazpr2003"}</definedName>
    <definedName name="wrn.pazar_1." localSheetId="34" hidden="1">{#N/A,#N/A,TRUE,"preg4";#N/A,#N/A,TRUE,"bazpr2003";#N/A,#N/A,TRUE,"preg4";#N/A,#N/A,TRUE,"bazpr2003";#N/A,#N/A,TRUE,"bazpr2003"}</definedName>
    <definedName name="wrn.pazar_1." localSheetId="3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0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4" hidden="1">{#N/A,#N/A,TRUE,"preg4";#N/A,#N/A,TRUE,"bazpr99"}</definedName>
    <definedName name="wrn1.pazar." localSheetId="1" hidden="1">{#N/A,#N/A,TRUE,"preg4";#N/A,#N/A,TRUE,"bazpr99"}</definedName>
    <definedName name="wrn1.pazar." localSheetId="28" hidden="1">{#N/A,#N/A,TRUE,"preg4";#N/A,#N/A,TRUE,"bazpr99"}</definedName>
    <definedName name="wrn1.pazar." localSheetId="2" hidden="1">{#N/A,#N/A,TRUE,"preg4";#N/A,#N/A,TRUE,"bazpr99"}</definedName>
    <definedName name="wrn1.pazar." localSheetId="29" hidden="1">{#N/A,#N/A,TRUE,"preg4";#N/A,#N/A,TRUE,"bazpr99"}</definedName>
    <definedName name="wrn1.pazar." localSheetId="33" hidden="1">{#N/A,#N/A,TRUE,"preg4";#N/A,#N/A,TRUE,"bazpr99"}</definedName>
    <definedName name="wrn1.pazar." localSheetId="34" hidden="1">{#N/A,#N/A,TRUE,"preg4";#N/A,#N/A,TRUE,"bazpr99"}</definedName>
    <definedName name="wrn1.pazar." localSheetId="3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localSheetId="9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hidden="1">{#N/A,#N/A,TRUE,"preg4";#N/A,#N/A,TRUE,"bazpr99"}</definedName>
    <definedName name="z" localSheetId="0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4" hidden="1">{#N/A,#N/A,TRUE,"preg4";#N/A,#N/A,TRUE,"bazpr99"}</definedName>
    <definedName name="z" localSheetId="1" hidden="1">{#N/A,#N/A,TRUE,"preg4";#N/A,#N/A,TRUE,"bazpr99"}</definedName>
    <definedName name="z" localSheetId="28" hidden="1">{#N/A,#N/A,TRUE,"preg4";#N/A,#N/A,TRUE,"bazpr99"}</definedName>
    <definedName name="z" localSheetId="2" hidden="1">{#N/A,#N/A,TRUE,"preg4";#N/A,#N/A,TRUE,"bazpr99"}</definedName>
    <definedName name="z" localSheetId="29" hidden="1">{#N/A,#N/A,TRUE,"preg4";#N/A,#N/A,TRUE,"bazpr99"}</definedName>
    <definedName name="z" localSheetId="33" hidden="1">{#N/A,#N/A,TRUE,"preg4";#N/A,#N/A,TRUE,"bazpr99"}</definedName>
    <definedName name="z" localSheetId="34" hidden="1">{#N/A,#N/A,TRUE,"preg4";#N/A,#N/A,TRUE,"bazpr99"}</definedName>
    <definedName name="z" localSheetId="3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localSheetId="9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hidden="1">{#N/A,#N/A,TRUE,"preg4";#N/A,#N/A,TRUE,"bazpr99"}</definedName>
    <definedName name="zadolzenost" localSheetId="0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4" hidden="1">{#N/A,#N/A,TRUE,"preg4";#N/A,#N/A,TRUE,"bazpr2001"}</definedName>
    <definedName name="zadolzenost" localSheetId="1" hidden="1">{#N/A,#N/A,TRUE,"preg4";#N/A,#N/A,TRUE,"bazpr2001"}</definedName>
    <definedName name="zadolzenost" localSheetId="28" hidden="1">{#N/A,#N/A,TRUE,"preg4";#N/A,#N/A,TRUE,"bazpr2001"}</definedName>
    <definedName name="zadolzenost" localSheetId="2" hidden="1">{#N/A,#N/A,TRUE,"preg4";#N/A,#N/A,TRUE,"bazpr2001"}</definedName>
    <definedName name="zadolzenost" localSheetId="29" hidden="1">{#N/A,#N/A,TRUE,"preg4";#N/A,#N/A,TRUE,"bazpr2001"}</definedName>
    <definedName name="zadolzenost" localSheetId="33" hidden="1">{#N/A,#N/A,TRUE,"preg4";#N/A,#N/A,TRUE,"bazpr2001"}</definedName>
    <definedName name="zadolzenost" localSheetId="34" hidden="1">{#N/A,#N/A,TRUE,"preg4";#N/A,#N/A,TRUE,"bazpr2001"}</definedName>
    <definedName name="zadolzenost" localSheetId="3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localSheetId="9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10">#REF!</definedName>
    <definedName name="Zemjodelstvo" localSheetId="11">#REF!</definedName>
    <definedName name="Zemjodelstvo" localSheetId="14">#REF!</definedName>
    <definedName name="Zemjodelstvo" localSheetId="1">#REF!</definedName>
    <definedName name="Zemjodelstvo" localSheetId="28">#REF!</definedName>
    <definedName name="Zemjodelstvo" localSheetId="2">#REF!</definedName>
    <definedName name="Zemjodelstvo" localSheetId="29">#REF!</definedName>
    <definedName name="Zemjodelstvo" localSheetId="33">#REF!</definedName>
    <definedName name="Zemjodelstvo" localSheetId="34">#REF!</definedName>
    <definedName name="Zemjodelstvo" localSheetId="4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 localSheetId="9">#REF!</definedName>
    <definedName name="Zemjodelstvo" localSheetId="12">#REF!</definedName>
    <definedName name="Zemjodelstvo" localSheetId="13">#REF!</definedName>
    <definedName name="Zemjodelstvo">#REF!</definedName>
    <definedName name="zz" localSheetId="0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4" hidden="1">{#N/A,#N/A,TRUE,"preg4";#N/A,#N/A,TRUE,"bazpr2000"}</definedName>
    <definedName name="zz" localSheetId="1" hidden="1">{#N/A,#N/A,TRUE,"preg4";#N/A,#N/A,TRUE,"bazpr2000"}</definedName>
    <definedName name="zz" localSheetId="28" hidden="1">{#N/A,#N/A,TRUE,"preg4";#N/A,#N/A,TRUE,"bazpr2000"}</definedName>
    <definedName name="zz" localSheetId="2" hidden="1">{#N/A,#N/A,TRUE,"preg4";#N/A,#N/A,TRUE,"bazpr2000"}</definedName>
    <definedName name="zz" localSheetId="29" hidden="1">{#N/A,#N/A,TRUE,"preg4";#N/A,#N/A,TRUE,"bazpr2000"}</definedName>
    <definedName name="zz" localSheetId="33" hidden="1">{#N/A,#N/A,TRUE,"preg4";#N/A,#N/A,TRUE,"bazpr2000"}</definedName>
    <definedName name="zz" localSheetId="34" hidden="1">{#N/A,#N/A,TRUE,"preg4";#N/A,#N/A,TRUE,"bazpr2000"}</definedName>
    <definedName name="zz" localSheetId="3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localSheetId="9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hidden="1">{#N/A,#N/A,TRUE,"preg4";#N/A,#N/A,TRUE,"bazpr2000"}</definedName>
    <definedName name="zzzz" localSheetId="0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4" hidden="1">{#N/A,#N/A,TRUE,"preg4";#N/A,#N/A,TRUE,"bazpr99"}</definedName>
    <definedName name="zzzz" localSheetId="1" hidden="1">{#N/A,#N/A,TRUE,"preg4";#N/A,#N/A,TRUE,"bazpr99"}</definedName>
    <definedName name="zzzz" localSheetId="28" hidden="1">{#N/A,#N/A,TRUE,"preg4";#N/A,#N/A,TRUE,"bazpr99"}</definedName>
    <definedName name="zzzz" localSheetId="2" hidden="1">{#N/A,#N/A,TRUE,"preg4";#N/A,#N/A,TRUE,"bazpr99"}</definedName>
    <definedName name="zzzz" localSheetId="29" hidden="1">{#N/A,#N/A,TRUE,"preg4";#N/A,#N/A,TRUE,"bazpr99"}</definedName>
    <definedName name="zzzz" localSheetId="33" hidden="1">{#N/A,#N/A,TRUE,"preg4";#N/A,#N/A,TRUE,"bazpr99"}</definedName>
    <definedName name="zzzz" localSheetId="34" hidden="1">{#N/A,#N/A,TRUE,"preg4";#N/A,#N/A,TRUE,"bazpr99"}</definedName>
    <definedName name="zzzz" localSheetId="3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localSheetId="9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hidden="1">{#N/A,#N/A,TRUE,"preg4";#N/A,#N/A,TRUE,"bazpr99"}</definedName>
  </definedNames>
  <calcPr calcId="145621"/>
</workbook>
</file>

<file path=xl/calcChain.xml><?xml version="1.0" encoding="utf-8"?>
<calcChain xmlns="http://schemas.openxmlformats.org/spreadsheetml/2006/main">
  <c r="I13" i="41" l="1"/>
  <c r="I12" i="41"/>
  <c r="G19" i="42" l="1"/>
  <c r="F19" i="42"/>
  <c r="E19" i="42"/>
  <c r="G15" i="42"/>
  <c r="F15" i="42"/>
  <c r="E15" i="42"/>
  <c r="G10" i="42"/>
  <c r="F10" i="42"/>
  <c r="E10" i="42"/>
  <c r="G18" i="41"/>
  <c r="J18" i="41" s="1"/>
  <c r="F18" i="41"/>
  <c r="E18" i="41"/>
  <c r="G17" i="41"/>
  <c r="H17" i="41" s="1"/>
  <c r="F17" i="41"/>
  <c r="E17" i="41"/>
  <c r="G16" i="41"/>
  <c r="H16" i="41" s="1"/>
  <c r="F16" i="41"/>
  <c r="E16" i="41"/>
  <c r="G15" i="41"/>
  <c r="H15" i="41" s="1"/>
  <c r="E15" i="41"/>
  <c r="G14" i="41"/>
  <c r="F14" i="41"/>
  <c r="I14" i="41" s="1"/>
  <c r="E14" i="41"/>
  <c r="G13" i="41"/>
  <c r="J13" i="41" s="1"/>
  <c r="F13" i="41"/>
  <c r="E13" i="41"/>
  <c r="E11" i="41" s="1"/>
  <c r="G12" i="41"/>
  <c r="F12" i="41"/>
  <c r="F11" i="41" s="1"/>
  <c r="E12" i="41"/>
  <c r="H11" i="41"/>
  <c r="G11" i="41"/>
  <c r="H10" i="41"/>
  <c r="G10" i="41"/>
  <c r="F10" i="41"/>
  <c r="I10" i="41" s="1"/>
  <c r="E10" i="41"/>
  <c r="G9" i="41"/>
  <c r="F9" i="41"/>
  <c r="E9" i="41"/>
  <c r="E7" i="41" s="1"/>
  <c r="G8" i="41"/>
  <c r="F8" i="41"/>
  <c r="I8" i="41" s="1"/>
  <c r="E8" i="41"/>
  <c r="G7" i="41"/>
  <c r="H7" i="41" s="1"/>
  <c r="J9" i="41" l="1"/>
  <c r="F7" i="41"/>
  <c r="J8" i="41"/>
  <c r="J7" i="41" s="1"/>
  <c r="J14" i="41"/>
  <c r="I16" i="41"/>
  <c r="I17" i="41"/>
  <c r="I18" i="41"/>
  <c r="I9" i="41"/>
  <c r="J10" i="41"/>
  <c r="J12" i="41"/>
  <c r="J11" i="41" s="1"/>
  <c r="H18" i="41"/>
  <c r="H8" i="41"/>
  <c r="H9" i="41"/>
  <c r="J16" i="41"/>
  <c r="J15" i="41" s="1"/>
  <c r="J17" i="41"/>
  <c r="H12" i="41"/>
  <c r="H13" i="41"/>
  <c r="H14" i="41"/>
  <c r="F15" i="41"/>
  <c r="J37" i="30" l="1"/>
  <c r="K37" i="30" s="1"/>
  <c r="I37" i="30"/>
  <c r="G37" i="30"/>
  <c r="E37" i="30"/>
  <c r="J36" i="30"/>
  <c r="K36" i="30" s="1"/>
  <c r="I36" i="30"/>
  <c r="G36" i="30"/>
  <c r="E36" i="30"/>
  <c r="J35" i="30"/>
  <c r="K35" i="30" s="1"/>
  <c r="I35" i="30"/>
  <c r="G35" i="30"/>
  <c r="E35" i="30"/>
  <c r="K34" i="30"/>
  <c r="J34" i="30"/>
  <c r="I34" i="30"/>
  <c r="G34" i="30"/>
  <c r="E34" i="30"/>
  <c r="J33" i="30"/>
  <c r="K33" i="30" s="1"/>
  <c r="I33" i="30"/>
  <c r="G33" i="30"/>
  <c r="E33" i="30"/>
  <c r="J32" i="30"/>
  <c r="K32" i="30" s="1"/>
  <c r="I32" i="30"/>
  <c r="G32" i="30"/>
  <c r="E32" i="30"/>
  <c r="J31" i="30"/>
  <c r="K31" i="30" s="1"/>
  <c r="I31" i="30"/>
  <c r="G31" i="30"/>
  <c r="E31" i="30"/>
  <c r="K30" i="30"/>
  <c r="J30" i="30"/>
  <c r="I30" i="30"/>
  <c r="G30" i="30"/>
  <c r="E30" i="30"/>
  <c r="J29" i="30"/>
  <c r="I29" i="30"/>
  <c r="G29" i="30"/>
  <c r="E29" i="30"/>
  <c r="J28" i="30"/>
  <c r="I28" i="30"/>
  <c r="G28" i="30"/>
  <c r="E28" i="30"/>
  <c r="J27" i="30"/>
  <c r="I27" i="30"/>
  <c r="G27" i="30"/>
  <c r="E27" i="30"/>
  <c r="J26" i="30"/>
  <c r="K26" i="30" s="1"/>
  <c r="I26" i="30"/>
  <c r="G26" i="30"/>
  <c r="E26" i="30"/>
  <c r="J25" i="30"/>
  <c r="K25" i="30" s="1"/>
  <c r="I25" i="30"/>
  <c r="G25" i="30"/>
  <c r="E25" i="30"/>
  <c r="J24" i="30"/>
  <c r="K24" i="30" s="1"/>
  <c r="I24" i="30"/>
  <c r="G24" i="30"/>
  <c r="E24" i="30"/>
  <c r="J23" i="30"/>
  <c r="K23" i="30" s="1"/>
  <c r="I23" i="30"/>
  <c r="G23" i="30"/>
  <c r="E23" i="30"/>
  <c r="K22" i="30"/>
  <c r="J22" i="30"/>
  <c r="I22" i="30"/>
  <c r="G22" i="30"/>
  <c r="E22" i="30"/>
  <c r="J21" i="30"/>
  <c r="K21" i="30" s="1"/>
  <c r="I21" i="30"/>
  <c r="G21" i="30"/>
  <c r="E21" i="30"/>
  <c r="K20" i="30"/>
  <c r="J20" i="30"/>
  <c r="I20" i="30"/>
  <c r="G20" i="30"/>
  <c r="E20" i="30"/>
  <c r="J19" i="30"/>
  <c r="I19" i="30"/>
  <c r="G19" i="30"/>
  <c r="E19" i="30"/>
  <c r="J18" i="30"/>
  <c r="K18" i="30" s="1"/>
  <c r="I18" i="30"/>
  <c r="G18" i="30"/>
  <c r="E18" i="30"/>
  <c r="J17" i="30"/>
  <c r="K17" i="30" s="1"/>
  <c r="I17" i="30"/>
  <c r="G17" i="30"/>
  <c r="E17" i="30"/>
  <c r="J16" i="30"/>
  <c r="K16" i="30" s="1"/>
  <c r="I16" i="30"/>
  <c r="G16" i="30"/>
  <c r="E16" i="30"/>
  <c r="J15" i="30"/>
  <c r="K15" i="30" s="1"/>
  <c r="I15" i="30"/>
  <c r="G15" i="30"/>
  <c r="E15" i="30"/>
  <c r="K14" i="30"/>
  <c r="J14" i="30"/>
  <c r="I14" i="30"/>
  <c r="G14" i="30"/>
  <c r="E14" i="30"/>
  <c r="J13" i="30"/>
  <c r="K13" i="30" s="1"/>
  <c r="I13" i="30"/>
  <c r="G13" i="30"/>
  <c r="E13" i="30"/>
  <c r="K12" i="30"/>
  <c r="J12" i="30"/>
  <c r="I12" i="30"/>
  <c r="G12" i="30"/>
  <c r="E12" i="30"/>
  <c r="J11" i="30"/>
  <c r="I11" i="30"/>
  <c r="G11" i="30"/>
  <c r="E11" i="30"/>
  <c r="J10" i="30"/>
  <c r="I10" i="30"/>
  <c r="G10" i="30"/>
  <c r="E10" i="30"/>
  <c r="J9" i="30"/>
  <c r="I9" i="30"/>
  <c r="G9" i="30"/>
  <c r="E9" i="30"/>
  <c r="J8" i="30"/>
  <c r="I8" i="30"/>
  <c r="G8" i="30"/>
  <c r="E8" i="30"/>
  <c r="J44" i="29"/>
  <c r="K44" i="29" s="1"/>
  <c r="I44" i="29"/>
  <c r="G44" i="29"/>
  <c r="E44" i="29"/>
  <c r="J43" i="29"/>
  <c r="K43" i="29" s="1"/>
  <c r="I43" i="29"/>
  <c r="G43" i="29"/>
  <c r="E43" i="29"/>
  <c r="J42" i="29"/>
  <c r="K42" i="29" s="1"/>
  <c r="I42" i="29"/>
  <c r="G42" i="29"/>
  <c r="E42" i="29"/>
  <c r="J41" i="29"/>
  <c r="K41" i="29" s="1"/>
  <c r="I41" i="29"/>
  <c r="G41" i="29"/>
  <c r="E41" i="29"/>
  <c r="J40" i="29"/>
  <c r="K40" i="29" s="1"/>
  <c r="I40" i="29"/>
  <c r="G40" i="29"/>
  <c r="E40" i="29"/>
  <c r="J39" i="29"/>
  <c r="K39" i="29" s="1"/>
  <c r="I39" i="29"/>
  <c r="G39" i="29"/>
  <c r="E39" i="29"/>
  <c r="J38" i="29"/>
  <c r="K38" i="29" s="1"/>
  <c r="I38" i="29"/>
  <c r="G38" i="29"/>
  <c r="E38" i="29"/>
  <c r="J37" i="29"/>
  <c r="K37" i="29" s="1"/>
  <c r="I37" i="29"/>
  <c r="G37" i="29"/>
  <c r="E37" i="29"/>
  <c r="K36" i="29"/>
  <c r="J36" i="29"/>
  <c r="I36" i="29"/>
  <c r="G36" i="29"/>
  <c r="E36" i="29"/>
  <c r="J35" i="29"/>
  <c r="K35" i="29" s="1"/>
  <c r="I35" i="29"/>
  <c r="G35" i="29"/>
  <c r="E35" i="29"/>
  <c r="K34" i="29"/>
  <c r="J34" i="29"/>
  <c r="I34" i="29"/>
  <c r="G34" i="29"/>
  <c r="E34" i="29"/>
  <c r="J33" i="29"/>
  <c r="K33" i="29" s="1"/>
  <c r="I33" i="29"/>
  <c r="G33" i="29"/>
  <c r="E33" i="29"/>
  <c r="J32" i="29"/>
  <c r="K32" i="29" s="1"/>
  <c r="I32" i="29"/>
  <c r="G32" i="29"/>
  <c r="E32" i="29"/>
  <c r="J31" i="29"/>
  <c r="K31" i="29" s="1"/>
  <c r="I31" i="29"/>
  <c r="G31" i="29"/>
  <c r="E31" i="29"/>
  <c r="J30" i="29"/>
  <c r="K30" i="29" s="1"/>
  <c r="I30" i="29"/>
  <c r="G30" i="29"/>
  <c r="E30" i="29"/>
  <c r="J29" i="29"/>
  <c r="K29" i="29" s="1"/>
  <c r="I29" i="29"/>
  <c r="G29" i="29"/>
  <c r="E29" i="29"/>
  <c r="J28" i="29"/>
  <c r="K28" i="29" s="1"/>
  <c r="I28" i="29"/>
  <c r="G28" i="29"/>
  <c r="E28" i="29"/>
  <c r="J27" i="29"/>
  <c r="K27" i="29" s="1"/>
  <c r="I27" i="29"/>
  <c r="G27" i="29"/>
  <c r="E27" i="29"/>
  <c r="J26" i="29"/>
  <c r="K26" i="29" s="1"/>
  <c r="I26" i="29"/>
  <c r="G26" i="29"/>
  <c r="E26" i="29"/>
  <c r="J25" i="29"/>
  <c r="K25" i="29" s="1"/>
  <c r="I25" i="29"/>
  <c r="G25" i="29"/>
  <c r="E25" i="29"/>
  <c r="J24" i="29"/>
  <c r="K24" i="29" s="1"/>
  <c r="I24" i="29"/>
  <c r="G24" i="29"/>
  <c r="E24" i="29"/>
  <c r="J23" i="29"/>
  <c r="K23" i="29" s="1"/>
  <c r="I23" i="29"/>
  <c r="G23" i="29"/>
  <c r="E23" i="29"/>
  <c r="J22" i="29"/>
  <c r="K22" i="29" s="1"/>
  <c r="I22" i="29"/>
  <c r="G22" i="29"/>
  <c r="E22" i="29"/>
  <c r="J21" i="29"/>
  <c r="K21" i="29" s="1"/>
  <c r="I21" i="29"/>
  <c r="G21" i="29"/>
  <c r="E21" i="29"/>
  <c r="K20" i="29"/>
  <c r="J20" i="29"/>
  <c r="I20" i="29"/>
  <c r="G20" i="29"/>
  <c r="E20" i="29"/>
  <c r="J19" i="29"/>
  <c r="K19" i="29" s="1"/>
  <c r="I19" i="29"/>
  <c r="G19" i="29"/>
  <c r="E19" i="29"/>
  <c r="K18" i="29"/>
  <c r="J18" i="29"/>
  <c r="I18" i="29"/>
  <c r="G18" i="29"/>
  <c r="E18" i="29"/>
  <c r="J17" i="29"/>
  <c r="K17" i="29" s="1"/>
  <c r="I17" i="29"/>
  <c r="G17" i="29"/>
  <c r="E17" i="29"/>
  <c r="J16" i="29"/>
  <c r="K16" i="29" s="1"/>
  <c r="I16" i="29"/>
  <c r="G16" i="29"/>
  <c r="E16" i="29"/>
  <c r="J15" i="29"/>
  <c r="K15" i="29" s="1"/>
  <c r="I15" i="29"/>
  <c r="G15" i="29"/>
  <c r="E15" i="29"/>
  <c r="J14" i="29"/>
  <c r="K14" i="29" s="1"/>
  <c r="I14" i="29"/>
  <c r="G14" i="29"/>
  <c r="E14" i="29"/>
  <c r="J13" i="29"/>
  <c r="K13" i="29" s="1"/>
  <c r="I13" i="29"/>
  <c r="G13" i="29"/>
  <c r="E13" i="29"/>
  <c r="J12" i="29"/>
  <c r="K12" i="29" s="1"/>
  <c r="I12" i="29"/>
  <c r="G12" i="29"/>
  <c r="E12" i="29"/>
  <c r="J11" i="29"/>
  <c r="K11" i="29" s="1"/>
  <c r="I11" i="29"/>
  <c r="G11" i="29"/>
  <c r="E11" i="29"/>
  <c r="J10" i="29"/>
  <c r="K10" i="29" s="1"/>
  <c r="I10" i="29"/>
  <c r="G10" i="29"/>
  <c r="E10" i="29"/>
  <c r="J9" i="29"/>
  <c r="K9" i="29" s="1"/>
  <c r="I9" i="29"/>
  <c r="G9" i="29"/>
  <c r="E9" i="29"/>
  <c r="J8" i="29"/>
  <c r="K8" i="29" s="1"/>
  <c r="I8" i="29"/>
  <c r="G8" i="29"/>
  <c r="E8" i="29"/>
  <c r="K8" i="30" l="1"/>
  <c r="K9" i="30"/>
  <c r="K10" i="30"/>
  <c r="K11" i="30"/>
  <c r="K19" i="30"/>
  <c r="K27" i="30"/>
  <c r="K28" i="30"/>
  <c r="K29" i="30"/>
  <c r="L7" i="13"/>
  <c r="H16" i="12"/>
  <c r="G16" i="12"/>
  <c r="L16" i="12" s="1"/>
  <c r="Q16" i="12" s="1"/>
  <c r="H15" i="12"/>
  <c r="G15" i="12"/>
  <c r="L15" i="12" s="1"/>
  <c r="Q15" i="12" s="1"/>
  <c r="H14" i="12"/>
  <c r="G14" i="12"/>
  <c r="L14" i="12" s="1"/>
  <c r="Q14" i="12" s="1"/>
  <c r="H13" i="12"/>
  <c r="G13" i="12"/>
  <c r="L13" i="12" s="1"/>
  <c r="Q13" i="12" s="1"/>
  <c r="H12" i="12"/>
  <c r="G12" i="12"/>
  <c r="L12" i="12" s="1"/>
  <c r="Q12" i="12" s="1"/>
  <c r="H11" i="12"/>
  <c r="G11" i="12"/>
  <c r="L11" i="12" s="1"/>
  <c r="Q11" i="12" s="1"/>
  <c r="H10" i="12"/>
  <c r="G10" i="12"/>
  <c r="L10" i="12" s="1"/>
  <c r="Q10" i="12" s="1"/>
  <c r="H9" i="12"/>
  <c r="G9" i="12"/>
  <c r="L9" i="12" s="1"/>
  <c r="Q9" i="12" s="1"/>
  <c r="H8" i="12"/>
  <c r="G8" i="12"/>
  <c r="L8" i="12" s="1"/>
  <c r="Q8" i="12" s="1"/>
  <c r="H7" i="12"/>
  <c r="G7" i="12"/>
  <c r="L7" i="12" s="1"/>
  <c r="Q7" i="12" s="1"/>
  <c r="O17" i="7"/>
  <c r="N17" i="7"/>
  <c r="M17" i="7"/>
  <c r="K17" i="7"/>
  <c r="O16" i="7"/>
  <c r="N16" i="7"/>
  <c r="M16" i="7"/>
  <c r="K16" i="7"/>
  <c r="O15" i="7"/>
  <c r="N15" i="7"/>
  <c r="M15" i="7"/>
  <c r="K15" i="7"/>
  <c r="O14" i="7"/>
  <c r="N14" i="7"/>
  <c r="M14" i="7"/>
  <c r="K14" i="7"/>
  <c r="O13" i="7"/>
  <c r="N13" i="7"/>
  <c r="M13" i="7"/>
  <c r="K13" i="7"/>
  <c r="O12" i="7"/>
  <c r="N12" i="7"/>
  <c r="M12" i="7"/>
  <c r="K12" i="7"/>
  <c r="O11" i="7"/>
  <c r="N11" i="7"/>
  <c r="M11" i="7"/>
  <c r="K11" i="7"/>
  <c r="O10" i="7"/>
  <c r="N10" i="7"/>
  <c r="M10" i="7"/>
  <c r="K10" i="7"/>
  <c r="O9" i="7"/>
  <c r="N9" i="7"/>
  <c r="M9" i="7"/>
  <c r="K9" i="7"/>
  <c r="O8" i="7"/>
  <c r="N8" i="7"/>
  <c r="M8" i="7"/>
  <c r="K8" i="7"/>
  <c r="H17" i="6"/>
  <c r="M17" i="6" s="1"/>
  <c r="R17" i="6" s="1"/>
  <c r="H16" i="6"/>
  <c r="M16" i="6" s="1"/>
  <c r="R16" i="6" s="1"/>
  <c r="H15" i="6"/>
  <c r="M15" i="6" s="1"/>
  <c r="R15" i="6" s="1"/>
  <c r="H14" i="6"/>
  <c r="M14" i="6" s="1"/>
  <c r="R14" i="6" s="1"/>
  <c r="H13" i="6"/>
  <c r="M13" i="6" s="1"/>
  <c r="R13" i="6" s="1"/>
  <c r="H12" i="6"/>
  <c r="M12" i="6" s="1"/>
  <c r="R12" i="6" s="1"/>
  <c r="H11" i="6"/>
  <c r="M11" i="6" s="1"/>
  <c r="R11" i="6" s="1"/>
  <c r="H10" i="6"/>
  <c r="M10" i="6" s="1"/>
  <c r="R10" i="6" s="1"/>
  <c r="H9" i="6"/>
  <c r="M9" i="6" s="1"/>
  <c r="R9" i="6" s="1"/>
  <c r="H8" i="6"/>
  <c r="M8" i="6" s="1"/>
  <c r="R8" i="6" s="1"/>
  <c r="H7" i="6"/>
  <c r="M7" i="6" s="1"/>
  <c r="R7" i="6" s="1"/>
  <c r="M16" i="12" l="1"/>
  <c r="R16" i="12" s="1"/>
  <c r="M7" i="12"/>
  <c r="R7" i="12" s="1"/>
  <c r="M9" i="12"/>
  <c r="R9" i="12" s="1"/>
  <c r="M11" i="12"/>
  <c r="R11" i="12" s="1"/>
  <c r="M13" i="12"/>
  <c r="R13" i="12" s="1"/>
  <c r="M15" i="12"/>
  <c r="R15" i="12" s="1"/>
  <c r="M8" i="12"/>
  <c r="R8" i="12" s="1"/>
  <c r="M10" i="12"/>
  <c r="R10" i="12" s="1"/>
  <c r="M12" i="12"/>
  <c r="R12" i="12" s="1"/>
  <c r="M14" i="12"/>
  <c r="R14" i="12" s="1"/>
</calcChain>
</file>

<file path=xl/sharedStrings.xml><?xml version="1.0" encoding="utf-8"?>
<sst xmlns="http://schemas.openxmlformats.org/spreadsheetml/2006/main" count="2116" uniqueCount="1139">
  <si>
    <t>БИЛАНС НА СОСТОЈБА - АКТИВА</t>
  </si>
  <si>
    <t>во милиони денари</t>
  </si>
  <si>
    <t>АКТИВА</t>
  </si>
  <si>
    <t>30.6.2013</t>
  </si>
  <si>
    <t>30.9.2013</t>
  </si>
  <si>
    <t>No.</t>
  </si>
  <si>
    <t>Група големи банки</t>
  </si>
  <si>
    <t>Група средни банки</t>
  </si>
  <si>
    <t>Група мали банки</t>
  </si>
  <si>
    <t>Вкупно</t>
  </si>
  <si>
    <t>ПАРИЧНИ СРЕДСТВА И САЛДА КАЈ НБРМ</t>
  </si>
  <si>
    <t>Денарски парични средства</t>
  </si>
  <si>
    <t>Девизни парични средства</t>
  </si>
  <si>
    <t>Злато и други благородни метали</t>
  </si>
  <si>
    <t>Чекови и меници</t>
  </si>
  <si>
    <t>Задолжителна резерва и задолжителни депозити</t>
  </si>
  <si>
    <t>ФИНАНСИСКИ СРЕДСТВА ЗА ТРГУВАЊЕ</t>
  </si>
  <si>
    <t>Хартии од вредност и други финансиски инструменти во денари чувани за тргување</t>
  </si>
  <si>
    <t>Хартии од вредност и други финансиски инструменти во странска валута чувани за тргување</t>
  </si>
  <si>
    <t>Хартии од вредност и други финансиски инструменти во денари со валутна клаузула чувани за тргување</t>
  </si>
  <si>
    <t>ДЕРИВАТИ ЗА ТРГУВАЊЕ ПО ОБЈЕКТИВНА ВРЕДНОСТ</t>
  </si>
  <si>
    <t>Деривати за тргување по објективна вредност</t>
  </si>
  <si>
    <t>ФИНАНСИСКИ СРЕДСТВА ПО ОБЈЕКТИВНА ВРЕДНОСТ ПРЕКУ БИЛАНСОТ НА УСПЕХ</t>
  </si>
  <si>
    <t>4a</t>
  </si>
  <si>
    <t>Denar securities and other financial instruments designated at fair value through profit and loss</t>
  </si>
  <si>
    <t>4b</t>
  </si>
  <si>
    <t>Foreign currency securities and other financial instruments designated at fair value through profit and loss</t>
  </si>
  <si>
    <t>4c</t>
  </si>
  <si>
    <t>Denar securities and other financial instruments with FX clause designated at fair value through profit and loss</t>
  </si>
  <si>
    <t>4d</t>
  </si>
  <si>
    <t>Denar loans and receivables designated at fair value through profit and loss</t>
  </si>
  <si>
    <t>4e</t>
  </si>
  <si>
    <t>Denar loans and receivables with FX clause designated at fair value through profit and loss</t>
  </si>
  <si>
    <t>4f</t>
  </si>
  <si>
    <t>Foreign currency loans and receivables designated at fair value through profit and loss</t>
  </si>
  <si>
    <t>ВГРАДЕНИ ДЕРИВАТИ И ДЕРИВАТНИ СРЕДСТВА ЧУВАНИ ЗА УПРАВУВАЊЕ СО РИЗИК</t>
  </si>
  <si>
    <t>5a</t>
  </si>
  <si>
    <t>Denar derivatives</t>
  </si>
  <si>
    <t>Derivatives held for hedging</t>
  </si>
  <si>
    <t>Embedded derivatives</t>
  </si>
  <si>
    <t>5b</t>
  </si>
  <si>
    <t>Foreign currency derivatives</t>
  </si>
  <si>
    <t>5c</t>
  </si>
  <si>
    <t>Denar derivatives with FX clause</t>
  </si>
  <si>
    <t>ФИНАНСИСКИ СРЕДСТВА ЧУВАНИ ДО ДОСТАСУВАЊЕ</t>
  </si>
  <si>
    <t>Money market instruments held-to -maturity issued by nonfinancial companies</t>
  </si>
  <si>
    <t>Инструменти на пазарот на пари чувани до достасување издадени од државата</t>
  </si>
  <si>
    <t>Инструменти на пазарот на пари чувани до достасување издадени од централната банка</t>
  </si>
  <si>
    <t>Money market instruments held-to -maturity issued by other financial institutions</t>
  </si>
  <si>
    <t>Money market instruments held-to -maturity issued by non-residents</t>
  </si>
  <si>
    <t>Other debt instruments held-to-maturity issued by private and public nonfinancial institutions</t>
  </si>
  <si>
    <t>Останати должнички инструменти чувани до достасување издадени од државата</t>
  </si>
  <si>
    <t>Other debt instruments held-to-maturity issued by central bank</t>
  </si>
  <si>
    <t>Other debt instruments held-to-maturity issued by banks and saving houses</t>
  </si>
  <si>
    <t>Other debt instruments held-to-maturity issued by other financial institutions</t>
  </si>
  <si>
    <t>Other debt instruments held-to-maturity issued by non-residents</t>
  </si>
  <si>
    <t>ФИНАНСИСКИ СРЕДСТВА РАСПОЛОЖЛИВИ ЗА ПРОДАЖБА</t>
  </si>
  <si>
    <t>Money market instruments available for sale issued by nonfinancial institutions</t>
  </si>
  <si>
    <t>Инструменти на пазарот на пари расположливи за продажба издадени од државата</t>
  </si>
  <si>
    <t>Инструменти на пазарот на пари расположливи за продажба издадени од централната банка</t>
  </si>
  <si>
    <t>Money market instruments available for sale issued by banks and saving houses</t>
  </si>
  <si>
    <t>Money market instruments available for sale issued by other financial institutions</t>
  </si>
  <si>
    <t>Money market instruments available for sale issued by non-residents</t>
  </si>
  <si>
    <t>Останати должнички инструменти расположливи за продажба издадени од нефинансиски институции</t>
  </si>
  <si>
    <t>Останати должнички инструменти расположливи за продажба издадени од државата</t>
  </si>
  <si>
    <t>Other debt instruments available for sale issued by central bank</t>
  </si>
  <si>
    <t>Other debt instruments available for sale issued by banks and saving houses</t>
  </si>
  <si>
    <t>Останати должнички инструменти расположливи за продажба издадени од останати финансиски друштва</t>
  </si>
  <si>
    <t>Other debt instruments available for sale issued by non-residents</t>
  </si>
  <si>
    <t>Сопственички инструменти расположливи за продажба издадени од нефинансиски друштва</t>
  </si>
  <si>
    <t>Сопственички инструменти расположливи за продажба издадени од банки и штедилници</t>
  </si>
  <si>
    <t>Сопственички инструменти расположливи за продажба издадени од останати финансиски друштва</t>
  </si>
  <si>
    <t>Сопственички инструменти расположливи за продажба издадени од нерезиденти</t>
  </si>
  <si>
    <t>7q</t>
  </si>
  <si>
    <t>Other issued instruments available for sale</t>
  </si>
  <si>
    <t>ПЛАСМАНИ КАЈ ЦЕНТРАЛНАТА БАНКА</t>
  </si>
  <si>
    <t>8a</t>
  </si>
  <si>
    <t>Repurchase agreement with central bank</t>
  </si>
  <si>
    <t>Депозити кај централната банка</t>
  </si>
  <si>
    <t>Financial lease receivables from central bank central bank</t>
  </si>
  <si>
    <t>Accumulated amortization of placements with central bank</t>
  </si>
  <si>
    <t>Impairment (provisions) of placements with the central bank</t>
  </si>
  <si>
    <t>Сметки кај домашните банки</t>
  </si>
  <si>
    <t>Accumulated amortization of accounts with domestic banks</t>
  </si>
  <si>
    <t>Исправка на вредноста на сметки кај домашните банки</t>
  </si>
  <si>
    <t>unrealised</t>
  </si>
  <si>
    <t>Сметки кај странските банки</t>
  </si>
  <si>
    <t>Исправка на вредноста на сметки кај странските банки</t>
  </si>
  <si>
    <t>Deposits at saving houses (net)</t>
  </si>
  <si>
    <t>Deposits at saving houses</t>
  </si>
  <si>
    <t>Accumulated amortization of deposits at saving houses</t>
  </si>
  <si>
    <t>Impairment (provisions) of deposits at saving houses</t>
  </si>
  <si>
    <t xml:space="preserve">Депозити во нерезиденти-финансиски друштва </t>
  </si>
  <si>
    <t>Accumulated amortization of deposits at financial institutions-non-residents</t>
  </si>
  <si>
    <t>Исправка на вредноста на депозити во нерезиденти-финансиски друштва</t>
  </si>
  <si>
    <t>Кредити на домашните банки</t>
  </si>
  <si>
    <t>Accumulated amortization of loans to domestic banks</t>
  </si>
  <si>
    <t>Исправка на вредноста (оштетување на средствата) на кредитите на домашните банки</t>
  </si>
  <si>
    <t>Кредити на штедилниците</t>
  </si>
  <si>
    <t>Акумулирана амортизација на кредити на штедилници</t>
  </si>
  <si>
    <t>Исправка на вредноста (оштетување на средствата) на кредитите на штедилниците</t>
  </si>
  <si>
    <t>Кредити на друштва за осигурување</t>
  </si>
  <si>
    <t>Акумулирана амортизација на кредити на друштва за осигурување</t>
  </si>
  <si>
    <t>Исправка на вредноста (оштетување на средствата) на кредитите на друштва за осигурување</t>
  </si>
  <si>
    <t>Кредити на пензиски фондови</t>
  </si>
  <si>
    <t>Accumulated amortization of loans to pension funds</t>
  </si>
  <si>
    <t>Исправка на вредност (оштетување на средствата) на кредитите на пензиските фондови</t>
  </si>
  <si>
    <t>Кредити на други финансиски друштва</t>
  </si>
  <si>
    <t>Акумулирана амортизација на кредитите на други финансиски друштва</t>
  </si>
  <si>
    <t>Исправка на вредноста (оштетување на средствата) на кредитите на други финансиски друштва</t>
  </si>
  <si>
    <t>Кредити на финансиските друштва - нерезиденти</t>
  </si>
  <si>
    <t>Accumulated amortization of loans to financial institutions - non-residents</t>
  </si>
  <si>
    <t>Исправка на вредноста (оштетување на средствата) на кредитите на финансиските друштва- нерезиденти</t>
  </si>
  <si>
    <t>Factoring and forfeiting receivables from banks (net)</t>
  </si>
  <si>
    <t>Factoring and forfeiting receivables from banks</t>
  </si>
  <si>
    <t>Accumulated amortization of factoring and forfeiting receivables from banks</t>
  </si>
  <si>
    <t>Impairment (provisions) of factoring and forfeiting receivables from banks</t>
  </si>
  <si>
    <t>Factoring and forfeiting receivables from saving houses (net)</t>
  </si>
  <si>
    <t>Factoring and forfeiting receivables from saving houses</t>
  </si>
  <si>
    <t>Accumulated amortization of factoring and forfeiting receivables from saving houses</t>
  </si>
  <si>
    <t>Impairment (provisions) of factoring and forfeiting receivables from saving houses</t>
  </si>
  <si>
    <t>Factoring and forfeiting receivables from insurance companies (net)</t>
  </si>
  <si>
    <t>Factoring and forfeiting receivables from insurance companies</t>
  </si>
  <si>
    <t>Accumulated amortization of factoring and forfeiting receivables from insurance companies</t>
  </si>
  <si>
    <t>Impairment (provisions) of factoring and forfeiting receivables from insurance companies</t>
  </si>
  <si>
    <t>Factoring and forfeiting receivables from pension funds (net)</t>
  </si>
  <si>
    <t>Factoring and forfeiting receivables from pension funds</t>
  </si>
  <si>
    <t>Accumulated amortization of factoring and forfeiting receivables from pension funds</t>
  </si>
  <si>
    <t>Impairment (provisions) of factoring and forfeiting receivables from pension funds</t>
  </si>
  <si>
    <t>Factoring and forfeiting receivables from other financial institutions (net)</t>
  </si>
  <si>
    <t>Factoring and forfeiting receivables from other financial institutions</t>
  </si>
  <si>
    <t>Accumulated amortization of factoring and forfeiting receivables from other financial institutions</t>
  </si>
  <si>
    <t>Impairment (provisions) of factoring and forfeiting receivables from other financial institutions</t>
  </si>
  <si>
    <t>Акумулирана амортизација на откупените побарувања (факторинг и форфетинг) од нерезиденти - финансиски друштва</t>
  </si>
  <si>
    <t>Financial lease receivables from banks (net)</t>
  </si>
  <si>
    <t>Financial lease receivables from banks</t>
  </si>
  <si>
    <t>Impairment (provisions) of financial lease receivables from banks</t>
  </si>
  <si>
    <t>Financial lease receivables from saving houses (net)</t>
  </si>
  <si>
    <t>Financial lease receivables from saving houses</t>
  </si>
  <si>
    <t>Impairment (provisions) of financial lease receivables from saving houses</t>
  </si>
  <si>
    <t>Financial lease receivables from insurance companies (net)</t>
  </si>
  <si>
    <t>Financial lease receivables from insurance companies</t>
  </si>
  <si>
    <t>Impairment (provisions) of financial lease receivables from insurance companies</t>
  </si>
  <si>
    <t>Financial lease receivables from pension funds (net)</t>
  </si>
  <si>
    <t>Financial lease receivables from pension funds</t>
  </si>
  <si>
    <t>Impairment (provisions) of financial lease receivables from pension funds</t>
  </si>
  <si>
    <t>Financial lease receivables from other financial institutions (net)</t>
  </si>
  <si>
    <t>Financial lease receivables from other financial institutions</t>
  </si>
  <si>
    <t>Impairment (provisions) of financial lease receivables from other financial institutions</t>
  </si>
  <si>
    <t>Financial lease receivables from financial institutions - non residents (net)</t>
  </si>
  <si>
    <t>Financial lease receivables from financial institutions - non residents</t>
  </si>
  <si>
    <t>Impairment (provisions) of financial lease receivables from financial institutions - non residents</t>
  </si>
  <si>
    <t xml:space="preserve">Receivables due to payments made to backing guarantees of securities and guarantees  </t>
  </si>
  <si>
    <t xml:space="preserve">Receivables due to payments made to backing guarantees of securities and guarantees of non-residents  </t>
  </si>
  <si>
    <t xml:space="preserve">Негативни салда по тековни сметки на финансиските друштва </t>
  </si>
  <si>
    <t>Исправка на вредноста (оштетување на средствата) на негативните салда по тековни сметки на финансиските друштва</t>
  </si>
  <si>
    <t>Негативни салда по тековни сметки на финансиските друштва - нерезиденти</t>
  </si>
  <si>
    <t>Исправка на вредноста (оштетување на средствата) на негативните салда по тековни сметки на финансиските друштва-нерезиденти</t>
  </si>
  <si>
    <t>Subordinated deposits and hybrid capital instruments</t>
  </si>
  <si>
    <t>Сомнителни и спорни побарувања од финансиските друштва</t>
  </si>
  <si>
    <t>Исправка на вредноста (оштетување на средствата) на сомнителни и спорни побарувања на финансиските друштва</t>
  </si>
  <si>
    <t>ПЛАСМАНИ ВО НЕФИНАНСИСКИТЕ СУБЈЕКТИ</t>
  </si>
  <si>
    <t>Кредити на нефинансиските друштва</t>
  </si>
  <si>
    <t>Акумулирана амортизација на кредитите на нефинансиските друштва</t>
  </si>
  <si>
    <t>Исправка на вредноста на кредитите на нефинансиските друштва</t>
  </si>
  <si>
    <t>Кредити на секторот „држава“</t>
  </si>
  <si>
    <t>Кредити на непрофитните институции коишто им служат на домаќинствата</t>
  </si>
  <si>
    <t>Акумулирана амортизација на кредитите на непрофитни институции коишто им служат на домаќинствата</t>
  </si>
  <si>
    <t>Исправка на вредноста на кредитите на непрофитните институции коишто им служат на домаќинствата</t>
  </si>
  <si>
    <t>Кредити на домаќинствата</t>
  </si>
  <si>
    <t>Акумулирана амортизација на кредитите на домаќинствата</t>
  </si>
  <si>
    <t>Исправка на вредноста на кредитите на домаќинствата</t>
  </si>
  <si>
    <t>Исправка на вредноста на побарувањата за плаќања извршени по дадени авали на хартии од вредност и гаранции</t>
  </si>
  <si>
    <t>Impairment (provisions) of factoring and forfeiting receivables from sector- state</t>
  </si>
  <si>
    <t>Побарувања по финансиски лизинг од нефинансиските друштва</t>
  </si>
  <si>
    <t>Исправка на вредноста на побарувањата по финансиски лизинг од нефинансиските друштва</t>
  </si>
  <si>
    <t>Financial lease receivables from sector - state (net)</t>
  </si>
  <si>
    <t>Financial lease receivables from sector - state</t>
  </si>
  <si>
    <t>Impairment (provisions) of financial lease receivables from sector - state</t>
  </si>
  <si>
    <t>Financial lease receivables from non-profit institutions serving households (net)</t>
  </si>
  <si>
    <t>Financial lease receivables from non-profit institutions serving households</t>
  </si>
  <si>
    <t>Impairment (provisions) of financial lease receivables from non-profit institutions serving households</t>
  </si>
  <si>
    <t>Пласмани во нефинансиските друштва - нерезиденти</t>
  </si>
  <si>
    <t>Акумулирана амортизација на кредитите на нефинансиските друштва - нерезиденти</t>
  </si>
  <si>
    <t>Исправка на вредноста на кредитите на нефинансиските друштва - нерезиденти</t>
  </si>
  <si>
    <t>Placements to sector - state - non-residents (net)</t>
  </si>
  <si>
    <t>Placements to sector - state - non-residents</t>
  </si>
  <si>
    <t>Accumulated amortization of placements to sector - state - non-residents</t>
  </si>
  <si>
    <t>Impairment (provisions) of placements to sector - state - non-residents</t>
  </si>
  <si>
    <t>Placements to non-profit institutions serving households - non-residents (net)</t>
  </si>
  <si>
    <t>Placements to non-profit institutions serving households - non-residents</t>
  </si>
  <si>
    <t>Accumulated amortization of placements to non-profit institutions serving households - non-residents</t>
  </si>
  <si>
    <t>Impairment (provisions) of placements to non-profit institutions serving households - non-residents</t>
  </si>
  <si>
    <t>Пласмани на домаќинствата - нерезиденти</t>
  </si>
  <si>
    <t>Акумулирана амортизација на пласмани на домаќинствата -нерезиденти</t>
  </si>
  <si>
    <t>Исправка на вредноста на пласманите на домаќинствата -нерезиденти</t>
  </si>
  <si>
    <t>Негативни салда по тековни сметки на нерезиденти</t>
  </si>
  <si>
    <t>Исправка на вредноста на негативни салда по тековни сметки на нерезиденти</t>
  </si>
  <si>
    <t>Сомнителни и спорни побарувања од нефинансиските друштва</t>
  </si>
  <si>
    <t>Исправка на вредноста (оштетување на средствата) на сомнителните и спорни побарувања на нефинансиските друштва</t>
  </si>
  <si>
    <t>Групна исправка на вредноста на портфолиото на мали кредити</t>
  </si>
  <si>
    <t xml:space="preserve">Групна исправка на вредноста на поединечно значајните изложености коишто не се оштетени на поединечна основа </t>
  </si>
  <si>
    <t>ПОБАРУВАЊА ВРЗ ОСНОВА НА КАМАТИ</t>
  </si>
  <si>
    <t xml:space="preserve">Побарувања врз основа на камати од кредити и пласмани во денари </t>
  </si>
  <si>
    <t>Побарувања врз основа на камати од кредити и пласмани во странска валута</t>
  </si>
  <si>
    <t>Побарувања врз основа на камати од кредити и пласмани во денари со валутна клаузула</t>
  </si>
  <si>
    <t>Побарувања врз основа на камати од хартии од вредност во денари</t>
  </si>
  <si>
    <t>Побарувања врз основа на камати од хартии од вредност во странска валута</t>
  </si>
  <si>
    <t>Побарувања врз основа на камати од хартии од вредност во денари со валутна клаузула</t>
  </si>
  <si>
    <t>Побарувања врз основа на камати на други инструменти</t>
  </si>
  <si>
    <t>Побарувања врз основа на камати на депозити во денари</t>
  </si>
  <si>
    <t>Побарувања врз основа на камати на депозити во странска валута</t>
  </si>
  <si>
    <t>Denar interest receivables with FX clause as a result of deposits</t>
  </si>
  <si>
    <t>Сомнителни и спорни побарувања врз основа на камати</t>
  </si>
  <si>
    <t>ВЛОЖУВАЊА ВО ПРИДРУЖЕНИ ДРУШТВА, ПОДРУЖНИЦИ И ЗАЕДНИЧКИ ВЛОЖУВАЊА</t>
  </si>
  <si>
    <t>Вложувања во придружени друштва</t>
  </si>
  <si>
    <t>Вложувања во подружници</t>
  </si>
  <si>
    <t>Investments in joint ventures</t>
  </si>
  <si>
    <t>ОСТАНАТА АКТИВА</t>
  </si>
  <si>
    <t>Побарувања врз основа на провизии и надоместоци</t>
  </si>
  <si>
    <t>Сомнителни и спорни побарувања врз основа на провизии и надоместоци</t>
  </si>
  <si>
    <t>Нето комисионо работење</t>
  </si>
  <si>
    <t>Одложени даночни средства</t>
  </si>
  <si>
    <t>Други средства</t>
  </si>
  <si>
    <t>Побарувања од купувачи и други побарувања</t>
  </si>
  <si>
    <t>Одложени приходи, однапред платени трошоци и привремени сметки</t>
  </si>
  <si>
    <t>ПРЕЗЕМЕНИ СРЕДСТВА ВРЗ ОСНОВА НА НЕНАПЛАТЕНИ ПОБАРУВАЊА</t>
  </si>
  <si>
    <t>Преземени средства врз основа на ненаплатени побарувања</t>
  </si>
  <si>
    <t>Оштетување на преземените средства врз основа на ненаплатени побарувања</t>
  </si>
  <si>
    <t>НЕМАТЕРИЈАЛНИ СРЕДСТВА</t>
  </si>
  <si>
    <t>Основачки вложувања</t>
  </si>
  <si>
    <t>Патенти, лиценци и концесии</t>
  </si>
  <si>
    <t>Софтвер</t>
  </si>
  <si>
    <t>Goodwill</t>
  </si>
  <si>
    <t>Други права</t>
  </si>
  <si>
    <t>Други ставки на нематеријални средства</t>
  </si>
  <si>
    <t>Акумулирана амортизација на нематеријалните средства</t>
  </si>
  <si>
    <t>Impairment of intangible assets</t>
  </si>
  <si>
    <t>ОСНОВНИ СРЕДСТВА (НЕДВИЖНОСТ И ОПРЕМА)</t>
  </si>
  <si>
    <t>Земјиште</t>
  </si>
  <si>
    <t>Градежни објекти</t>
  </si>
  <si>
    <t>Опрема</t>
  </si>
  <si>
    <t>Други ставки на недвижност и опрема</t>
  </si>
  <si>
    <t>Недвижности и опрема во подготовка</t>
  </si>
  <si>
    <t>Акумулирана амортизација на основните средства</t>
  </si>
  <si>
    <t>Оштетување на недвижностите и опремата</t>
  </si>
  <si>
    <t>НЕТЕКОВНИ СРЕДСТВА КОИШТО СЕ ЧУВААТ ЗА ПРОДАЖБА</t>
  </si>
  <si>
    <t>Набавна вредност на нетековните средства коишто се чуваат за продажба</t>
  </si>
  <si>
    <t>Оштетување на нетековните средства коишто се чуваат за продажба</t>
  </si>
  <si>
    <t>КОМИСИСКО РАБОТЕЊЕ</t>
  </si>
  <si>
    <t>Денарски побарувања по работи во име и за сметка на други</t>
  </si>
  <si>
    <t>Побарувања по работи во име и за сметка на други во странска валута</t>
  </si>
  <si>
    <t>Денарски обврски по работи во име и за сметка на други</t>
  </si>
  <si>
    <t>Обврски по работи во име и за сметка на други во странска валута</t>
  </si>
  <si>
    <t>Останати приходи врз основа на работење во име и за сметка на други</t>
  </si>
  <si>
    <t xml:space="preserve">Останати обврски по работи во име и за сметка на други </t>
  </si>
  <si>
    <t>НЕПРИЗНАЕНА ИСПРАВКА НА ВРЕДНОСТА</t>
  </si>
  <si>
    <t>ВКУПНА АКТИВА</t>
  </si>
  <si>
    <t>Note: Rows with balances equal to zero are hidden</t>
  </si>
  <si>
    <t>* Интерна билансна шема на НБРМ</t>
  </si>
  <si>
    <t>БИЛАНС НА СОСТОЈБА - ПАСИВА</t>
  </si>
  <si>
    <t>ПАСИВА</t>
  </si>
  <si>
    <t xml:space="preserve">ОБВРСКИ ЗА ТРГУВАЊЕ И ФИНАНСИСКИ ОБВРСКИ ПО ОБЈЕКТИВНА ВРЕДНОСТ ПРЕКУ БИЛАНСОТ НА УСПЕХ ОПРЕДЕЛЕНИ КАКО ТАКВИ ПРИ ПОЧЕТНОТО ПРИЗНАВАЊЕ </t>
  </si>
  <si>
    <t>Denar financial liabilities designated at fair value through profit and loss</t>
  </si>
  <si>
    <t>Foreign currency financial liabilities designated at fair value through profit and loss</t>
  </si>
  <si>
    <t>Denar derivatives held for trading</t>
  </si>
  <si>
    <t>Деривати во странска валута чувани за тргување</t>
  </si>
  <si>
    <t>Denar derivatives with FX clause held for trading</t>
  </si>
  <si>
    <t>ДЕРИВАТНИ ОБВРСКИ ЧУВАНИ ЗА УПРАВУВАЊЕ СО РИЗИК</t>
  </si>
  <si>
    <t>2a</t>
  </si>
  <si>
    <t xml:space="preserve">Denar derivatives </t>
  </si>
  <si>
    <t xml:space="preserve">Деривати во странска валута </t>
  </si>
  <si>
    <t>Деривати во денари со девизна клаузула</t>
  </si>
  <si>
    <t>2c</t>
  </si>
  <si>
    <t xml:space="preserve">Denar derivatives with FX clause </t>
  </si>
  <si>
    <t>ДЕПОЗИТИ НА ФИНАНСИСКИ ДРУШТВА</t>
  </si>
  <si>
    <t>Deposits of central bank</t>
  </si>
  <si>
    <t>Депозити на домашните банки</t>
  </si>
  <si>
    <t>Депозити на штедилниците</t>
  </si>
  <si>
    <t>Депозити на осигурителните друштва</t>
  </si>
  <si>
    <t>Депозити на пензиските фоднови</t>
  </si>
  <si>
    <t>Депозити на други финансиски друштва</t>
  </si>
  <si>
    <t>Депозити на финансиските друштва - нерезиденти</t>
  </si>
  <si>
    <t>Ограничени депозити и други депозити на финансиските друштва</t>
  </si>
  <si>
    <t>ДЕПОЗИТИ ПО ВИДУВАЊЕ НА НЕФИНАНСИСКИТЕ ДРУШТВА</t>
  </si>
  <si>
    <t>Тековни сметки и депозити по видување на нефинансиските друштва во денари</t>
  </si>
  <si>
    <t>Тековни сметки и депозити по видување на секторот „држава“ во денари</t>
  </si>
  <si>
    <t>Тековни сметки и депозити по видување на непрофитните институции коишто им служат на домаќинствата во денари</t>
  </si>
  <si>
    <t>Тековни сметки и депозити по видување на домаќинствата во денари</t>
  </si>
  <si>
    <t>Тековни сметки и депозити по видување на нерезиденти во денари</t>
  </si>
  <si>
    <t>Тековни сметки и депозити по видување на нефинансиските друштва во странска валута</t>
  </si>
  <si>
    <t>Тековни сметки и депозити по видување на секторот „држава“ во странска валута</t>
  </si>
  <si>
    <t>Тековни сметки и депозити по видување на непрофитните институции коишто им служат на домаќинствата во странска валута</t>
  </si>
  <si>
    <t>Тековни сметки и депозити по видување на домаќинствата во странска валута</t>
  </si>
  <si>
    <t>Тековни сметки и депозити по видување на нерезиденти во странска валута</t>
  </si>
  <si>
    <t>Denar sight deposits with FX clause of nonfinancial entities</t>
  </si>
  <si>
    <t>Ограничени депозити и други депозити на нефинансиските субјекти</t>
  </si>
  <si>
    <t>КРАТКОРОЧНИ ДЕПОЗИТИ НА НЕФИНАНСИСКИТЕ ДРУШТВА</t>
  </si>
  <si>
    <t>Денарски краткорочни депозити на нефинансиските друштва</t>
  </si>
  <si>
    <t>Денарски краткорочни депозити на секторот „држава“</t>
  </si>
  <si>
    <t>Денарски краткорочни депозити на непрофитните институции коишто им служат на домаќинствата</t>
  </si>
  <si>
    <t>Денарски краткорочни депозити на домаќинствата</t>
  </si>
  <si>
    <t>Краткорочни депозити во странска валута на нефинансиските друштва</t>
  </si>
  <si>
    <t>Foreign currency short term deposits of sector - state</t>
  </si>
  <si>
    <t>Краткорочни депозити во странска валута на непрофитните институции коишто им служат на домаќинствата</t>
  </si>
  <si>
    <t>Краткорочни депозити во странска валута на домаќинствата</t>
  </si>
  <si>
    <t>Краткорочни депозити во странска валута на нерезиденти - нефинансиски субјекти</t>
  </si>
  <si>
    <t>Денарски краткорочни депозити со валутна клаузула на нефинансиските друштва</t>
  </si>
  <si>
    <t>FX indexed short term deposits of sector - state</t>
  </si>
  <si>
    <t>Денарски краткорочни депозити со валутна клаузула на непрофитните институции коишто им служат на домаќинствата</t>
  </si>
  <si>
    <t>Денарски краткорочни депозити со валутна клаузула на домаќинствата</t>
  </si>
  <si>
    <t>Ограничени депозити на нефинансиските субјекти до една година</t>
  </si>
  <si>
    <t>ДОЛГОРОЧНИ ДЕПОЗИТИ НА НЕФИНАНСИСКИТЕ  ДРУШТВА</t>
  </si>
  <si>
    <t>Денарски долгорочни депозити на нефинансиските друштва</t>
  </si>
  <si>
    <t>Denar long term deposits of sector - state</t>
  </si>
  <si>
    <t>Денарски долгорочни депозити на непрофитните институции коишто им служат на домаќинствата</t>
  </si>
  <si>
    <t>Денарски долгорочни депозити на домаќинствата</t>
  </si>
  <si>
    <t>Долгорочни депозити во странска валута на нефинансиските друштва</t>
  </si>
  <si>
    <t>Foreign currency long term deposits of sector - state</t>
  </si>
  <si>
    <t>Долгорочни депозити  во странска валута на непрофитните институции коишто им служат на домаќинствата</t>
  </si>
  <si>
    <t>Долгорочни депозити во странска валута на домаќинствата</t>
  </si>
  <si>
    <t>Денарски долгорочни депозити со валутна клаузула на нефинансиските друштва</t>
  </si>
  <si>
    <t>FX indexed long term deposits of sector - state</t>
  </si>
  <si>
    <t>Денарски долгорочни депозити со валутна клаузула на непрофитните институции коишто им служат на домаќинствата</t>
  </si>
  <si>
    <t>Денарски долгорочни депозити со валутна клаузула на домаќинствата</t>
  </si>
  <si>
    <t>Denar long term deposits with FX clause of nonfinancial entities - non-residents</t>
  </si>
  <si>
    <t>Ограничени депозити на нефинансиски субјекти над една година</t>
  </si>
  <si>
    <t>ИЗДАДЕНИ ДОЛЖНИЧКИ ХАРТИИ ОД ВРЕДНОСТ</t>
  </si>
  <si>
    <t>Certificates of deposits in issue</t>
  </si>
  <si>
    <t>Commercial papers in issue</t>
  </si>
  <si>
    <t>Other denar debt securities in issue</t>
  </si>
  <si>
    <t>Other FX indexed debt securities in issue</t>
  </si>
  <si>
    <t>Обврски по репо-трансакции</t>
  </si>
  <si>
    <t>8h</t>
  </si>
  <si>
    <t>Financial lease payables to non-residents</t>
  </si>
  <si>
    <t>Liability component of denar hybrid instruments</t>
  </si>
  <si>
    <t>Компонента на обврските врз основа на хибридни инструменти во странска валута</t>
  </si>
  <si>
    <t>9c</t>
  </si>
  <si>
    <t>Liability component of denar hybrid instruments with FX clause</t>
  </si>
  <si>
    <t>СУБОРДИНИРАНИ ОБВРСКИ И КУМУЛАТИВНИ ПРИОРИТЕТНИ АКЦИИ</t>
  </si>
  <si>
    <t>Субординирани обврски во денари</t>
  </si>
  <si>
    <t>Субординирани обврски во странска валута</t>
  </si>
  <si>
    <t>Denar subordinated debt with FX clause</t>
  </si>
  <si>
    <t>Кумулативни приоритетни акции</t>
  </si>
  <si>
    <t>ОБВРСКИ ВРЗ ОСНОВА НА КАМАТИ</t>
  </si>
  <si>
    <t>Обврски врз основа на камати од обврските по кредити</t>
  </si>
  <si>
    <t>Обврски врз основа на камати од депозити по видување и тековните сметки</t>
  </si>
  <si>
    <t>Обврски врз основа на камати од орочените депозити</t>
  </si>
  <si>
    <t>Обврски врз основа на камати од хибридните инструменти</t>
  </si>
  <si>
    <t>Обврски врз основа на камати од субординиран долг</t>
  </si>
  <si>
    <t>Обврски врз основа на камати од други инструменти</t>
  </si>
  <si>
    <t>Interest payables from issued securities</t>
  </si>
  <si>
    <t>ОСТАНАТИ ОБВРСКИ</t>
  </si>
  <si>
    <t>Обврски врз основа на провизии и надоместоци</t>
  </si>
  <si>
    <t>Пресметани расходи, разграничени приходи и привремени сметки</t>
  </si>
  <si>
    <t>Liabilities from assignation contracts</t>
  </si>
  <si>
    <t>Останати обврски</t>
  </si>
  <si>
    <t>ПОСЕБНА РЕЗЕРВА И РЕЗЕРВИРАЊА</t>
  </si>
  <si>
    <t>Посебна резерва</t>
  </si>
  <si>
    <t>КАПИТАЛ И РЕЗЕРВИ</t>
  </si>
  <si>
    <t>Акционерски капитал</t>
  </si>
  <si>
    <t>Резервен фонд</t>
  </si>
  <si>
    <t>Задржана добивка / акумулирана загуба</t>
  </si>
  <si>
    <t>Ревалоризациски резерви</t>
  </si>
  <si>
    <t>Other funds</t>
  </si>
  <si>
    <t>Тековна загуба</t>
  </si>
  <si>
    <t>ТЕКОВНА ДОБИВКА</t>
  </si>
  <si>
    <t>Gross profit</t>
  </si>
  <si>
    <t>ВКУПНА ПАСИВА</t>
  </si>
  <si>
    <t>Анекс бр. 4</t>
  </si>
  <si>
    <t>Пазарно учество и пораст на вкупната актива, кредити и депозити по групи банки</t>
  </si>
  <si>
    <t>КАТЕГОРИИ</t>
  </si>
  <si>
    <t>Износ во милиони денари</t>
  </si>
  <si>
    <t>Структура</t>
  </si>
  <si>
    <t>Квартална промена
9.2013/6.2013</t>
  </si>
  <si>
    <t>6.2013</t>
  </si>
  <si>
    <t>9.2013</t>
  </si>
  <si>
    <t>Во апсолутни износи</t>
  </si>
  <si>
    <t>Во проценти</t>
  </si>
  <si>
    <t>Во структурата</t>
  </si>
  <si>
    <t>Учество во промената</t>
  </si>
  <si>
    <t>Вкупна актива</t>
  </si>
  <si>
    <t xml:space="preserve">    - Големи банки</t>
  </si>
  <si>
    <t xml:space="preserve">    - Средни банки</t>
  </si>
  <si>
    <t xml:space="preserve">    - Мали банки</t>
  </si>
  <si>
    <t>Депозити на нефинансиски субјекти</t>
  </si>
  <si>
    <t>Структура на кредитите на нефинансиските субјекти</t>
  </si>
  <si>
    <t>Датум</t>
  </si>
  <si>
    <t>Опис</t>
  </si>
  <si>
    <t>Претпријатија</t>
  </si>
  <si>
    <t>Домаќинства</t>
  </si>
  <si>
    <t>Други клиенти</t>
  </si>
  <si>
    <t>Денарски</t>
  </si>
  <si>
    <t>Денарски со клаузула</t>
  </si>
  <si>
    <t>Девизни</t>
  </si>
  <si>
    <t>30.9.2012</t>
  </si>
  <si>
    <t>Достасани кредити</t>
  </si>
  <si>
    <t>Краткорочни кредити</t>
  </si>
  <si>
    <t>Долгорочни кредити</t>
  </si>
  <si>
    <t>Нефункционални кредити</t>
  </si>
  <si>
    <t>Вкупни кредити</t>
  </si>
  <si>
    <t>Исправка на вредноста</t>
  </si>
  <si>
    <t>Акумулирана амортизација</t>
  </si>
  <si>
    <t>Вкупни нето-кредити</t>
  </si>
  <si>
    <t>Пораст 30.9.2013/     30.6.2013</t>
  </si>
  <si>
    <t>Апсолутен пораст на кредитите</t>
  </si>
  <si>
    <t>Пораст во %</t>
  </si>
  <si>
    <t>Структура на порастот</t>
  </si>
  <si>
    <t>Пораст 30.9.2013/     30.9.2012</t>
  </si>
  <si>
    <t>Структура на кредитите на нефинансиските субјекти, по одделни групи банки</t>
  </si>
  <si>
    <t>Големи банки</t>
  </si>
  <si>
    <t>Средни банки</t>
  </si>
  <si>
    <t>Мали банки</t>
  </si>
  <si>
    <t>Квартална промена на кредитите на нефинансиските субјекти</t>
  </si>
  <si>
    <t>Состојба на крајот на кварталот (во милиони денари)</t>
  </si>
  <si>
    <t>Апсолутна квартална промена (во милиони денари)</t>
  </si>
  <si>
    <t>Квартална стапка на промена</t>
  </si>
  <si>
    <t>9.2012</t>
  </si>
  <si>
    <t>12.2012</t>
  </si>
  <si>
    <t>3.2013</t>
  </si>
  <si>
    <t>Сектор</t>
  </si>
  <si>
    <t>Рочност</t>
  </si>
  <si>
    <t>Достасани</t>
  </si>
  <si>
    <t>Краткорочни</t>
  </si>
  <si>
    <t>Долгорочни</t>
  </si>
  <si>
    <t>Нефункционални</t>
  </si>
  <si>
    <t>Валута</t>
  </si>
  <si>
    <t>Распореденост на кредитите на нефинансиските субјекти, по одделни групи банки</t>
  </si>
  <si>
    <t>Структури на кредитите</t>
  </si>
  <si>
    <t>Секторска структура</t>
  </si>
  <si>
    <t>Рочна структура</t>
  </si>
  <si>
    <t>Валутна структура</t>
  </si>
  <si>
    <t>Структурни карактеристики на кредитите на нефинансиските субјекти, кај одделните групи банки</t>
  </si>
  <si>
    <t>Денарски со валутна каузула</t>
  </si>
  <si>
    <t>Структура на депозитите на нефинансиските субјекти</t>
  </si>
  <si>
    <t>Депозити по видување</t>
  </si>
  <si>
    <t>Депозити орочени до една година</t>
  </si>
  <si>
    <t>Депозити орочени над една година</t>
  </si>
  <si>
    <t>Вкупни депозити</t>
  </si>
  <si>
    <t>Промена 30.9.2013/30.6.2013</t>
  </si>
  <si>
    <t>Апсолутен пораст на депозитите</t>
  </si>
  <si>
    <t>Промена 30.9.2013/30.9.2012</t>
  </si>
  <si>
    <t>Структура на депозитите на нефинансиските субјекти по одделни групи банки</t>
  </si>
  <si>
    <t>Анекс бр. 11</t>
  </si>
  <si>
    <t>Квартална промена на депозитите на нефинансиските субјекти</t>
  </si>
  <si>
    <t>Состојба на крајот на кварталот (во милипони денари)</t>
  </si>
  <si>
    <t>По видување</t>
  </si>
  <si>
    <t>Распореденост на депозитите на нефинансиските субјекти по групи банки</t>
  </si>
  <si>
    <t>Структури на депозитите</t>
  </si>
  <si>
    <t>Структура на депозитите</t>
  </si>
  <si>
    <t>Денарски со валутна клаузула</t>
  </si>
  <si>
    <t>Кредитна изложеност по одделни дејности/кредитни производи</t>
  </si>
  <si>
    <t>Сектори</t>
  </si>
  <si>
    <t>Кредитни производи / одделни дејности</t>
  </si>
  <si>
    <t>Изложеност на кредитен ризик во милиони денари на 30.9.2013 година</t>
  </si>
  <si>
    <t>Апсолутна годишна промена на изложеноста на кредитен ризик во милиони денари</t>
  </si>
  <si>
    <t>Апсолутна квартална промена на изложеноста на кредитен ризик во милиони денари</t>
  </si>
  <si>
    <t>Годишна стапка на промена</t>
  </si>
  <si>
    <t>Учество во вкупниот годишен пораст на изложеноста на кредитен ризик</t>
  </si>
  <si>
    <t>Учество во вкупниот квартален пораст на изложеноста на кредитен ризик</t>
  </si>
  <si>
    <t>ДОМАЌИНСТВА</t>
  </si>
  <si>
    <t>Кредити за набавка и реновирање на станбен и деловен простор</t>
  </si>
  <si>
    <t>Потрошувачки кредити</t>
  </si>
  <si>
    <t>Кредитни картички</t>
  </si>
  <si>
    <t>Автомобилски кредити</t>
  </si>
  <si>
    <t>Други кредити</t>
  </si>
  <si>
    <t>Трговци-поединци</t>
  </si>
  <si>
    <t>ВКУПНО ДОМАЌИНСТВА</t>
  </si>
  <si>
    <t>ПРЕТПРИЈАТИЈА И ДРУГИ КЛИЕНТИ</t>
  </si>
  <si>
    <t>Земјоделство, шумарство и рибарство</t>
  </si>
  <si>
    <t>Индустрија</t>
  </si>
  <si>
    <t>Градежништво</t>
  </si>
  <si>
    <t>Трговија на големо и мало</t>
  </si>
  <si>
    <t xml:space="preserve">Транспорт, складирање, информации и комуникации </t>
  </si>
  <si>
    <t>Објекти за сместување и сервисни дејности со храна</t>
  </si>
  <si>
    <t>Останати дејности</t>
  </si>
  <si>
    <t>ВКУПНО ПРЕТПРИЈАТИЈА И ДРУГИ КЛИЕНТИ</t>
  </si>
  <si>
    <t>ВКУПНА ИЗЛОЖЕНОСТ НА КРЕДИТЕН РИЗИК *</t>
  </si>
  <si>
    <t>Компоненти и валутна структура на кредитната изложеност на банките, со состојба на 30.9.2013 година</t>
  </si>
  <si>
    <t>Дејности / производи</t>
  </si>
  <si>
    <t>Денари</t>
  </si>
  <si>
    <t>Денари со девизна клаузула</t>
  </si>
  <si>
    <t>Девизи</t>
  </si>
  <si>
    <t>Вкупно за банкарскиот систем</t>
  </si>
  <si>
    <t>РГ</t>
  </si>
  <si>
    <t>РК</t>
  </si>
  <si>
    <t>НГ</t>
  </si>
  <si>
    <t>НК</t>
  </si>
  <si>
    <t>ДП</t>
  </si>
  <si>
    <t>ВИ</t>
  </si>
  <si>
    <t>ВК</t>
  </si>
  <si>
    <t>Рударство и вадење камен</t>
  </si>
  <si>
    <t>Прехранбрена индустрија</t>
  </si>
  <si>
    <t>Текстилна индустрија и производство на облека и обувки</t>
  </si>
  <si>
    <t>Хемиска индустрија, производство на градежни материјали, производство и преработка на горива</t>
  </si>
  <si>
    <t>Производство на метали, машини, алати и опрема</t>
  </si>
  <si>
    <t>Останата преработувачка индустрија</t>
  </si>
  <si>
    <t>Снабдување со електрична енергија, гас, пареа и климатизација</t>
  </si>
  <si>
    <t>Снабдување со вода; отстранување на отпадните води; управување со отпадот и дејности за санација на околината</t>
  </si>
  <si>
    <t>Трговија на големо и трговија на мало; поправка на моторни возила и мотоцикли</t>
  </si>
  <si>
    <t>Транспорт и складирање</t>
  </si>
  <si>
    <t>Информации и комуникаци</t>
  </si>
  <si>
    <t>Финансиски дејности и дејности на осигурување</t>
  </si>
  <si>
    <t>Дејности во врска со недвижниот имот</t>
  </si>
  <si>
    <t xml:space="preserve">Стручни, научни и технички дејности </t>
  </si>
  <si>
    <t>Административни и помошни услужни дејности</t>
  </si>
  <si>
    <t>Јавна управа и одбрана; задолжително социјално осигурување</t>
  </si>
  <si>
    <t>Образование</t>
  </si>
  <si>
    <t xml:space="preserve">Дејности на здравствена и социјална заштита </t>
  </si>
  <si>
    <t>Уметност, забава и рекреација</t>
  </si>
  <si>
    <t>Други услужни дејности</t>
  </si>
  <si>
    <t>Дејности на домаќинствата како работодавач</t>
  </si>
  <si>
    <t>Дејности на екстратериторијалните организации и тела</t>
  </si>
  <si>
    <t>Кредити за набавка и реновирање станбен простор</t>
  </si>
  <si>
    <t>Кредити за набавка и реновирање деловен простор</t>
  </si>
  <si>
    <t>Негативни салда на тековни сметки</t>
  </si>
  <si>
    <t>Кредити врз основа на издадени кредитни картички</t>
  </si>
  <si>
    <t>Земјоделство</t>
  </si>
  <si>
    <t>Трговија</t>
  </si>
  <si>
    <t>ВКУПНО</t>
  </si>
  <si>
    <t>Легенда:</t>
  </si>
  <si>
    <t>РГ: Редовна главница</t>
  </si>
  <si>
    <t>РК: Редовна камата</t>
  </si>
  <si>
    <t>НГ: Нефункционална главница</t>
  </si>
  <si>
    <t>НК: Нефункционална камата</t>
  </si>
  <si>
    <t>ДП: Други побарувања</t>
  </si>
  <si>
    <t>ВИ: Вонбилансна изложеност</t>
  </si>
  <si>
    <t>ВК: Вкупна кредитна изложеност</t>
  </si>
  <si>
    <t>Квартална промена (30.9.2013 - 30.6.2013) на кредитната изложеност според типот на кредитна изложеност и дејност / производ</t>
  </si>
  <si>
    <t xml:space="preserve">во милиони денари </t>
  </si>
  <si>
    <t>Вкупна кредитна изложеност</t>
  </si>
  <si>
    <t>Прехранбена индустрија</t>
  </si>
  <si>
    <t>Информации и комуникации</t>
  </si>
  <si>
    <t>Дејности на домаќинствата како работодавачи</t>
  </si>
  <si>
    <t>Квартална промена (30.9.2013 - 30.6.2013) на кредитната изложеност според категоријата на ризик и дејност / производ</t>
  </si>
  <si>
    <t>А</t>
  </si>
  <si>
    <t>Б</t>
  </si>
  <si>
    <t>В фун.</t>
  </si>
  <si>
    <t>В неф.</t>
  </si>
  <si>
    <t>Г</t>
  </si>
  <si>
    <t>Д</t>
  </si>
  <si>
    <t>Вкупно кредитна изложеност</t>
  </si>
  <si>
    <t>Исправка на вредност</t>
  </si>
  <si>
    <t>Компоненти и структура на кредитната изложеност на банките по категорија на ризик, со состојба на 30.9.2013 година</t>
  </si>
  <si>
    <t>Редовна главница</t>
  </si>
  <si>
    <t>Редовна камата</t>
  </si>
  <si>
    <t>Нефункционална главница</t>
  </si>
  <si>
    <t>Други побарувања</t>
  </si>
  <si>
    <t>Вонбилансна изложеност</t>
  </si>
  <si>
    <t>Пресметана исправка на вредноста и посебна резерва</t>
  </si>
  <si>
    <t>Компоненти и структура на кредитната изложеност на банките по категорија на ризик, со состојба на 31.6.2013 година</t>
  </si>
  <si>
    <t>Показатели за квалитетот на кредитното портфолио на банкарскиот систем</t>
  </si>
  <si>
    <t>Показател</t>
  </si>
  <si>
    <t>31.12.2012</t>
  </si>
  <si>
    <t>31.3.2013</t>
  </si>
  <si>
    <t>Просечно ниво на ризичност</t>
  </si>
  <si>
    <t>Покриеност на вкупната кредитна изложеност со исправката на вредноста и посебната резерва, без изложеноста кон финансиските институции и државата</t>
  </si>
  <si>
    <t>Учество на „В, Г и Д“ во вкупната кредитна изложеност</t>
  </si>
  <si>
    <t>Учество на „В, Г и Д“ во вкупната кредитна изложеност, без изложеноста кон финансиските институции и државата</t>
  </si>
  <si>
    <t xml:space="preserve">Учество на „Д“ во вкупната кредитна изложеност </t>
  </si>
  <si>
    <t>Покриеност на „В, Г и Д“ со вкупната пресметана исправка на вредноста и посебна резерва</t>
  </si>
  <si>
    <t>Покриеност на нефункционалите кредити со вкупната исправка на вредноста и посебна резерва</t>
  </si>
  <si>
    <t>Покриеност на нефункционалите кредити со исправката на вредноста и посебната резерва за нефункционалните кредити</t>
  </si>
  <si>
    <t>Учество на „В, Г и Д“ во сопствените средства</t>
  </si>
  <si>
    <t>Учество на „Д“ во сопствените средства</t>
  </si>
  <si>
    <t>Учество на нефункционалните кредити, нето, од вкупната исправка на вредноста во сопствените средства</t>
  </si>
  <si>
    <t>Учество на нефункционалните кредити, нето, од исправката на вредноста за нефункционалните кредити во сопствените средства</t>
  </si>
  <si>
    <t>Учество на „В, Г и Д“, нето, од пресметаната исправка на вредноста и посебна резерва за  „В, Г и Д“, во сопствените средства</t>
  </si>
  <si>
    <t>Учество на нефункционалните кредити во вкупните кредити</t>
  </si>
  <si>
    <t>Учество на нефункционалните кредити во вкупните кредити кај нефинансиските субјекти</t>
  </si>
  <si>
    <t>Учество на реструктурираната и пролонгираната кредитна изложеност во вкупната кредитна изложеност</t>
  </si>
  <si>
    <t>Показатели за степенот на ризичност на кредитната изложеност според валутната структура</t>
  </si>
  <si>
    <t xml:space="preserve">Учество во вкупната кредитна изложеноста </t>
  </si>
  <si>
    <t xml:space="preserve">Учество на „В, Г и Д“ во вкупната кредитна изложеност </t>
  </si>
  <si>
    <t>Покриеност на нефункционалите кредити со вкупната пресметана исправка на вредноста и посебна резерва</t>
  </si>
  <si>
    <t>Покриеност на нефункционалните кредити со пресметаната исправка на вредноста и посебна резерва за нефункционалните кредити</t>
  </si>
  <si>
    <t>Показатели за степенот на ризичност на кредитната изложеност кон секторот „претпријатија и други клиенти“</t>
  </si>
  <si>
    <t>Земјоделство, лов и шумарство</t>
  </si>
  <si>
    <t>Дејности  во врска со недвижниот имот</t>
  </si>
  <si>
    <t>Вкупна изложеност кон претпријатијата и другите клиенти</t>
  </si>
  <si>
    <t>Учество во изложеноста на кредитен ризик кон секторот „претпријатија и други клиенти“</t>
  </si>
  <si>
    <t xml:space="preserve">Учество на нефункционалните кредити во вкупните кредити </t>
  </si>
  <si>
    <t>Показатели за степенот на ризичност на кредитната изложеност кон секторот „домаќинства“</t>
  </si>
  <si>
    <t>Кредити за станбен и деловен простор</t>
  </si>
  <si>
    <t>Вкупна изложеност кон домаќинствата</t>
  </si>
  <si>
    <t>Учество во изложеноста на кредитен ризик кон секторот „домаќинства“</t>
  </si>
  <si>
    <t>Кредитна изложеност кон физички лица според одделни кредитни производи и висина на месечните примања со состојба на 30.9.2013 година</t>
  </si>
  <si>
    <t xml:space="preserve">Висина на месечните примања по сите основи </t>
  </si>
  <si>
    <t>Кредитни картички и негативни салда на тековни сметки</t>
  </si>
  <si>
    <t>Друга кредитна изложеност</t>
  </si>
  <si>
    <t>Вкупна изложеност кон физичките лица</t>
  </si>
  <si>
    <t>Износ 
(во милиони денари)</t>
  </si>
  <si>
    <t>Во %</t>
  </si>
  <si>
    <t>Број на кредитокорисници</t>
  </si>
  <si>
    <t>без податок за платата</t>
  </si>
  <si>
    <t>до 7.000 денари</t>
  </si>
  <si>
    <t>од 7.000 до 15.000 денари</t>
  </si>
  <si>
    <t>од 15.000 денари до 30.000 денари</t>
  </si>
  <si>
    <t>од 30.000 денари до 50.000 денари</t>
  </si>
  <si>
    <t>од 50.000 денари до 100.000 денари</t>
  </si>
  <si>
    <t>над 100.000 денари</t>
  </si>
  <si>
    <t xml:space="preserve">Стрес-тест симулација на влошување на квалитетот на кредитната изложеност кон оделните дејности од секторот „претпријатија и други клиенти“ </t>
  </si>
  <si>
    <t>Показатели</t>
  </si>
  <si>
    <t>Земјоделство, шумарство и риболов</t>
  </si>
  <si>
    <t xml:space="preserve">Вкупна изложеност кон претпријатијата и другите клиенти </t>
  </si>
  <si>
    <t>почетна состојба</t>
  </si>
  <si>
    <t>Адекватност на капиталот на ниво на банкарскиот систем</t>
  </si>
  <si>
    <t>% на „В, Г и Д“ во вкупната кредитна изложеност</t>
  </si>
  <si>
    <t>I симулација</t>
  </si>
  <si>
    <t>II симулација</t>
  </si>
  <si>
    <r>
      <t>Негативни салда</t>
    </r>
    <r>
      <rPr>
        <b/>
        <sz val="10"/>
        <rFont val="Tahoma"/>
        <family val="2"/>
      </rPr>
      <t xml:space="preserve"> на</t>
    </r>
    <r>
      <rPr>
        <b/>
        <sz val="10"/>
        <rFont val="Tahoma"/>
        <family val="2"/>
        <charset val="204"/>
      </rPr>
      <t xml:space="preserve"> тековни сметки</t>
    </r>
  </si>
  <si>
    <r>
      <t>Вкупна изложеност кон домаќинств</t>
    </r>
    <r>
      <rPr>
        <b/>
        <sz val="10"/>
        <rFont val="Tahoma"/>
        <family val="2"/>
      </rPr>
      <t>ата</t>
    </r>
  </si>
  <si>
    <r>
      <rPr>
        <b/>
        <sz val="10"/>
        <rFont val="Tahoma"/>
        <family val="2"/>
      </rPr>
      <t>I симулација</t>
    </r>
    <r>
      <rPr>
        <sz val="10"/>
        <rFont val="Tahoma"/>
        <family val="2"/>
      </rPr>
      <t xml:space="preserve"> - прераспоредување на 10% од кредитната изложеност со пониска кон категориите со повисока ризичност.</t>
    </r>
  </si>
  <si>
    <r>
      <rPr>
        <b/>
        <sz val="10"/>
        <rFont val="Tahoma"/>
        <family val="2"/>
      </rPr>
      <t xml:space="preserve">II симулација </t>
    </r>
    <r>
      <rPr>
        <sz val="10"/>
        <rFont val="Tahoma"/>
        <family val="2"/>
      </rPr>
      <t>- прераспоредување на 30% од кредитната изложеност со пониска кон категориите со повисока ризичност.</t>
    </r>
  </si>
  <si>
    <r>
      <t xml:space="preserve">* Под </t>
    </r>
    <r>
      <rPr>
        <b/>
        <sz val="10"/>
        <rFont val="Tahoma"/>
        <family val="2"/>
      </rPr>
      <t>домаќинства</t>
    </r>
    <r>
      <rPr>
        <sz val="10"/>
        <rFont val="Tahoma"/>
        <family val="2"/>
      </rPr>
      <t xml:space="preserve"> се подразбираат физичките лица и трговците-поединци.</t>
    </r>
  </si>
  <si>
    <t>Показатели за ликвидноста по одделни групи банки</t>
  </si>
  <si>
    <t>Банкарски систем</t>
  </si>
  <si>
    <t>Ликвидна актива/вкупна актива</t>
  </si>
  <si>
    <t>Ликвидна актива/вкупни обврски</t>
  </si>
  <si>
    <t>Ликвидна актива/краткорочни обврски</t>
  </si>
  <si>
    <t xml:space="preserve">Ликвидна актива/вкупни депозити на нефинансиските субјекти </t>
  </si>
  <si>
    <t>Ликвидна актива/депозити на домаќинствата</t>
  </si>
  <si>
    <t>Кредити/депозити</t>
  </si>
  <si>
    <t>Договорна преостаната рочна структура  на средствата и обврските на банкарскиот систем на 30.9.2013 година</t>
  </si>
  <si>
    <t>Реден број</t>
  </si>
  <si>
    <t>до 7 дена</t>
  </si>
  <si>
    <t>од 8 до 30 дена</t>
  </si>
  <si>
    <t>од 31 до 90 дена</t>
  </si>
  <si>
    <t>од 91 до 180 дена</t>
  </si>
  <si>
    <t>од 181 до 365 дена</t>
  </si>
  <si>
    <t>СРЕДСТВА</t>
  </si>
  <si>
    <t>Парични средства, парични еквиваленти, злато и благородни метали</t>
  </si>
  <si>
    <t>Финансиски средства чувани за тргување</t>
  </si>
  <si>
    <t>инструменти на пазарот на пари</t>
  </si>
  <si>
    <t>други должнички инструменти</t>
  </si>
  <si>
    <t>сопственички инструменти</t>
  </si>
  <si>
    <t>Деривати за тргување</t>
  </si>
  <si>
    <t>Вградени деривати и деривати чувани за управување со ризик</t>
  </si>
  <si>
    <t>Финансиски средства по објективна вредност преку билансот на успех, определни како такви при почетното признавање</t>
  </si>
  <si>
    <t>кредити</t>
  </si>
  <si>
    <t>Финансиски средства коишто се чуваат до достасување</t>
  </si>
  <si>
    <t>Финансиски средства расположливи за продажба</t>
  </si>
  <si>
    <t>други инструменти</t>
  </si>
  <si>
    <t>Кредити и побарувања</t>
  </si>
  <si>
    <t>меѓубанкарски трансакции</t>
  </si>
  <si>
    <t>депозити</t>
  </si>
  <si>
    <t>финансиски лизинг</t>
  </si>
  <si>
    <t>други побарувања</t>
  </si>
  <si>
    <t>Побарувања врз основа на камати</t>
  </si>
  <si>
    <t>Останата неспомната билансна актива</t>
  </si>
  <si>
    <t>ВКУПНИ СРЕДСТВА (1+2+3+4+5+6+7+8+9+10+11)</t>
  </si>
  <si>
    <t>ОБВРСКИ</t>
  </si>
  <si>
    <t>Трансакциски сметки</t>
  </si>
  <si>
    <t>Финансиски обврски по објективна вредност преку билансот на успех</t>
  </si>
  <si>
    <t>обврски врз основа на кредити</t>
  </si>
  <si>
    <t>субординирани инструменти</t>
  </si>
  <si>
    <t>Депозити</t>
  </si>
  <si>
    <t>депозити по видување</t>
  </si>
  <si>
    <t>орочени депозити</t>
  </si>
  <si>
    <t>Обврски врз основа на кредити</t>
  </si>
  <si>
    <t>Издадени должнички хартии од вредност</t>
  </si>
  <si>
    <t>Обврски по  камати</t>
  </si>
  <si>
    <t>Обврски по провизии и надоместоци</t>
  </si>
  <si>
    <t>Обврски врз основ на финансиски лизинг</t>
  </si>
  <si>
    <t>Друга неспомната билансна пасива</t>
  </si>
  <si>
    <t>ВКУПНИ ОБВРСКИ (13+14+15+16+17+18+19+20+21+22+23)</t>
  </si>
  <si>
    <t>ВОНБИЛАНСНИ СТАВКИ</t>
  </si>
  <si>
    <t>Вонбилансна актива</t>
  </si>
  <si>
    <t>Вонбилансни обврски</t>
  </si>
  <si>
    <t>Нето вонбилансни обврски (25-26)</t>
  </si>
  <si>
    <t>РАЗЛИКА (12-24+27)</t>
  </si>
  <si>
    <t>ЗБИР НА РАЗЛИКАТА</t>
  </si>
  <si>
    <t>Очекувана преостаната рочна структура на средствата и обврските на банкарскиот систем на 30.9.2013 година</t>
  </si>
  <si>
    <t>Очекувана рочност (билансна и вонбилансна евиденција)</t>
  </si>
  <si>
    <t>Очекувана рочност (идни активности)</t>
  </si>
  <si>
    <t>Обврски по кредити</t>
  </si>
  <si>
    <t>Обврски по основ на финансиски лизинг</t>
  </si>
  <si>
    <t>Структура на активата со валутна компонента, со состојба на 30.9.2013 година</t>
  </si>
  <si>
    <t>Ред. број</t>
  </si>
  <si>
    <t>Ставка</t>
  </si>
  <si>
    <t>Износ (во милиони денари)</t>
  </si>
  <si>
    <t>Структура (во %)</t>
  </si>
  <si>
    <t>Финансиски средства по објективната вредност преку билансот на успех, определени како такви при почетното признавање</t>
  </si>
  <si>
    <t>6.1</t>
  </si>
  <si>
    <t>во странска валута</t>
  </si>
  <si>
    <t>6.2</t>
  </si>
  <si>
    <t>во денари со девизна клаузула</t>
  </si>
  <si>
    <t>7.1</t>
  </si>
  <si>
    <t>7.2</t>
  </si>
  <si>
    <t>Кредити и побарувања во странска валута</t>
  </si>
  <si>
    <t>8.1</t>
  </si>
  <si>
    <t>8.2</t>
  </si>
  <si>
    <t>8.3</t>
  </si>
  <si>
    <t>8.4</t>
  </si>
  <si>
    <t>8.5</t>
  </si>
  <si>
    <t>исправка на вредноста</t>
  </si>
  <si>
    <t>Кредити и побарувања во денари со девизна клаузула</t>
  </si>
  <si>
    <t>9.1</t>
  </si>
  <si>
    <t>9.2</t>
  </si>
  <si>
    <t>9.3</t>
  </si>
  <si>
    <t>9.4</t>
  </si>
  <si>
    <t>9.5</t>
  </si>
  <si>
    <t>Побарувања врз основа на камата во странска валута</t>
  </si>
  <si>
    <t>10.1</t>
  </si>
  <si>
    <t>пресметана камата</t>
  </si>
  <si>
    <t>10.2</t>
  </si>
  <si>
    <t>Побарувања врз основа на камата во денари со девизна клаузула</t>
  </si>
  <si>
    <t>11.1</t>
  </si>
  <si>
    <t>11.2</t>
  </si>
  <si>
    <t>Побарувања врз основа на провизии и надомести</t>
  </si>
  <si>
    <t>12.1</t>
  </si>
  <si>
    <t>пресметани провизии и надомести</t>
  </si>
  <si>
    <t>12.2</t>
  </si>
  <si>
    <t xml:space="preserve">Вложувања </t>
  </si>
  <si>
    <t xml:space="preserve">Вкупна билансна актива </t>
  </si>
  <si>
    <t>Вкупна билансна и вонбилансна актива во странска валута и во денари со девизна клаузула (15+16)</t>
  </si>
  <si>
    <t>Структура на пасивата со валутна компонента, со состојба на 30.9.2013 година</t>
  </si>
  <si>
    <t>Тековни сметки и други краткорочни обврски</t>
  </si>
  <si>
    <t>Финансиски обврски по објективната вредност преку билансот на успех</t>
  </si>
  <si>
    <t>Депозити во странска валута</t>
  </si>
  <si>
    <t>5.1</t>
  </si>
  <si>
    <t>финансиски институции</t>
  </si>
  <si>
    <t>5.2</t>
  </si>
  <si>
    <t>нефинансиски институции</t>
  </si>
  <si>
    <t>5.3</t>
  </si>
  <si>
    <t>физички лица</t>
  </si>
  <si>
    <t>5.4</t>
  </si>
  <si>
    <t>нерезиденти</t>
  </si>
  <si>
    <t>5.5</t>
  </si>
  <si>
    <t>останати клиенти</t>
  </si>
  <si>
    <t>Депозити во денари со девизна клаузула</t>
  </si>
  <si>
    <t>6.3</t>
  </si>
  <si>
    <t>6.4</t>
  </si>
  <si>
    <t>6.5</t>
  </si>
  <si>
    <t>Обврски врз основа на камати во странска валута</t>
  </si>
  <si>
    <t>Обврски врз основа на камати во денари со девизна клаузула</t>
  </si>
  <si>
    <t>Обврски врз основа на провизии и надомести</t>
  </si>
  <si>
    <t>Финансиски лизинг</t>
  </si>
  <si>
    <t>Хибридни и субординирани инструменти  во странска валута</t>
  </si>
  <si>
    <t>Хибридни и субординирани инструменти  во денари со девизна клаузула</t>
  </si>
  <si>
    <t>Останата неспомната билансна пасива</t>
  </si>
  <si>
    <t xml:space="preserve">Вкупна билансна пасива </t>
  </si>
  <si>
    <t>Вонбилансна пасива</t>
  </si>
  <si>
    <t>Вкупна билансна и вонбилансна пасива во странска валута и во денари со девизна клаузула (16+17)</t>
  </si>
  <si>
    <t>Каматочувстителни средства и обврски според типот на каматната стапка и вкупна пондерирана вредност на банкарскиот систем, и по групи банки</t>
  </si>
  <si>
    <t>Позиции</t>
  </si>
  <si>
    <t>Фиксна каматна стапка</t>
  </si>
  <si>
    <t>Променлива каматна стапка</t>
  </si>
  <si>
    <t>Прилагодлива каматна стапка</t>
  </si>
  <si>
    <t>Каматочувствителни средства</t>
  </si>
  <si>
    <t>Каматочувствителни обврски</t>
  </si>
  <si>
    <t>Нето билансни каматочувствителни позиции</t>
  </si>
  <si>
    <t>Нето вонбилансни каматочувствителни позиции</t>
  </si>
  <si>
    <t>Вкупна нето-позиција</t>
  </si>
  <si>
    <t>Пондерирана нето-позиција по каматна стапка</t>
  </si>
  <si>
    <t>Пондерирана нето-позиција</t>
  </si>
  <si>
    <t>Вкупна пондерирана вредност/сопствени средства</t>
  </si>
  <si>
    <t>Сопствени средства, по групи банки</t>
  </si>
  <si>
    <t>ОСНОВЕН КАПИТАЛ</t>
  </si>
  <si>
    <t>Уплатени и запишани обични и некумулативни приоритетни акции и премија од овие акции</t>
  </si>
  <si>
    <t>Номинална вредност</t>
  </si>
  <si>
    <t>1.1.1</t>
  </si>
  <si>
    <t>Номинална вредност на обичните акции</t>
  </si>
  <si>
    <t>1.1.2</t>
  </si>
  <si>
    <t>Номинална вредност на некумулативните приоритетни акции</t>
  </si>
  <si>
    <t>1.2</t>
  </si>
  <si>
    <t>Премија</t>
  </si>
  <si>
    <t>1.2.1</t>
  </si>
  <si>
    <t>Премија од обичните акции</t>
  </si>
  <si>
    <t>1.2.2</t>
  </si>
  <si>
    <t>Премија од некумулативните приоритетни акции</t>
  </si>
  <si>
    <t>2</t>
  </si>
  <si>
    <t>Резерви и задржана добивка или загуба</t>
  </si>
  <si>
    <t>2.1</t>
  </si>
  <si>
    <t>2.2</t>
  </si>
  <si>
    <t>Задржана добивка ограничена за распределба на акционерите</t>
  </si>
  <si>
    <t>2.3</t>
  </si>
  <si>
    <t>Акумулирана загуба од претходни години (со позитивен предзнак)</t>
  </si>
  <si>
    <t>2.4</t>
  </si>
  <si>
    <t>Тековна добивка</t>
  </si>
  <si>
    <t>3</t>
  </si>
  <si>
    <t>Позиции како резултат на консолидација</t>
  </si>
  <si>
    <t>3.1</t>
  </si>
  <si>
    <t>Малцинско учество</t>
  </si>
  <si>
    <t>3.2</t>
  </si>
  <si>
    <t>Резерви од курсни разлики</t>
  </si>
  <si>
    <t>3.3</t>
  </si>
  <si>
    <t>Останати разлики</t>
  </si>
  <si>
    <t>4</t>
  </si>
  <si>
    <t>Одбитни ставки</t>
  </si>
  <si>
    <t>4.1</t>
  </si>
  <si>
    <t>Загуба на крајот на годината или тековна загуба</t>
  </si>
  <si>
    <t>4.2</t>
  </si>
  <si>
    <t>Откупени сопствени акции</t>
  </si>
  <si>
    <t>4.3</t>
  </si>
  <si>
    <t>Нематеријални средства</t>
  </si>
  <si>
    <t>4.4</t>
  </si>
  <si>
    <t>Разлика меѓу висината на потребната и извршената исправка на вредноста/посебна резерва</t>
  </si>
  <si>
    <t>4.5</t>
  </si>
  <si>
    <t>Износ на неиздвоената исправка на вредноста и посебна резерва како резултат на сметководствено доцнење</t>
  </si>
  <si>
    <t>4.6</t>
  </si>
  <si>
    <t>Неостварена загуба од сопственички инструменти расположливи за продажба</t>
  </si>
  <si>
    <t>4.7</t>
  </si>
  <si>
    <t>Други одбитни ставки</t>
  </si>
  <si>
    <t>I</t>
  </si>
  <si>
    <t>ДОПОЛНИТЕЛЕН КАПИТАЛ</t>
  </si>
  <si>
    <t>5</t>
  </si>
  <si>
    <t>Уплатени и запишани кумулативни приоритетни акции и премија врз основа на овие акции</t>
  </si>
  <si>
    <t xml:space="preserve">Номинална вредност </t>
  </si>
  <si>
    <t>6</t>
  </si>
  <si>
    <t>7</t>
  </si>
  <si>
    <t>Хибридни капитални инструменти</t>
  </si>
  <si>
    <t>8</t>
  </si>
  <si>
    <t>Субординирани инструменти</t>
  </si>
  <si>
    <t>9</t>
  </si>
  <si>
    <t xml:space="preserve">Износ на кумулативните приоритетни акции и субординирани инструменти коишто можат да бидат дел од дополнителниот капитал </t>
  </si>
  <si>
    <t>II</t>
  </si>
  <si>
    <t xml:space="preserve">ДОПОЛНИТЕЛЕН КАПИТАЛ </t>
  </si>
  <si>
    <t>ОДБИТНИ СТАВКИ ОД ОСНОВЕН КАПИТАЛ И ДОПОЛНИТЕЛЕН КАПИТАЛ</t>
  </si>
  <si>
    <t xml:space="preserve">Вложувања во капиталот на други банки или финансиски институции коишто изнесуваат над 10% од капиталот на тие институции  </t>
  </si>
  <si>
    <t>Вложувања во субординирани и хибридни инструменти и други инструменти на институциите од реден бр. 10</t>
  </si>
  <si>
    <t>Збирен износ на вложувањата во капиталот, субординираните и хибридните инструменти и другите инструменти којшто надминува 10% од (I+II)</t>
  </si>
  <si>
    <t xml:space="preserve">Вложувања во капиталот на друштвата за осигурување и реосигурување коишто надминуваат 10% од капиталот на тие друштва </t>
  </si>
  <si>
    <t>Вложувања во финансиските инструменти издадени од друштвата за осигурување и реосигурување во кои банката поседува над 10% од нивниот капитал</t>
  </si>
  <si>
    <t xml:space="preserve">Износ на надминувањето на лимитите за вложувања во нефинансиските институции </t>
  </si>
  <si>
    <t xml:space="preserve">Позиции како резултат на консолидација (негативни износи) </t>
  </si>
  <si>
    <t>III</t>
  </si>
  <si>
    <t>ОДБИТНИ СТАВКИ ОД ОСНОВНИОТ КАПИТАЛ И ДОПОЛНИТЕЛНИОТ КАПИТАЛ</t>
  </si>
  <si>
    <t>IV</t>
  </si>
  <si>
    <t>ОСНОВЕН КАПИТАЛ ПО ОДБИТНИТЕ СТАВКИ</t>
  </si>
  <si>
    <t>V</t>
  </si>
  <si>
    <t>ДОПОЛНИТЕЛЕН КАПИТАЛ ПО ОДБИТНИТЕ СТАВКИ</t>
  </si>
  <si>
    <t>СОПСТВЕНИ СРЕДСТВА</t>
  </si>
  <si>
    <t>VI</t>
  </si>
  <si>
    <t>Основен капитал</t>
  </si>
  <si>
    <t>VII</t>
  </si>
  <si>
    <t xml:space="preserve">Дополнителен капитал </t>
  </si>
  <si>
    <t>VIII</t>
  </si>
  <si>
    <t>Сопствени средства</t>
  </si>
  <si>
    <t>Стапка на адекватност на капиталот, по групи банки</t>
  </si>
  <si>
    <t>АКТИВА ПОНДЕРИРАНА СПОРЕД КРЕДИТНИОТ РИЗИК</t>
  </si>
  <si>
    <t>Билансна актива пондерирана според кредитниот ризик</t>
  </si>
  <si>
    <t>Вонбилансна актива пондерирана според кредитниот ризик</t>
  </si>
  <si>
    <t>Актива пондерирана според кредитниот ризик (1+2)</t>
  </si>
  <si>
    <t>Капитал потребен за покривање на кредитниот ризик (8% од реден број 3)</t>
  </si>
  <si>
    <t>АКТИВА ПОНДЕРИРАНА СПОРЕД ВАЛУТНИОТ РИЗИК</t>
  </si>
  <si>
    <t>Агрегатна девизна позиција</t>
  </si>
  <si>
    <t>Нето-позиција во злато</t>
  </si>
  <si>
    <t>Актива пондерирана според валутниот ризик (5+6)</t>
  </si>
  <si>
    <t>Капитал потребен за покривање на валутниот ризик (8% од реден број 7)</t>
  </si>
  <si>
    <t>АКТИВА ПОНДЕРИРАНА СПОРЕД ОПЕРАТИВНИОТ РИЗИК</t>
  </si>
  <si>
    <t>Актива пондерирана според оперативниот ризик со примена на пристапот на базичен индикатор</t>
  </si>
  <si>
    <t>Актива пондерирана според оперативниот ризик со примена на стандардизираниот пристап</t>
  </si>
  <si>
    <t>Актива пондерирана според оперативниот ризик (9+10)</t>
  </si>
  <si>
    <t>Капитал потребен за покривање на оперативниот ризик (8% од реден број 11)</t>
  </si>
  <si>
    <t>АКТИВА ПОНДЕРИРАНА СПОРЕД РИЗИЦИ (3+7+11)</t>
  </si>
  <si>
    <t>Капитал потребен за покривање на ризиците (4+8+12)</t>
  </si>
  <si>
    <t>СТАПКА НА АДЕКВАТНОСТ НА КАПИТАЛОТ (V/IV)</t>
  </si>
  <si>
    <t>Показатели за профитабилноста и ефикасноста во работењето на банкарскиот систем и по групи банки</t>
  </si>
  <si>
    <t>Стапка на поврат на просечната актива (ROAA)</t>
  </si>
  <si>
    <t>0,3%</t>
  </si>
  <si>
    <t>0,4%</t>
  </si>
  <si>
    <t>0,8%</t>
  </si>
  <si>
    <t>0,6%</t>
  </si>
  <si>
    <t>0,2%</t>
  </si>
  <si>
    <t>-4,8%</t>
  </si>
  <si>
    <t>-1,7%</t>
  </si>
  <si>
    <t>Стапка на поврат на просечниот капитал (ROAE)</t>
  </si>
  <si>
    <t>2,3%</t>
  </si>
  <si>
    <t>3,9%</t>
  </si>
  <si>
    <t>7,7%</t>
  </si>
  <si>
    <t>5,7%</t>
  </si>
  <si>
    <t>1,5%</t>
  </si>
  <si>
    <t>2,8%</t>
  </si>
  <si>
    <t>-23,9%</t>
  </si>
  <si>
    <t>-14,7%</t>
  </si>
  <si>
    <t xml:space="preserve">Оперативни трошоци / вкупни редовни приходи (Cost-to-income) </t>
  </si>
  <si>
    <t>65,2%</t>
  </si>
  <si>
    <t>59,8%</t>
  </si>
  <si>
    <t>53,3%</t>
  </si>
  <si>
    <t>50,5%</t>
  </si>
  <si>
    <t>75,0%</t>
  </si>
  <si>
    <t>76,6%</t>
  </si>
  <si>
    <t>177,8%</t>
  </si>
  <si>
    <t>113,6%</t>
  </si>
  <si>
    <t>Некаматни расходи / вкупни редовни приходи</t>
  </si>
  <si>
    <t>71,5%</t>
  </si>
  <si>
    <t>65,8%</t>
  </si>
  <si>
    <t>57,8%</t>
  </si>
  <si>
    <t>55,2%</t>
  </si>
  <si>
    <t>83,8%</t>
  </si>
  <si>
    <t>84,9%</t>
  </si>
  <si>
    <t>194,1%</t>
  </si>
  <si>
    <t>126,8%</t>
  </si>
  <si>
    <t>Трошоци за плати / вкупни редовни приходи</t>
  </si>
  <si>
    <t>24,0%</t>
  </si>
  <si>
    <t>23,4%</t>
  </si>
  <si>
    <t>18,8%</t>
  </si>
  <si>
    <t>19,9%</t>
  </si>
  <si>
    <t>29,1%</t>
  </si>
  <si>
    <t>29,9%</t>
  </si>
  <si>
    <t>66,5%</t>
  </si>
  <si>
    <t>43,0%</t>
  </si>
  <si>
    <t>Трошоци за плати / оперативни трошоци</t>
  </si>
  <si>
    <t>36,7%</t>
  </si>
  <si>
    <t>39,2%</t>
  </si>
  <si>
    <t>35,4%</t>
  </si>
  <si>
    <t>39,4%</t>
  </si>
  <si>
    <t>38,8%</t>
  </si>
  <si>
    <t>39,1%</t>
  </si>
  <si>
    <t>37,4%</t>
  </si>
  <si>
    <t>37,9%</t>
  </si>
  <si>
    <t>Исправка на вредноста за финансиските и нефинансиските средства / нето каматен приход</t>
  </si>
  <si>
    <t>44,3%</t>
  </si>
  <si>
    <t>46,4%</t>
  </si>
  <si>
    <t>48,3%</t>
  </si>
  <si>
    <t>57,2%</t>
  </si>
  <si>
    <t>30,0%</t>
  </si>
  <si>
    <t>20,5%</t>
  </si>
  <si>
    <t>83,4%</t>
  </si>
  <si>
    <t>35,3%</t>
  </si>
  <si>
    <t>Нето каматен приход / просечна актива</t>
  </si>
  <si>
    <t>3,4%</t>
  </si>
  <si>
    <t>3,3%</t>
  </si>
  <si>
    <t>3,5%</t>
  </si>
  <si>
    <t>2,7%</t>
  </si>
  <si>
    <t>Нето каматен приход / вкупни редовни приходи</t>
  </si>
  <si>
    <t>67,0%</t>
  </si>
  <si>
    <t>67,1%</t>
  </si>
  <si>
    <t>65,4%</t>
  </si>
  <si>
    <t>66,1%</t>
  </si>
  <si>
    <t>72,1%</t>
  </si>
  <si>
    <t>62,8%</t>
  </si>
  <si>
    <t>54,1%</t>
  </si>
  <si>
    <t>Нето каматен приход / некаматни расходи</t>
  </si>
  <si>
    <t>93,7%</t>
  </si>
  <si>
    <t>102,1%</t>
  </si>
  <si>
    <t>113,1%</t>
  </si>
  <si>
    <t>119,8%</t>
  </si>
  <si>
    <t>85,4%</t>
  </si>
  <si>
    <t>32,4%</t>
  </si>
  <si>
    <t>42,6%</t>
  </si>
  <si>
    <t>Некаматни приходи / вкупни редовни приходи</t>
  </si>
  <si>
    <t>33,0%</t>
  </si>
  <si>
    <t>34,6%</t>
  </si>
  <si>
    <t>38,6%</t>
  </si>
  <si>
    <t>28,5%</t>
  </si>
  <si>
    <t>36,3%</t>
  </si>
  <si>
    <t>37,2%</t>
  </si>
  <si>
    <t>59,2%</t>
  </si>
  <si>
    <t>Добивка (загуба) од работењето / вкупни редовни приходи</t>
  </si>
  <si>
    <t>5,1%</t>
  </si>
  <si>
    <t>8,9%</t>
  </si>
  <si>
    <t>15,1%</t>
  </si>
  <si>
    <t>11,7%</t>
  </si>
  <si>
    <t>8,2%</t>
  </si>
  <si>
    <t>-130,0%</t>
  </si>
  <si>
    <t>-32,7%</t>
  </si>
  <si>
    <t>Анекс бр. 35</t>
  </si>
  <si>
    <t>Група големи банки             (актива поголема од 26,9 милијарди денари)</t>
  </si>
  <si>
    <t>Група средни банки                  (актива меѓу 6,7 и 26,9 милијарди денари)</t>
  </si>
  <si>
    <t>Група мали банки                      (актива помала од 6,7 милијарди денари)</t>
  </si>
  <si>
    <t>„Комерцијална банка“ АД Скопје</t>
  </si>
  <si>
    <t>„Македонска банка за поддршка на развојот“ АД Скопје</t>
  </si>
  <si>
    <t>„Алфа банка“ АД Скопје</t>
  </si>
  <si>
    <t>„НЛБ Тутунска банка“ АД Скопје</t>
  </si>
  <si>
    <t>„Прокредит банка“ АД Скопје</t>
  </si>
  <si>
    <t>„Еуростандард банка“ АД Скопје</t>
  </si>
  <si>
    <t>„Охридска банка“ АД Охрид</t>
  </si>
  <si>
    <t>„Стопанска банка“ АД Битола</t>
  </si>
  <si>
    <t>„Капитал банка“ АД Скопје</t>
  </si>
  <si>
    <t>„Стопанска банка“ АД Скопје</t>
  </si>
  <si>
    <t>„ТТК банка“ АД Скопје</t>
  </si>
  <si>
    <t>„Поштенска банка“ АД Скопје</t>
  </si>
  <si>
    <t>„УНИ банка“ АД Скопје</t>
  </si>
  <si>
    <t>„Халк банка“ АД Скопје</t>
  </si>
  <si>
    <t>„Централна кооперативна банка“ АД Скопје</t>
  </si>
  <si>
    <t>„Шпаркасе банка Македонија“ АД Скопје</t>
  </si>
  <si>
    <t>* Банките се дадени по азбучен редослед.</t>
  </si>
  <si>
    <t>Преглед на банките по групи со состојба на 30.9.2013 година</t>
  </si>
  <si>
    <t>БИЛАНС НА УСПЕХ</t>
  </si>
  <si>
    <t>ПРИХОДИ ОД КАМАТИ</t>
  </si>
  <si>
    <t>Приходи од камати од нефинансиските друштва</t>
  </si>
  <si>
    <t>Приходи од камати од приватните нефинансиски друштва</t>
  </si>
  <si>
    <t>Приходи од камати од јавните нефинансиски друштва</t>
  </si>
  <si>
    <t>Приходи од камати од секторот „држава“</t>
  </si>
  <si>
    <t>Приходи од камати од централната влада</t>
  </si>
  <si>
    <t>Приходи од камати од локалната самоуправа</t>
  </si>
  <si>
    <t>Приходи од камата од непрофитните финансиски институции коишто им служат на домаќинствата</t>
  </si>
  <si>
    <t>Приходи од камати од финансиските друштва</t>
  </si>
  <si>
    <t>Приходи од камати од централната банка</t>
  </si>
  <si>
    <t>Приходи од камати од банките</t>
  </si>
  <si>
    <t>Приходи од камати од штедилниците</t>
  </si>
  <si>
    <t>Приходи од камати од другите финансиски друштва</t>
  </si>
  <si>
    <t>Приходи од камати од домаќинствата</t>
  </si>
  <si>
    <t>Приходи од камати од самостојните вршители на дејност со личен труд</t>
  </si>
  <si>
    <t>Приходи од камата од физичките лица</t>
  </si>
  <si>
    <t>Приходи од камати од нерезидентите</t>
  </si>
  <si>
    <t>Приходи од камати од нефинансиските друштва - нерезиденти</t>
  </si>
  <si>
    <t>Приходи од камата од финансиските друштва - нерезиденти</t>
  </si>
  <si>
    <t>Исправка на вредноста (загуби поради оштетување) на приходите од камата на нето-основа</t>
  </si>
  <si>
    <t xml:space="preserve">РАСХОДИ ЗА КАМАТИ </t>
  </si>
  <si>
    <t>Расходи за камати на нефинансиските друштва</t>
  </si>
  <si>
    <t>Расходи за камати за приватните нефинансиски друштва</t>
  </si>
  <si>
    <t>Расходи за камати за јавните нефинансиски друштва</t>
  </si>
  <si>
    <t>Расходи за камата за секторот „држава“</t>
  </si>
  <si>
    <t>Расходи за камата на централната влада</t>
  </si>
  <si>
    <t>Расходи за камата за непрофитните финансиски институции коишто им служат на домаќинствата</t>
  </si>
  <si>
    <t>Расходи за камата за финансиските друштва</t>
  </si>
  <si>
    <t>Расходи за камата за централната банка</t>
  </si>
  <si>
    <t>Расходи за камата за банките</t>
  </si>
  <si>
    <t>Расходи за камата за штедилниците</t>
  </si>
  <si>
    <t>Расходи за камата за осигурителните друштва</t>
  </si>
  <si>
    <t>Расходи за камата за пензиските фондови</t>
  </si>
  <si>
    <t>Расходи за камата за другите финансиски институции</t>
  </si>
  <si>
    <t>Расходи за камати за домаќинствата</t>
  </si>
  <si>
    <t>Расходи за камати за самостојните вршители на дејност со личен труд</t>
  </si>
  <si>
    <t>Расходи за камата за физичките лица</t>
  </si>
  <si>
    <t>Расходи за камата за нерезидентите</t>
  </si>
  <si>
    <t>Расходи за камата за нефинансиските друштва - нерезиденти</t>
  </si>
  <si>
    <t>Расходи за камата за финансиските друштва - нерезиденти</t>
  </si>
  <si>
    <t>Расходи за камата за домаќинствата - нерезиденти</t>
  </si>
  <si>
    <t>НЕТО-ПРИХОДИ ОД КАМАТИ</t>
  </si>
  <si>
    <t>НЕТО-ПРИХОДИ ОД ПРОВИЗИИ И НАДОМЕСТОЦИ</t>
  </si>
  <si>
    <t>Приходи од провизии и надоместоци</t>
  </si>
  <si>
    <t>Расходи за провизии и надоместоци</t>
  </si>
  <si>
    <t>НЕТО-ПРИХОДИ ОД ТРГУВАЊЕ</t>
  </si>
  <si>
    <t>Нето-приходи од средствата и обврските за тргување</t>
  </si>
  <si>
    <t>Остварени нето-приходи од средствата и обврските за тргување</t>
  </si>
  <si>
    <t>Неостварени нето-приходи од средствата и обврските за тргување</t>
  </si>
  <si>
    <t>Нето-приходи од дериватните средства и обврски чувани за тргување</t>
  </si>
  <si>
    <t>Остварени нето-приходи од дериватните средства и обврски чувани за тргување</t>
  </si>
  <si>
    <t>Неостварени нето-приходи од дериватните средства и обврски чувани за тргување</t>
  </si>
  <si>
    <t>Приходи од дивиденди од средствата за тргување</t>
  </si>
  <si>
    <t>Нето каматен приход од финансиските средства и обврски чувани за тргување</t>
  </si>
  <si>
    <t xml:space="preserve">НЕТО-ПРИХОДИ ОД ДРУГИ ФИНАНСИСКИ ИНСТРУМЕНТИ ЕВИДЕНТИРАНИ ПО ОБЈЕКТИВНАТА ВРЕДНОСТ </t>
  </si>
  <si>
    <t>НЕТО ПРИХОДИ ОД КУРСНИ РАЗЛИКИ</t>
  </si>
  <si>
    <t>Реализирани нето приходи од курсни разлики</t>
  </si>
  <si>
    <t>Нереализирани нето приходи од курсни разлики</t>
  </si>
  <si>
    <t>Нето приходи од девизно валутно работење</t>
  </si>
  <si>
    <t>ОСТАНАТИ ПРИХОДИ ОД ДЕЈНОСТА</t>
  </si>
  <si>
    <t>Приходи врз основа на дивиденди и капитални вложувања</t>
  </si>
  <si>
    <t>Добивка од продажба на финансиските средства расположливи за продажба</t>
  </si>
  <si>
    <t>Капитални добивки остварени од продажба на средства</t>
  </si>
  <si>
    <t>Ослободување на посебната резерва за вонбилансна изложеност</t>
  </si>
  <si>
    <t>Ослободување на останатите резервирања</t>
  </si>
  <si>
    <t>Приходи по други основи</t>
  </si>
  <si>
    <t>Наплатени претходно отпишани побарувања</t>
  </si>
  <si>
    <t>Вонредни приходи</t>
  </si>
  <si>
    <t>ЗАГУБИ ПОРАДИ ОШТЕТУВАЊЕ - ИСПРАВКА НА ВРЕДНОСТА НА ФИНАНСИСКИТЕ СРЕДСТВА</t>
  </si>
  <si>
    <t xml:space="preserve">Исправка на вредноста (загуби поради оштетување) на финансиските средства </t>
  </si>
  <si>
    <t>Исправка на вредноста (загуби поради оштетување) на финансиските средства на поединечна основа</t>
  </si>
  <si>
    <t>Исправка на вредноста (загуби поради оштетување) на финансиските средства на групна основа</t>
  </si>
  <si>
    <t xml:space="preserve">Ослободување на исправката на вредноста (загуби поради оштетување) на финансиските средства </t>
  </si>
  <si>
    <t>Ослободување на исправката на вредноста (загуби поради оштетување) на финансиските средства на поединечна основа</t>
  </si>
  <si>
    <t>Ослободување на исправката на вредноста (загуби поради оштетување) на финансиските средства на групна основа</t>
  </si>
  <si>
    <t>Unrecognized Impairment losses of financial assets</t>
  </si>
  <si>
    <t>ЗАГУБИ ПОРАДИ ОШТЕТУВАЊЕ НА НЕФИНАНСИСКИТЕ СРЕДСТВА</t>
  </si>
  <si>
    <t>Исправка на вредноста (загуби поради оштетување) на нефинансиските средства</t>
  </si>
  <si>
    <t xml:space="preserve"> Ослободување на исправката на вредноста (загуби поради оштетување) на нефинансиските средства</t>
  </si>
  <si>
    <t>ТРОШОЦИ ЗА ВРАБОТЕНИТЕ</t>
  </si>
  <si>
    <t>АМОРТИЗАЦИЈА</t>
  </si>
  <si>
    <t>ОСТАНАТИ РАСХОДИ НА ДЕЈНОСТА</t>
  </si>
  <si>
    <t>Општи и административни трошоци</t>
  </si>
  <si>
    <t>Премии за осигурување депозити</t>
  </si>
  <si>
    <t>Capital losses realized from sales of assets</t>
  </si>
  <si>
    <t>Загуба од продажба на финансиските средства расположливи за продажба</t>
  </si>
  <si>
    <t>Посебна резерва за вонбилансната изложеност</t>
  </si>
  <si>
    <t>Останати резервирања</t>
  </si>
  <si>
    <t>Расходи по други основи</t>
  </si>
  <si>
    <t>Вонредни расходи</t>
  </si>
  <si>
    <t>ТЕКОВНА ДОБИВКА /ЗАГУБА</t>
  </si>
  <si>
    <t>INCOME TAX</t>
  </si>
  <si>
    <t>PROFIT (LOSS) AFTER TAXATION</t>
  </si>
  <si>
    <r>
      <t>* Интерна билансна шема на НБРМ</t>
    </r>
    <r>
      <rPr>
        <sz val="10"/>
        <color rgb="FFFF0000"/>
        <rFont val="Tahoma"/>
        <family val="2"/>
      </rPr>
      <t>.</t>
    </r>
  </si>
  <si>
    <t>Анекс бр. 3</t>
  </si>
  <si>
    <t xml:space="preserve">Анекс бр. 5 </t>
  </si>
  <si>
    <t>Анекс бр. 6</t>
  </si>
  <si>
    <t>Анекс бр. 7</t>
  </si>
  <si>
    <t xml:space="preserve">Анекс бр. 8 </t>
  </si>
  <si>
    <t xml:space="preserve">Анекс бр. 10 </t>
  </si>
  <si>
    <t xml:space="preserve">Анекс бр. 12 </t>
  </si>
  <si>
    <t>Анекс бр. 13</t>
  </si>
  <si>
    <t>Анекс бр. 16</t>
  </si>
  <si>
    <t>Анекс бр. 17</t>
  </si>
  <si>
    <t>Анекс бр. 18</t>
  </si>
  <si>
    <t>Анкес бр. 19</t>
  </si>
  <si>
    <t>Анекс бр. 20</t>
  </si>
  <si>
    <t>Анекс бр. 21</t>
  </si>
  <si>
    <t>Анекс бр. 22</t>
  </si>
  <si>
    <t xml:space="preserve">Анекс бр. 23 </t>
  </si>
  <si>
    <t>Анекс бр. 24</t>
  </si>
  <si>
    <t>Анекс бр. 25</t>
  </si>
  <si>
    <t>Анекс бр. 26</t>
  </si>
  <si>
    <t>Анекс бр. 27</t>
  </si>
  <si>
    <t>Анекс бр. 28</t>
  </si>
  <si>
    <t>Анекс бр. 29</t>
  </si>
  <si>
    <t>Анекс бр. 30</t>
  </si>
  <si>
    <t>Анекс бр. 31</t>
  </si>
  <si>
    <t>Анекс бр. 32</t>
  </si>
  <si>
    <t>Анекс бр. 33</t>
  </si>
  <si>
    <t>Анекс бр. 34</t>
  </si>
  <si>
    <t>Анекс бр.2</t>
  </si>
  <si>
    <t>Анекс бр.1</t>
  </si>
  <si>
    <t>Кредити на нефинансиските субјекти</t>
  </si>
  <si>
    <t>Стрес-тест симулација врз кредитната изложеност кон домаќинствата според производи*</t>
  </si>
  <si>
    <t>ПЛАСМАНИ ВО ФИНАНСИСКИТЕ ДРУШТВА</t>
  </si>
  <si>
    <t>Побарувања врз основа на откупени побарувања (факторинг и форфетирање) од нерезиденти - финансиски друштва</t>
  </si>
  <si>
    <t>Исправка на вредноста (оштетување на средствата) на побарувањата врз основа на откупени побарувања (факторинг и форфетинг) од нерезиденти - финансиски друштва</t>
  </si>
  <si>
    <t>Акумулирана амортизација на кредитите на сектор - „држава“</t>
  </si>
  <si>
    <t>Исправка на вредноста на кредити на сектор - „држава“</t>
  </si>
  <si>
    <t>Побарувања за плаќањата извршени врз основа на дадени авали на хартии од вредност и гаранции</t>
  </si>
  <si>
    <t>Побарувања врз основа на откупени побарувања (факторинг и форфетирање) од нефинансиските субјекти</t>
  </si>
  <si>
    <t>Акумулирана амортизација на побарувањата врз основа на откупени побарувања (факторинг и форфетирање) од нефинансиските субјекти</t>
  </si>
  <si>
    <t>Исправка на вредноста (оштетување на средствата) на побарувањата врз основа на откупени побарувања (факторинг и форфетирање) од нефинансиските субјекти</t>
  </si>
  <si>
    <t>Побарувања врз основа на откупени побарувања (факторинг и форфетирање) од сектор „држава“</t>
  </si>
  <si>
    <t>Акумулирана амортизација на побарувањата врз основа на откупени побарувања (факторинг и форфетирање) од секторот „држава“</t>
  </si>
  <si>
    <t>Побарувања врз основа на финансиски лизинг од домаќинствата</t>
  </si>
  <si>
    <t>Исправка на вредноста на побарувањата врз основа на финансиски лизинг од домаќинствата</t>
  </si>
  <si>
    <t>Денарски краткорочни депозити на нерезидентите - нефинансиски субјекти</t>
  </si>
  <si>
    <t>Денарски краткорочни депозити со валутна клаузула на нерезидентите - нефинансиски субјекти</t>
  </si>
  <si>
    <t>Денарски долгорочни депозити на нерезидентите - нефинансиски субјекти</t>
  </si>
  <si>
    <t>Долгорочни депозити во странска валута на нерезидентите - нефинансиски субјекти</t>
  </si>
  <si>
    <t>ОБВРСКИ ВРЗ ОСНОВА НА КРЕДИТИ</t>
  </si>
  <si>
    <t>Обврски врз основа на кредити кон финансиските друштва</t>
  </si>
  <si>
    <t>Обврски врз основа на кредити кон секторот „држава“</t>
  </si>
  <si>
    <t>Обврски врз основа на кредити кон останати сектори - резиденти</t>
  </si>
  <si>
    <t>Обврски врз основа на кредити кон нерезиденти</t>
  </si>
  <si>
    <t>Обврски врз основа на финансиски лизинг кон финансиските друштва</t>
  </si>
  <si>
    <t>Обврски врз основа на финансиски лизинг кон останати сектори - резиденти</t>
  </si>
  <si>
    <t>КОМПОНЕНТА НА ОБВРСКИТЕ ВРЗ ОСНОВА НА ХИБРИДНИ ИНСТРУМЕНТИ</t>
  </si>
  <si>
    <t>Депозити на нефинансиските субјекти</t>
  </si>
  <si>
    <t>Анекс бр.9</t>
  </si>
  <si>
    <t>Структура на кредитите</t>
  </si>
  <si>
    <t>Анекс бр.14</t>
  </si>
  <si>
    <t>Структура на депозитите на нефинансиските субјекти по групи банки</t>
  </si>
  <si>
    <t xml:space="preserve">Анекс бр.15 </t>
  </si>
  <si>
    <t>Дејности во врска со недвижен имот, стручни, научни и технички дејности и административни и помошни услужни дејности</t>
  </si>
  <si>
    <t xml:space="preserve">* Забелешка: Вкупната изложеност на кредитен ризик ги опфаќа и секторите: „финансиски дејности и дејности на осигурување“, како и „јавна управа и одбрана; задолжително социјално осигурување“.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</si>
</sst>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д_е_н_._-;\-* #,##0.00\ _д_е_н_._-;_-* &quot;-&quot;??\ _д_е_н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General_)"/>
    <numFmt numFmtId="175" formatCode="#,##0.0"/>
    <numFmt numFmtId="176" formatCode="[Black][&gt;0.05]#,##0.0;[Black][&lt;-0.05]\-#,##0.0;;"/>
    <numFmt numFmtId="177" formatCode="[Black][&gt;0.5]#,##0;[Black][&lt;-0.5]\-#,##0;;"/>
    <numFmt numFmtId="178" formatCode="0.0"/>
    <numFmt numFmtId="179" formatCode="_(* #,##0_);_(* \(#,##0\);_(* &quot;-&quot;??_);_(@_)"/>
    <numFmt numFmtId="180" formatCode="0.0%"/>
    <numFmt numFmtId="181" formatCode="#,##0.000"/>
    <numFmt numFmtId="182" formatCode="#,##0.0_);\(#,##0.0\)"/>
    <numFmt numFmtId="183" formatCode="_(* #.##0.00_);_(* \(#.##0.00\);_(* &quot;-&quot;??_);_(@_)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9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i/>
      <sz val="10"/>
      <name val="Tahoma"/>
      <family val="2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  <charset val="204"/>
    </font>
    <font>
      <sz val="11"/>
      <name val="Tahoma"/>
      <family val="2"/>
    </font>
    <font>
      <sz val="9"/>
      <name val="Times New Roman"/>
      <family val="1"/>
    </font>
    <font>
      <sz val="10"/>
      <color indexed="12"/>
      <name val="MS Sans Serif"/>
      <family val="2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name val="Tms Rmn"/>
    </font>
    <font>
      <sz val="10"/>
      <color indexed="8"/>
      <name val="Arial"/>
      <family val="2"/>
    </font>
    <font>
      <sz val="10"/>
      <name val="MAC C Times"/>
      <family val="1"/>
    </font>
    <font>
      <b/>
      <sz val="11"/>
      <color indexed="63"/>
      <name val="Calibri"/>
      <family val="2"/>
    </font>
    <font>
      <sz val="11"/>
      <name val="MAC C Times"/>
      <family val="1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name val="Tahoma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sz val="11"/>
      <color rgb="FFFF0000"/>
      <name val="Calibri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color indexed="8"/>
      <name val="Tahoma"/>
      <family val="2"/>
    </font>
    <font>
      <b/>
      <sz val="10"/>
      <color theme="1"/>
      <name val="Tahoma"/>
      <family val="2"/>
    </font>
    <font>
      <sz val="10"/>
      <color rgb="FFFF0000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Tahoma"/>
      <family val="2"/>
      <charset val="204"/>
    </font>
    <font>
      <b/>
      <sz val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b/>
      <sz val="10"/>
      <color theme="1"/>
      <name val="Tahoma"/>
      <family val="2"/>
      <charset val="204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sz val="10"/>
      <name val="Arial"/>
      <family val="2"/>
      <charset val="204"/>
    </font>
    <font>
      <b/>
      <sz val="11"/>
      <name val="Mac C Times"/>
      <family val="1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  <charset val="204"/>
    </font>
    <font>
      <sz val="11"/>
      <color indexed="8"/>
      <name val="Mac C Times"/>
      <family val="1"/>
    </font>
    <font>
      <sz val="10"/>
      <color indexed="12"/>
      <name val="MS Sans Serif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1"/>
      <name val="Tahoma"/>
      <family val="2"/>
      <charset val="204"/>
    </font>
    <font>
      <b/>
      <i/>
      <sz val="10"/>
      <color theme="1"/>
      <name val="Tahoma"/>
      <family val="2"/>
      <charset val="204"/>
    </font>
    <font>
      <b/>
      <i/>
      <sz val="10"/>
      <name val="Tahoma"/>
      <family val="2"/>
      <charset val="204"/>
    </font>
    <font>
      <sz val="11"/>
      <color theme="1"/>
      <name val="Tahoma"/>
      <family val="2"/>
      <charset val="204"/>
    </font>
    <font>
      <b/>
      <sz val="9"/>
      <color theme="1"/>
      <name val="Tahoma"/>
      <family val="2"/>
    </font>
    <font>
      <b/>
      <sz val="11"/>
      <color theme="1"/>
      <name val="Tahoma"/>
      <family val="2"/>
      <charset val="204"/>
    </font>
    <font>
      <sz val="11"/>
      <name val="Calibri"/>
      <family val="2"/>
      <scheme val="minor"/>
    </font>
  </fonts>
  <fills count="7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11">
    <xf numFmtId="0" fontId="0" fillId="0" borderId="0"/>
    <xf numFmtId="0" fontId="2" fillId="0" borderId="0"/>
    <xf numFmtId="0" fontId="7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168" fontId="14" fillId="0" borderId="0" applyFont="0" applyFill="0" applyBorder="0" applyAlignment="0" applyProtection="0"/>
    <xf numFmtId="38" fontId="15" fillId="0" borderId="0" applyFill="0" applyBorder="0" applyAlignment="0">
      <protection locked="0"/>
    </xf>
    <xf numFmtId="169" fontId="14" fillId="0" borderId="0" applyFont="0" applyFill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172" fontId="14" fillId="0" borderId="0" applyFont="0" applyFill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29" borderId="8" applyNumberFormat="0" applyAlignment="0" applyProtection="0"/>
    <xf numFmtId="0" fontId="20" fillId="29" borderId="8" applyNumberFormat="0" applyAlignment="0" applyProtection="0"/>
    <xf numFmtId="0" fontId="20" fillId="29" borderId="8" applyNumberFormat="0" applyAlignment="0" applyProtection="0"/>
    <xf numFmtId="0" fontId="20" fillId="29" borderId="8" applyNumberFormat="0" applyAlignment="0" applyProtection="0"/>
    <xf numFmtId="0" fontId="20" fillId="29" borderId="8" applyNumberFormat="0" applyAlignment="0" applyProtection="0"/>
    <xf numFmtId="0" fontId="20" fillId="29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29" borderId="8" applyNumberFormat="0" applyAlignment="0" applyProtection="0"/>
    <xf numFmtId="0" fontId="20" fillId="29" borderId="8" applyNumberFormat="0" applyAlignment="0" applyProtection="0"/>
    <xf numFmtId="0" fontId="20" fillId="29" borderId="8" applyNumberFormat="0" applyAlignment="0" applyProtection="0"/>
    <xf numFmtId="0" fontId="20" fillId="29" borderId="8" applyNumberFormat="0" applyAlignment="0" applyProtection="0"/>
    <xf numFmtId="0" fontId="20" fillId="29" borderId="8" applyNumberFormat="0" applyAlignment="0" applyProtection="0"/>
    <xf numFmtId="0" fontId="20" fillId="29" borderId="8" applyNumberFormat="0" applyAlignment="0" applyProtection="0"/>
    <xf numFmtId="0" fontId="20" fillId="29" borderId="8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0" fontId="21" fillId="30" borderId="9" applyNumberFormat="0" applyAlignment="0" applyProtection="0"/>
    <xf numFmtId="1" fontId="22" fillId="4" borderId="2">
      <alignment horizontal="right" vertical="center"/>
    </xf>
    <xf numFmtId="0" fontId="23" fillId="4" borderId="2">
      <alignment horizontal="right" vertical="center"/>
    </xf>
    <xf numFmtId="0" fontId="2" fillId="4" borderId="10"/>
    <xf numFmtId="0" fontId="22" fillId="3" borderId="2">
      <alignment horizontal="center" vertical="center"/>
    </xf>
    <xf numFmtId="1" fontId="22" fillId="4" borderId="2">
      <alignment horizontal="right" vertical="center"/>
    </xf>
    <xf numFmtId="0" fontId="2" fillId="4" borderId="0"/>
    <xf numFmtId="0" fontId="24" fillId="4" borderId="2">
      <alignment horizontal="left" vertical="center"/>
    </xf>
    <xf numFmtId="0" fontId="24" fillId="4" borderId="2"/>
    <xf numFmtId="0" fontId="23" fillId="4" borderId="2">
      <alignment horizontal="right" vertical="center"/>
    </xf>
    <xf numFmtId="0" fontId="25" fillId="31" borderId="2">
      <alignment horizontal="left" vertical="center"/>
    </xf>
    <xf numFmtId="0" fontId="25" fillId="31" borderId="2">
      <alignment horizontal="left" vertical="center"/>
    </xf>
    <xf numFmtId="0" fontId="26" fillId="4" borderId="2">
      <alignment horizontal="left" vertical="center"/>
    </xf>
    <xf numFmtId="0" fontId="27" fillId="4" borderId="10"/>
    <xf numFmtId="0" fontId="22" fillId="32" borderId="2">
      <alignment horizontal="left" vertical="center"/>
    </xf>
    <xf numFmtId="167" fontId="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29" fillId="0" borderId="0" applyProtection="0"/>
    <xf numFmtId="173" fontId="2" fillId="0" borderId="0" applyFont="0" applyFill="0" applyBorder="0" applyAlignment="0" applyProtection="0"/>
    <xf numFmtId="174" fontId="30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29" fillId="0" borderId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ont="0" applyFill="0" applyBorder="0" applyAlignment="0" applyProtection="0"/>
    <xf numFmtId="0" fontId="39" fillId="0" borderId="0" applyProtection="0"/>
    <xf numFmtId="175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0" fillId="9" borderId="8" applyNumberFormat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165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2" fillId="0" borderId="0"/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2" fillId="0" borderId="0"/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5" fillId="0" borderId="0">
      <alignment vertical="top"/>
    </xf>
    <xf numFmtId="0" fontId="11" fillId="0" borderId="0"/>
    <xf numFmtId="0" fontId="1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45" fillId="0" borderId="0">
      <alignment vertical="top"/>
    </xf>
    <xf numFmtId="0" fontId="45" fillId="0" borderId="0">
      <alignment vertical="top"/>
    </xf>
    <xf numFmtId="0" fontId="2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" fillId="0" borderId="0"/>
    <xf numFmtId="0" fontId="11" fillId="0" borderId="0"/>
    <xf numFmtId="0" fontId="46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5" fillId="0" borderId="0">
      <alignment vertical="top"/>
    </xf>
    <xf numFmtId="0" fontId="45" fillId="0" borderId="0">
      <alignment vertical="top"/>
    </xf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1" fillId="0" borderId="0"/>
    <xf numFmtId="0" fontId="2" fillId="0" borderId="0"/>
    <xf numFmtId="0" fontId="11" fillId="0" borderId="0"/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2" fillId="0" borderId="0"/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11" fillId="0" borderId="0"/>
    <xf numFmtId="0" fontId="16" fillId="11" borderId="18" applyNumberFormat="0" applyFont="0" applyAlignment="0" applyProtection="0"/>
    <xf numFmtId="0" fontId="16" fillId="11" borderId="18" applyNumberFormat="0" applyFont="0" applyAlignment="0" applyProtection="0"/>
    <xf numFmtId="0" fontId="16" fillId="11" borderId="18" applyNumberFormat="0" applyFont="0" applyAlignment="0" applyProtection="0"/>
    <xf numFmtId="0" fontId="16" fillId="11" borderId="18" applyNumberFormat="0" applyFont="0" applyAlignment="0" applyProtection="0"/>
    <xf numFmtId="0" fontId="16" fillId="11" borderId="18" applyNumberFormat="0" applyFont="0" applyAlignment="0" applyProtection="0"/>
    <xf numFmtId="0" fontId="16" fillId="11" borderId="18" applyNumberFormat="0" applyFont="0" applyAlignment="0" applyProtection="0"/>
    <xf numFmtId="0" fontId="2" fillId="11" borderId="19" applyNumberFormat="0" applyFont="0" applyAlignment="0" applyProtection="0"/>
    <xf numFmtId="0" fontId="2" fillId="11" borderId="19" applyNumberFormat="0" applyFont="0" applyAlignment="0" applyProtection="0"/>
    <xf numFmtId="0" fontId="2" fillId="11" borderId="19" applyNumberFormat="0" applyFont="0" applyAlignment="0" applyProtection="0"/>
    <xf numFmtId="0" fontId="2" fillId="11" borderId="19" applyNumberFormat="0" applyFont="0" applyAlignment="0" applyProtection="0"/>
    <xf numFmtId="0" fontId="16" fillId="11" borderId="18" applyNumberFormat="0" applyFont="0" applyAlignment="0" applyProtection="0"/>
    <xf numFmtId="0" fontId="16" fillId="11" borderId="18" applyNumberFormat="0" applyFont="0" applyAlignment="0" applyProtection="0"/>
    <xf numFmtId="0" fontId="16" fillId="11" borderId="18" applyNumberFormat="0" applyFont="0" applyAlignment="0" applyProtection="0"/>
    <xf numFmtId="0" fontId="16" fillId="11" borderId="18" applyNumberFormat="0" applyFont="0" applyAlignment="0" applyProtection="0"/>
    <xf numFmtId="0" fontId="16" fillId="11" borderId="18" applyNumberFormat="0" applyFont="0" applyAlignment="0" applyProtection="0"/>
    <xf numFmtId="0" fontId="16" fillId="11" borderId="18" applyNumberFormat="0" applyFont="0" applyAlignment="0" applyProtection="0"/>
    <xf numFmtId="0" fontId="16" fillId="11" borderId="18" applyNumberFormat="0" applyFont="0" applyAlignment="0" applyProtection="0"/>
    <xf numFmtId="0" fontId="47" fillId="29" borderId="20" applyNumberFormat="0" applyAlignment="0" applyProtection="0"/>
    <xf numFmtId="0" fontId="47" fillId="29" borderId="20" applyNumberFormat="0" applyAlignment="0" applyProtection="0"/>
    <xf numFmtId="0" fontId="47" fillId="29" borderId="20" applyNumberFormat="0" applyAlignment="0" applyProtection="0"/>
    <xf numFmtId="0" fontId="47" fillId="29" borderId="20" applyNumberFormat="0" applyAlignment="0" applyProtection="0"/>
    <xf numFmtId="0" fontId="47" fillId="29" borderId="20" applyNumberFormat="0" applyAlignment="0" applyProtection="0"/>
    <xf numFmtId="0" fontId="47" fillId="29" borderId="20" applyNumberFormat="0" applyAlignment="0" applyProtection="0"/>
    <xf numFmtId="0" fontId="47" fillId="7" borderId="20" applyNumberFormat="0" applyAlignment="0" applyProtection="0"/>
    <xf numFmtId="0" fontId="47" fillId="7" borderId="20" applyNumberFormat="0" applyAlignment="0" applyProtection="0"/>
    <xf numFmtId="0" fontId="47" fillId="7" borderId="20" applyNumberFormat="0" applyAlignment="0" applyProtection="0"/>
    <xf numFmtId="0" fontId="47" fillId="7" borderId="20" applyNumberFormat="0" applyAlignment="0" applyProtection="0"/>
    <xf numFmtId="0" fontId="47" fillId="29" borderId="20" applyNumberFormat="0" applyAlignment="0" applyProtection="0"/>
    <xf numFmtId="0" fontId="47" fillId="29" borderId="20" applyNumberFormat="0" applyAlignment="0" applyProtection="0"/>
    <xf numFmtId="0" fontId="47" fillId="29" borderId="20" applyNumberFormat="0" applyAlignment="0" applyProtection="0"/>
    <xf numFmtId="0" fontId="47" fillId="29" borderId="20" applyNumberFormat="0" applyAlignment="0" applyProtection="0"/>
    <xf numFmtId="0" fontId="47" fillId="29" borderId="20" applyNumberFormat="0" applyAlignment="0" applyProtection="0"/>
    <xf numFmtId="0" fontId="47" fillId="29" borderId="20" applyNumberFormat="0" applyAlignment="0" applyProtection="0"/>
    <xf numFmtId="0" fontId="47" fillId="29" borderId="20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78" fontId="2" fillId="0" borderId="0">
      <alignment horizontal="right"/>
    </xf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1" fillId="0" borderId="0"/>
    <xf numFmtId="0" fontId="46" fillId="0" borderId="0"/>
    <xf numFmtId="9" fontId="45" fillId="0" borderId="0" applyFont="0" applyFill="0" applyBorder="0" applyAlignment="0" applyProtection="0">
      <alignment vertical="top"/>
    </xf>
    <xf numFmtId="0" fontId="11" fillId="0" borderId="0"/>
    <xf numFmtId="0" fontId="7" fillId="0" borderId="0"/>
    <xf numFmtId="0" fontId="73" fillId="0" borderId="0"/>
    <xf numFmtId="0" fontId="73" fillId="0" borderId="0"/>
    <xf numFmtId="183" fontId="16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" fillId="0" borderId="0"/>
    <xf numFmtId="0" fontId="1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38" fontId="80" fillId="0" borderId="0" applyFill="0" applyBorder="0" applyAlignment="0">
      <protection locked="0"/>
    </xf>
    <xf numFmtId="0" fontId="7" fillId="44" borderId="0" applyNumberFormat="0" applyBorder="0" applyAlignment="0" applyProtection="0"/>
    <xf numFmtId="0" fontId="7" fillId="48" borderId="0" applyNumberFormat="0" applyBorder="0" applyAlignment="0" applyProtection="0"/>
    <xf numFmtId="0" fontId="7" fillId="52" borderId="0" applyNumberFormat="0" applyBorder="0" applyAlignment="0" applyProtection="0"/>
    <xf numFmtId="0" fontId="7" fillId="56" borderId="0" applyNumberFormat="0" applyBorder="0" applyAlignment="0" applyProtection="0"/>
    <xf numFmtId="0" fontId="7" fillId="60" borderId="0" applyNumberFormat="0" applyBorder="0" applyAlignment="0" applyProtection="0"/>
    <xf numFmtId="0" fontId="7" fillId="64" borderId="0" applyNumberFormat="0" applyBorder="0" applyAlignment="0" applyProtection="0"/>
    <xf numFmtId="0" fontId="7" fillId="45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61" borderId="0" applyNumberFormat="0" applyBorder="0" applyAlignment="0" applyProtection="0"/>
    <xf numFmtId="0" fontId="7" fillId="65" borderId="0" applyNumberFormat="0" applyBorder="0" applyAlignment="0" applyProtection="0"/>
    <xf numFmtId="0" fontId="81" fillId="46" borderId="0" applyNumberFormat="0" applyBorder="0" applyAlignment="0" applyProtection="0"/>
    <xf numFmtId="0" fontId="81" fillId="50" borderId="0" applyNumberFormat="0" applyBorder="0" applyAlignment="0" applyProtection="0"/>
    <xf numFmtId="0" fontId="81" fillId="54" borderId="0" applyNumberFormat="0" applyBorder="0" applyAlignment="0" applyProtection="0"/>
    <xf numFmtId="0" fontId="81" fillId="58" borderId="0" applyNumberFormat="0" applyBorder="0" applyAlignment="0" applyProtection="0"/>
    <xf numFmtId="0" fontId="81" fillId="62" borderId="0" applyNumberFormat="0" applyBorder="0" applyAlignment="0" applyProtection="0"/>
    <xf numFmtId="0" fontId="81" fillId="66" borderId="0" applyNumberFormat="0" applyBorder="0" applyAlignment="0" applyProtection="0"/>
    <xf numFmtId="0" fontId="81" fillId="43" borderId="0" applyNumberFormat="0" applyBorder="0" applyAlignment="0" applyProtection="0"/>
    <xf numFmtId="0" fontId="81" fillId="47" borderId="0" applyNumberFormat="0" applyBorder="0" applyAlignment="0" applyProtection="0"/>
    <xf numFmtId="0" fontId="81" fillId="51" borderId="0" applyNumberFormat="0" applyBorder="0" applyAlignment="0" applyProtection="0"/>
    <xf numFmtId="0" fontId="81" fillId="55" borderId="0" applyNumberFormat="0" applyBorder="0" applyAlignment="0" applyProtection="0"/>
    <xf numFmtId="0" fontId="81" fillId="59" borderId="0" applyNumberFormat="0" applyBorder="0" applyAlignment="0" applyProtection="0"/>
    <xf numFmtId="0" fontId="81" fillId="63" borderId="0" applyNumberFormat="0" applyBorder="0" applyAlignment="0" applyProtection="0"/>
    <xf numFmtId="0" fontId="82" fillId="37" borderId="0" applyNumberFormat="0" applyBorder="0" applyAlignment="0" applyProtection="0"/>
    <xf numFmtId="0" fontId="83" fillId="40" borderId="98" applyNumberFormat="0" applyAlignment="0" applyProtection="0"/>
    <xf numFmtId="0" fontId="84" fillId="41" borderId="101" applyNumberFormat="0" applyAlignment="0" applyProtection="0"/>
    <xf numFmtId="167" fontId="1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6" fillId="36" borderId="0" applyNumberFormat="0" applyBorder="0" applyAlignment="0" applyProtection="0"/>
    <xf numFmtId="0" fontId="87" fillId="0" borderId="95" applyNumberFormat="0" applyFill="0" applyAlignment="0" applyProtection="0"/>
    <xf numFmtId="0" fontId="88" fillId="0" borderId="96" applyNumberFormat="0" applyFill="0" applyAlignment="0" applyProtection="0"/>
    <xf numFmtId="0" fontId="89" fillId="0" borderId="97" applyNumberFormat="0" applyFill="0" applyAlignment="0" applyProtection="0"/>
    <xf numFmtId="0" fontId="89" fillId="0" borderId="0" applyNumberFormat="0" applyFill="0" applyBorder="0" applyAlignment="0" applyProtection="0"/>
    <xf numFmtId="0" fontId="90" fillId="39" borderId="98" applyNumberFormat="0" applyAlignment="0" applyProtection="0"/>
    <xf numFmtId="0" fontId="91" fillId="0" borderId="100" applyNumberFormat="0" applyFill="0" applyAlignment="0" applyProtection="0"/>
    <xf numFmtId="0" fontId="92" fillId="38" borderId="0" applyNumberFormat="0" applyBorder="0" applyAlignment="0" applyProtection="0"/>
    <xf numFmtId="0" fontId="7" fillId="0" borderId="0"/>
    <xf numFmtId="0" fontId="11" fillId="0" borderId="0"/>
    <xf numFmtId="0" fontId="11" fillId="0" borderId="0"/>
    <xf numFmtId="0" fontId="1" fillId="0" borderId="0"/>
    <xf numFmtId="0" fontId="93" fillId="0" borderId="0"/>
    <xf numFmtId="0" fontId="2" fillId="0" borderId="0"/>
    <xf numFmtId="0" fontId="1" fillId="0" borderId="0"/>
    <xf numFmtId="0" fontId="16" fillId="0" borderId="0"/>
    <xf numFmtId="0" fontId="1" fillId="0" borderId="0"/>
    <xf numFmtId="0" fontId="7" fillId="0" borderId="0"/>
    <xf numFmtId="0" fontId="16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7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94" fillId="42" borderId="102" applyNumberFormat="0" applyFont="0" applyAlignment="0" applyProtection="0"/>
    <xf numFmtId="0" fontId="95" fillId="40" borderId="99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103" applyNumberFormat="0" applyFill="0" applyAlignment="0" applyProtection="0"/>
    <xf numFmtId="0" fontId="98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942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Alignment="1">
      <alignment horizont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3" fontId="4" fillId="0" borderId="0" xfId="1" applyNumberFormat="1" applyFont="1" applyFill="1" applyBorder="1" applyAlignment="1">
      <alignment wrapText="1"/>
    </xf>
    <xf numFmtId="0" fontId="4" fillId="0" borderId="0" xfId="1" applyFont="1" applyAlignment="1">
      <alignment wrapText="1"/>
    </xf>
    <xf numFmtId="0" fontId="9" fillId="0" borderId="4" xfId="1" applyFont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4" fillId="0" borderId="0" xfId="1" applyFont="1" applyFill="1" applyAlignment="1">
      <alignment wrapText="1"/>
    </xf>
    <xf numFmtId="3" fontId="3" fillId="0" borderId="0" xfId="1" applyNumberFormat="1" applyFont="1" applyFill="1" applyBorder="1" applyAlignment="1">
      <alignment wrapText="1"/>
    </xf>
    <xf numFmtId="0" fontId="4" fillId="0" borderId="1" xfId="1" applyFont="1" applyFill="1" applyBorder="1" applyAlignment="1">
      <alignment wrapText="1"/>
    </xf>
    <xf numFmtId="0" fontId="3" fillId="0" borderId="0" xfId="1" applyFont="1" applyBorder="1" applyAlignment="1">
      <alignment wrapText="1"/>
    </xf>
    <xf numFmtId="0" fontId="9" fillId="0" borderId="5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wrapText="1"/>
    </xf>
    <xf numFmtId="0" fontId="9" fillId="4" borderId="4" xfId="1" applyFont="1" applyFill="1" applyBorder="1" applyAlignment="1">
      <alignment horizontal="center" vertical="center" wrapText="1"/>
    </xf>
    <xf numFmtId="0" fontId="3" fillId="4" borderId="0" xfId="1" applyFont="1" applyFill="1" applyAlignment="1">
      <alignment wrapText="1"/>
    </xf>
    <xf numFmtId="0" fontId="9" fillId="4" borderId="5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13" fillId="0" borderId="0" xfId="1" applyFont="1"/>
    <xf numFmtId="0" fontId="4" fillId="0" borderId="2" xfId="738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vertical="top" wrapText="1"/>
    </xf>
    <xf numFmtId="0" fontId="9" fillId="0" borderId="5" xfId="1" applyFont="1" applyBorder="1" applyAlignment="1">
      <alignment horizont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3" fillId="0" borderId="0" xfId="723" applyFont="1"/>
    <xf numFmtId="0" fontId="4" fillId="0" borderId="1" xfId="723" applyFont="1" applyBorder="1" applyAlignment="1">
      <alignment horizontal="center"/>
    </xf>
    <xf numFmtId="0" fontId="3" fillId="0" borderId="1" xfId="723" applyFont="1" applyBorder="1"/>
    <xf numFmtId="49" fontId="4" fillId="0" borderId="27" xfId="711" applyNumberFormat="1" applyFont="1" applyBorder="1" applyAlignment="1">
      <alignment horizontal="center" vertical="center"/>
    </xf>
    <xf numFmtId="14" fontId="4" fillId="0" borderId="28" xfId="723" applyNumberFormat="1" applyFont="1" applyBorder="1" applyAlignment="1">
      <alignment horizontal="center" vertical="center" wrapText="1"/>
    </xf>
    <xf numFmtId="14" fontId="4" fillId="0" borderId="29" xfId="723" applyNumberFormat="1" applyFont="1" applyBorder="1" applyAlignment="1">
      <alignment horizontal="center" vertical="center" wrapText="1"/>
    </xf>
    <xf numFmtId="0" fontId="4" fillId="0" borderId="24" xfId="723" applyFont="1" applyBorder="1" applyAlignment="1">
      <alignment vertical="center"/>
    </xf>
    <xf numFmtId="179" fontId="4" fillId="0" borderId="27" xfId="495" applyNumberFormat="1" applyFont="1" applyBorder="1" applyAlignment="1">
      <alignment vertical="center"/>
    </xf>
    <xf numFmtId="180" fontId="4" fillId="0" borderId="28" xfId="923" applyNumberFormat="1" applyFont="1" applyBorder="1" applyAlignment="1">
      <alignment vertical="center"/>
    </xf>
    <xf numFmtId="179" fontId="4" fillId="0" borderId="28" xfId="495" applyNumberFormat="1" applyFont="1" applyBorder="1" applyAlignment="1">
      <alignment vertical="center"/>
    </xf>
    <xf numFmtId="180" fontId="4" fillId="0" borderId="1" xfId="923" applyNumberFormat="1" applyFont="1" applyBorder="1" applyAlignment="1">
      <alignment vertical="center"/>
    </xf>
    <xf numFmtId="0" fontId="3" fillId="0" borderId="30" xfId="723" applyFont="1" applyBorder="1"/>
    <xf numFmtId="179" fontId="3" fillId="0" borderId="30" xfId="495" applyNumberFormat="1" applyFont="1" applyBorder="1" applyAlignment="1">
      <alignment vertical="center"/>
    </xf>
    <xf numFmtId="180" fontId="3" fillId="0" borderId="31" xfId="923" applyNumberFormat="1" applyFont="1" applyBorder="1" applyAlignment="1">
      <alignment vertical="center"/>
    </xf>
    <xf numFmtId="179" fontId="3" fillId="0" borderId="32" xfId="495" applyNumberFormat="1" applyFont="1" applyFill="1" applyBorder="1" applyAlignment="1">
      <alignment vertical="center"/>
    </xf>
    <xf numFmtId="180" fontId="3" fillId="0" borderId="33" xfId="923" applyNumberFormat="1" applyFont="1" applyBorder="1" applyAlignment="1">
      <alignment vertical="center"/>
    </xf>
    <xf numFmtId="180" fontId="3" fillId="0" borderId="0" xfId="923" applyNumberFormat="1" applyFont="1" applyFill="1" applyBorder="1" applyAlignment="1">
      <alignment vertical="center"/>
    </xf>
    <xf numFmtId="180" fontId="3" fillId="0" borderId="0" xfId="723" applyNumberFormat="1" applyFont="1"/>
    <xf numFmtId="179" fontId="3" fillId="0" borderId="31" xfId="495" applyNumberFormat="1" applyFont="1" applyFill="1" applyBorder="1" applyAlignment="1">
      <alignment vertical="center"/>
    </xf>
    <xf numFmtId="0" fontId="3" fillId="0" borderId="27" xfId="723" applyFont="1" applyBorder="1"/>
    <xf numFmtId="179" fontId="3" fillId="0" borderId="27" xfId="495" applyNumberFormat="1" applyFont="1" applyBorder="1" applyAlignment="1">
      <alignment vertical="center"/>
    </xf>
    <xf numFmtId="180" fontId="3" fillId="0" borderId="28" xfId="923" applyNumberFormat="1" applyFont="1" applyBorder="1" applyAlignment="1">
      <alignment vertical="center"/>
    </xf>
    <xf numFmtId="179" fontId="3" fillId="0" borderId="28" xfId="495" applyNumberFormat="1" applyFont="1" applyFill="1" applyBorder="1" applyAlignment="1">
      <alignment vertical="center"/>
    </xf>
    <xf numFmtId="181" fontId="3" fillId="0" borderId="28" xfId="495" applyNumberFormat="1" applyFont="1" applyBorder="1" applyAlignment="1">
      <alignment vertical="center"/>
    </xf>
    <xf numFmtId="180" fontId="3" fillId="0" borderId="1" xfId="923" applyNumberFormat="1" applyFont="1" applyFill="1" applyBorder="1" applyAlignment="1">
      <alignment vertical="center"/>
    </xf>
    <xf numFmtId="0" fontId="4" fillId="0" borderId="27" xfId="723" applyFont="1" applyBorder="1" applyAlignment="1">
      <alignment vertical="center" wrapText="1"/>
    </xf>
    <xf numFmtId="179" fontId="4" fillId="0" borderId="28" xfId="495" applyNumberFormat="1" applyFont="1" applyFill="1" applyBorder="1" applyAlignment="1">
      <alignment vertical="center"/>
    </xf>
    <xf numFmtId="180" fontId="4" fillId="0" borderId="1" xfId="923" applyNumberFormat="1" applyFont="1" applyFill="1" applyBorder="1" applyAlignment="1">
      <alignment vertical="center"/>
    </xf>
    <xf numFmtId="3" fontId="3" fillId="0" borderId="30" xfId="723" applyNumberFormat="1" applyFont="1" applyBorder="1" applyAlignment="1">
      <alignment vertical="center"/>
    </xf>
    <xf numFmtId="180" fontId="3" fillId="0" borderId="32" xfId="923" applyNumberFormat="1" applyFont="1" applyBorder="1" applyAlignment="1">
      <alignment vertical="center"/>
    </xf>
    <xf numFmtId="180" fontId="3" fillId="0" borderId="33" xfId="923" applyNumberFormat="1" applyFont="1" applyFill="1" applyBorder="1" applyAlignment="1">
      <alignment vertical="center"/>
    </xf>
    <xf numFmtId="180" fontId="3" fillId="0" borderId="0" xfId="923" applyNumberFormat="1" applyFont="1" applyBorder="1" applyAlignment="1">
      <alignment vertical="center"/>
    </xf>
    <xf numFmtId="0" fontId="4" fillId="0" borderId="24" xfId="723" applyFont="1" applyBorder="1" applyAlignment="1">
      <alignment vertical="center" wrapText="1"/>
    </xf>
    <xf numFmtId="179" fontId="4" fillId="0" borderId="24" xfId="495" applyNumberFormat="1" applyFont="1" applyBorder="1" applyAlignment="1">
      <alignment vertical="center"/>
    </xf>
    <xf numFmtId="180" fontId="4" fillId="0" borderId="2" xfId="923" applyNumberFormat="1" applyFont="1" applyBorder="1" applyAlignment="1">
      <alignment vertical="center"/>
    </xf>
    <xf numFmtId="179" fontId="4" fillId="0" borderId="2" xfId="495" applyNumberFormat="1" applyFont="1" applyFill="1" applyBorder="1" applyAlignment="1">
      <alignment vertical="center"/>
    </xf>
    <xf numFmtId="180" fontId="4" fillId="0" borderId="25" xfId="923" applyNumberFormat="1" applyFont="1" applyBorder="1" applyAlignment="1">
      <alignment vertical="center"/>
    </xf>
    <xf numFmtId="181" fontId="3" fillId="0" borderId="2" xfId="495" applyNumberFormat="1" applyFont="1" applyBorder="1" applyAlignment="1">
      <alignment vertical="center"/>
    </xf>
    <xf numFmtId="180" fontId="4" fillId="0" borderId="26" xfId="923" applyNumberFormat="1" applyFont="1" applyBorder="1" applyAlignment="1">
      <alignment vertical="center"/>
    </xf>
    <xf numFmtId="179" fontId="3" fillId="0" borderId="34" xfId="495" applyNumberFormat="1" applyFont="1" applyBorder="1"/>
    <xf numFmtId="180" fontId="3" fillId="0" borderId="32" xfId="923" applyNumberFormat="1" applyFont="1" applyBorder="1"/>
    <xf numFmtId="179" fontId="3" fillId="0" borderId="32" xfId="495" applyNumberFormat="1" applyFont="1" applyFill="1" applyBorder="1"/>
    <xf numFmtId="180" fontId="3" fillId="0" borderId="33" xfId="923" applyNumberFormat="1" applyFont="1" applyBorder="1"/>
    <xf numFmtId="179" fontId="3" fillId="0" borderId="30" xfId="495" applyNumberFormat="1" applyFont="1" applyBorder="1"/>
    <xf numFmtId="180" fontId="3" fillId="0" borderId="31" xfId="923" applyNumberFormat="1" applyFont="1" applyBorder="1"/>
    <xf numFmtId="179" fontId="3" fillId="0" borderId="31" xfId="495" applyNumberFormat="1" applyFont="1" applyFill="1" applyBorder="1"/>
    <xf numFmtId="180" fontId="3" fillId="0" borderId="0" xfId="923" applyNumberFormat="1" applyFont="1" applyBorder="1"/>
    <xf numFmtId="0" fontId="3" fillId="0" borderId="35" xfId="723" applyFont="1" applyBorder="1"/>
    <xf numFmtId="179" fontId="3" fillId="0" borderId="35" xfId="495" applyNumberFormat="1" applyFont="1" applyBorder="1"/>
    <xf numFmtId="180" fontId="3" fillId="0" borderId="36" xfId="923" applyNumberFormat="1" applyFont="1" applyBorder="1"/>
    <xf numFmtId="179" fontId="3" fillId="0" borderId="36" xfId="495" applyNumberFormat="1" applyFont="1" applyBorder="1"/>
    <xf numFmtId="180" fontId="3" fillId="0" borderId="37" xfId="923" applyNumberFormat="1" applyFont="1" applyBorder="1"/>
    <xf numFmtId="0" fontId="3" fillId="0" borderId="38" xfId="723" applyFont="1" applyBorder="1"/>
    <xf numFmtId="179" fontId="6" fillId="0" borderId="0" xfId="495" applyNumberFormat="1" applyFont="1" applyBorder="1"/>
    <xf numFmtId="180" fontId="6" fillId="0" borderId="0" xfId="923" applyNumberFormat="1" applyFont="1" applyBorder="1"/>
    <xf numFmtId="175" fontId="6" fillId="0" borderId="0" xfId="495" applyNumberFormat="1" applyFont="1" applyBorder="1"/>
    <xf numFmtId="0" fontId="3" fillId="0" borderId="0" xfId="723" applyFont="1" applyBorder="1"/>
    <xf numFmtId="179" fontId="3" fillId="0" borderId="0" xfId="723" applyNumberFormat="1" applyFont="1"/>
    <xf numFmtId="180" fontId="3" fillId="0" borderId="0" xfId="920" applyNumberFormat="1" applyFont="1"/>
    <xf numFmtId="3" fontId="3" fillId="0" borderId="0" xfId="723" applyNumberFormat="1" applyFont="1"/>
    <xf numFmtId="0" fontId="10" fillId="0" borderId="0" xfId="840" applyFont="1" applyFill="1" applyAlignment="1">
      <alignment wrapText="1"/>
    </xf>
    <xf numFmtId="0" fontId="1" fillId="0" borderId="0" xfId="840"/>
    <xf numFmtId="180" fontId="55" fillId="0" borderId="0" xfId="913" applyNumberFormat="1" applyFont="1" applyFill="1" applyBorder="1" applyAlignment="1">
      <alignment horizontal="center" wrapText="1"/>
    </xf>
    <xf numFmtId="3" fontId="10" fillId="0" borderId="0" xfId="840" applyNumberFormat="1" applyFont="1" applyFill="1" applyAlignment="1">
      <alignment wrapText="1"/>
    </xf>
    <xf numFmtId="0" fontId="8" fillId="0" borderId="46" xfId="840" applyFont="1" applyFill="1" applyBorder="1" applyAlignment="1">
      <alignment horizontal="center" vertical="center" wrapText="1"/>
    </xf>
    <xf numFmtId="0" fontId="8" fillId="0" borderId="32" xfId="840" applyFont="1" applyFill="1" applyBorder="1" applyAlignment="1">
      <alignment horizontal="center" vertical="center" wrapText="1"/>
    </xf>
    <xf numFmtId="0" fontId="8" fillId="0" borderId="33" xfId="840" applyFont="1" applyFill="1" applyBorder="1" applyAlignment="1">
      <alignment horizontal="center" vertical="center" wrapText="1"/>
    </xf>
    <xf numFmtId="0" fontId="8" fillId="0" borderId="47" xfId="840" applyFont="1" applyFill="1" applyBorder="1" applyAlignment="1">
      <alignment horizontal="center" vertical="center" wrapText="1"/>
    </xf>
    <xf numFmtId="0" fontId="8" fillId="0" borderId="48" xfId="840" applyFont="1" applyFill="1" applyBorder="1" applyAlignment="1">
      <alignment horizontal="center" vertical="center" wrapText="1"/>
    </xf>
    <xf numFmtId="0" fontId="8" fillId="0" borderId="49" xfId="840" applyFont="1" applyFill="1" applyBorder="1" applyAlignment="1">
      <alignment horizontal="center" vertical="center" wrapText="1"/>
    </xf>
    <xf numFmtId="0" fontId="8" fillId="0" borderId="50" xfId="840" applyFont="1" applyFill="1" applyBorder="1" applyAlignment="1">
      <alignment horizontal="center" vertical="center" wrapText="1"/>
    </xf>
    <xf numFmtId="0" fontId="8" fillId="0" borderId="51" xfId="840" applyFont="1" applyFill="1" applyBorder="1" applyAlignment="1">
      <alignment horizontal="center" vertical="center" wrapText="1"/>
    </xf>
    <xf numFmtId="0" fontId="8" fillId="0" borderId="52" xfId="840" applyFont="1" applyFill="1" applyBorder="1" applyAlignment="1">
      <alignment horizontal="center" vertical="center" wrapText="1"/>
    </xf>
    <xf numFmtId="0" fontId="10" fillId="0" borderId="41" xfId="840" applyFont="1" applyFill="1" applyBorder="1" applyAlignment="1">
      <alignment vertical="center" wrapText="1"/>
    </xf>
    <xf numFmtId="3" fontId="3" fillId="0" borderId="41" xfId="487" applyNumberFormat="1" applyFont="1" applyFill="1" applyBorder="1" applyAlignment="1">
      <alignment horizontal="right" vertical="center" wrapText="1"/>
    </xf>
    <xf numFmtId="3" fontId="10" fillId="0" borderId="53" xfId="487" applyNumberFormat="1" applyFont="1" applyFill="1" applyBorder="1" applyAlignment="1">
      <alignment horizontal="right" vertical="center" wrapText="1"/>
    </xf>
    <xf numFmtId="3" fontId="10" fillId="0" borderId="54" xfId="487" applyNumberFormat="1" applyFont="1" applyFill="1" applyBorder="1" applyAlignment="1">
      <alignment horizontal="right" vertical="center" wrapText="1"/>
    </xf>
    <xf numFmtId="3" fontId="10" fillId="0" borderId="55" xfId="487" applyNumberFormat="1" applyFont="1" applyFill="1" applyBorder="1" applyAlignment="1">
      <alignment horizontal="right" vertical="center" wrapText="1"/>
    </xf>
    <xf numFmtId="3" fontId="10" fillId="0" borderId="56" xfId="487" applyNumberFormat="1" applyFont="1" applyFill="1" applyBorder="1" applyAlignment="1">
      <alignment horizontal="right" vertical="center" wrapText="1"/>
    </xf>
    <xf numFmtId="0" fontId="10" fillId="0" borderId="5" xfId="840" applyFont="1" applyFill="1" applyBorder="1" applyAlignment="1">
      <alignment vertical="center" wrapText="1"/>
    </xf>
    <xf numFmtId="3" fontId="3" fillId="0" borderId="5" xfId="487" applyNumberFormat="1" applyFont="1" applyFill="1" applyBorder="1" applyAlignment="1">
      <alignment horizontal="right" vertical="center" wrapText="1"/>
    </xf>
    <xf numFmtId="3" fontId="10" fillId="0" borderId="58" xfId="487" applyNumberFormat="1" applyFont="1" applyFill="1" applyBorder="1" applyAlignment="1">
      <alignment horizontal="right" vertical="center" wrapText="1"/>
    </xf>
    <xf numFmtId="3" fontId="10" fillId="0" borderId="2" xfId="487" applyNumberFormat="1" applyFont="1" applyFill="1" applyBorder="1" applyAlignment="1">
      <alignment horizontal="right" vertical="center" wrapText="1"/>
    </xf>
    <xf numFmtId="3" fontId="10" fillId="0" borderId="59" xfId="487" applyNumberFormat="1" applyFont="1" applyFill="1" applyBorder="1" applyAlignment="1">
      <alignment horizontal="right" vertical="center" wrapText="1"/>
    </xf>
    <xf numFmtId="3" fontId="10" fillId="0" borderId="24" xfId="487" applyNumberFormat="1" applyFont="1" applyFill="1" applyBorder="1" applyAlignment="1">
      <alignment horizontal="right" vertical="center" wrapText="1"/>
    </xf>
    <xf numFmtId="0" fontId="8" fillId="0" borderId="6" xfId="840" applyFont="1" applyFill="1" applyBorder="1" applyAlignment="1">
      <alignment vertical="center" wrapText="1"/>
    </xf>
    <xf numFmtId="3" fontId="4" fillId="0" borderId="60" xfId="487" applyNumberFormat="1" applyFont="1" applyFill="1" applyBorder="1" applyAlignment="1">
      <alignment horizontal="right" vertical="center" wrapText="1"/>
    </xf>
    <xf numFmtId="3" fontId="4" fillId="0" borderId="51" xfId="487" applyNumberFormat="1" applyFont="1" applyFill="1" applyBorder="1" applyAlignment="1">
      <alignment wrapText="1"/>
    </xf>
    <xf numFmtId="3" fontId="4" fillId="0" borderId="49" xfId="487" applyNumberFormat="1" applyFont="1" applyFill="1" applyBorder="1" applyAlignment="1">
      <alignment wrapText="1"/>
    </xf>
    <xf numFmtId="3" fontId="4" fillId="0" borderId="50" xfId="487" applyNumberFormat="1" applyFont="1" applyFill="1" applyBorder="1" applyAlignment="1">
      <alignment wrapText="1"/>
    </xf>
    <xf numFmtId="3" fontId="4" fillId="0" borderId="61" xfId="487" applyNumberFormat="1" applyFont="1" applyFill="1" applyBorder="1" applyAlignment="1">
      <alignment wrapText="1"/>
    </xf>
    <xf numFmtId="3" fontId="4" fillId="0" borderId="50" xfId="487" applyNumberFormat="1" applyFont="1" applyFill="1" applyBorder="1" applyAlignment="1">
      <alignment horizontal="right" vertical="center" wrapText="1"/>
    </xf>
    <xf numFmtId="3" fontId="10" fillId="0" borderId="50" xfId="487" applyNumberFormat="1" applyFont="1" applyFill="1" applyBorder="1" applyAlignment="1">
      <alignment horizontal="right" vertical="center" wrapText="1"/>
    </xf>
    <xf numFmtId="0" fontId="10" fillId="0" borderId="62" xfId="840" applyFont="1" applyFill="1" applyBorder="1" applyAlignment="1">
      <alignment vertical="center" wrapText="1"/>
    </xf>
    <xf numFmtId="3" fontId="10" fillId="0" borderId="63" xfId="487" applyNumberFormat="1" applyFont="1" applyFill="1" applyBorder="1" applyAlignment="1">
      <alignment horizontal="right" vertical="center" wrapText="1"/>
    </xf>
    <xf numFmtId="0" fontId="10" fillId="0" borderId="64" xfId="840" applyFont="1" applyFill="1" applyBorder="1" applyAlignment="1">
      <alignment vertical="center" wrapText="1"/>
    </xf>
    <xf numFmtId="3" fontId="10" fillId="0" borderId="6" xfId="487" applyNumberFormat="1" applyFont="1" applyFill="1" applyBorder="1" applyAlignment="1">
      <alignment horizontal="right" vertical="center" wrapText="1"/>
    </xf>
    <xf numFmtId="0" fontId="8" fillId="0" borderId="66" xfId="840" applyFont="1" applyFill="1" applyBorder="1" applyAlignment="1">
      <alignment vertical="center" wrapText="1"/>
    </xf>
    <xf numFmtId="3" fontId="8" fillId="0" borderId="6" xfId="487" applyNumberFormat="1" applyFont="1" applyFill="1" applyBorder="1" applyAlignment="1">
      <alignment horizontal="right" vertical="center" wrapText="1"/>
    </xf>
    <xf numFmtId="3" fontId="3" fillId="0" borderId="53" xfId="487" applyNumberFormat="1" applyFont="1" applyFill="1" applyBorder="1" applyAlignment="1">
      <alignment wrapText="1"/>
    </xf>
    <xf numFmtId="3" fontId="3" fillId="0" borderId="54" xfId="487" applyNumberFormat="1" applyFont="1" applyFill="1" applyBorder="1" applyAlignment="1">
      <alignment wrapText="1"/>
    </xf>
    <xf numFmtId="3" fontId="3" fillId="0" borderId="68" xfId="487" applyNumberFormat="1" applyFont="1" applyFill="1" applyBorder="1" applyAlignment="1">
      <alignment wrapText="1"/>
    </xf>
    <xf numFmtId="3" fontId="3" fillId="0" borderId="55" xfId="487" applyNumberFormat="1" applyFont="1" applyFill="1" applyBorder="1" applyAlignment="1">
      <alignment wrapText="1"/>
    </xf>
    <xf numFmtId="3" fontId="3" fillId="0" borderId="56" xfId="487" applyNumberFormat="1" applyFont="1" applyFill="1" applyBorder="1" applyAlignment="1">
      <alignment wrapText="1"/>
    </xf>
    <xf numFmtId="0" fontId="1" fillId="0" borderId="0" xfId="840" applyFill="1"/>
    <xf numFmtId="3" fontId="3" fillId="0" borderId="58" xfId="487" applyNumberFormat="1" applyFont="1" applyFill="1" applyBorder="1" applyAlignment="1">
      <alignment wrapText="1"/>
    </xf>
    <xf numFmtId="3" fontId="3" fillId="0" borderId="2" xfId="487" applyNumberFormat="1" applyFont="1" applyFill="1" applyBorder="1" applyAlignment="1">
      <alignment wrapText="1"/>
    </xf>
    <xf numFmtId="3" fontId="3" fillId="0" borderId="26" xfId="487" applyNumberFormat="1" applyFont="1" applyFill="1" applyBorder="1" applyAlignment="1">
      <alignment wrapText="1"/>
    </xf>
    <xf numFmtId="3" fontId="3" fillId="0" borderId="59" xfId="487" applyNumberFormat="1" applyFont="1" applyFill="1" applyBorder="1" applyAlignment="1">
      <alignment wrapText="1"/>
    </xf>
    <xf numFmtId="3" fontId="3" fillId="0" borderId="24" xfId="487" applyNumberFormat="1" applyFont="1" applyFill="1" applyBorder="1" applyAlignment="1">
      <alignment wrapText="1"/>
    </xf>
    <xf numFmtId="3" fontId="8" fillId="0" borderId="60" xfId="487" applyNumberFormat="1" applyFont="1" applyFill="1" applyBorder="1" applyAlignment="1">
      <alignment horizontal="right" vertical="center" wrapText="1"/>
    </xf>
    <xf numFmtId="3" fontId="8" fillId="0" borderId="51" xfId="487" applyNumberFormat="1" applyFont="1" applyFill="1" applyBorder="1" applyAlignment="1">
      <alignment wrapText="1"/>
    </xf>
    <xf numFmtId="3" fontId="8" fillId="0" borderId="49" xfId="487" applyNumberFormat="1" applyFont="1" applyFill="1" applyBorder="1" applyAlignment="1">
      <alignment wrapText="1"/>
    </xf>
    <xf numFmtId="3" fontId="8" fillId="0" borderId="69" xfId="487" applyNumberFormat="1" applyFont="1" applyFill="1" applyBorder="1" applyAlignment="1">
      <alignment wrapText="1"/>
    </xf>
    <xf numFmtId="3" fontId="8" fillId="0" borderId="50" xfId="487" applyNumberFormat="1" applyFont="1" applyFill="1" applyBorder="1" applyAlignment="1">
      <alignment wrapText="1"/>
    </xf>
    <xf numFmtId="3" fontId="8" fillId="0" borderId="61" xfId="487" applyNumberFormat="1" applyFont="1" applyFill="1" applyBorder="1" applyAlignment="1">
      <alignment wrapText="1"/>
    </xf>
    <xf numFmtId="3" fontId="10" fillId="0" borderId="41" xfId="487" applyNumberFormat="1" applyFont="1" applyFill="1" applyBorder="1" applyAlignment="1">
      <alignment horizontal="right" vertical="center" wrapText="1"/>
    </xf>
    <xf numFmtId="3" fontId="3" fillId="0" borderId="70" xfId="487" applyNumberFormat="1" applyFont="1" applyFill="1" applyBorder="1" applyAlignment="1">
      <alignment horizontal="right" vertical="center" wrapText="1"/>
    </xf>
    <xf numFmtId="3" fontId="8" fillId="0" borderId="23" xfId="487" applyNumberFormat="1" applyFont="1" applyFill="1" applyBorder="1" applyAlignment="1">
      <alignment horizontal="right" vertical="center" wrapText="1"/>
    </xf>
    <xf numFmtId="3" fontId="10" fillId="0" borderId="41" xfId="487" applyNumberFormat="1" applyFont="1" applyFill="1" applyBorder="1" applyAlignment="1">
      <alignment vertical="center" wrapText="1"/>
    </xf>
    <xf numFmtId="3" fontId="10" fillId="0" borderId="53" xfId="487" applyNumberFormat="1" applyFont="1" applyFill="1" applyBorder="1" applyAlignment="1">
      <alignment vertical="center" wrapText="1"/>
    </xf>
    <xf numFmtId="3" fontId="10" fillId="0" borderId="54" xfId="487" applyNumberFormat="1" applyFont="1" applyFill="1" applyBorder="1" applyAlignment="1">
      <alignment vertical="center" wrapText="1"/>
    </xf>
    <xf numFmtId="3" fontId="10" fillId="0" borderId="68" xfId="487" applyNumberFormat="1" applyFont="1" applyFill="1" applyBorder="1" applyAlignment="1">
      <alignment vertical="center" wrapText="1"/>
    </xf>
    <xf numFmtId="3" fontId="10" fillId="0" borderId="55" xfId="487" applyNumberFormat="1" applyFont="1" applyFill="1" applyBorder="1" applyAlignment="1">
      <alignment vertical="center" wrapText="1"/>
    </xf>
    <xf numFmtId="180" fontId="10" fillId="0" borderId="5" xfId="913" applyNumberFormat="1" applyFont="1" applyFill="1" applyBorder="1" applyAlignment="1">
      <alignment horizontal="right" wrapText="1"/>
    </xf>
    <xf numFmtId="180" fontId="10" fillId="0" borderId="58" xfId="913" applyNumberFormat="1" applyFont="1" applyFill="1" applyBorder="1" applyAlignment="1">
      <alignment horizontal="right" wrapText="1"/>
    </xf>
    <xf numFmtId="180" fontId="10" fillId="0" borderId="2" xfId="913" applyNumberFormat="1" applyFont="1" applyFill="1" applyBorder="1" applyAlignment="1">
      <alignment horizontal="right" wrapText="1"/>
    </xf>
    <xf numFmtId="180" fontId="10" fillId="0" borderId="26" xfId="913" applyNumberFormat="1" applyFont="1" applyFill="1" applyBorder="1" applyAlignment="1">
      <alignment horizontal="right" wrapText="1"/>
    </xf>
    <xf numFmtId="180" fontId="10" fillId="0" borderId="59" xfId="913" applyNumberFormat="1" applyFont="1" applyFill="1" applyBorder="1" applyAlignment="1">
      <alignment horizontal="right" wrapText="1"/>
    </xf>
    <xf numFmtId="0" fontId="10" fillId="0" borderId="60" xfId="840" applyFont="1" applyFill="1" applyBorder="1" applyAlignment="1">
      <alignment vertical="center" wrapText="1"/>
    </xf>
    <xf numFmtId="180" fontId="10" fillId="0" borderId="60" xfId="913" applyNumberFormat="1" applyFont="1" applyFill="1" applyBorder="1" applyAlignment="1">
      <alignment wrapText="1"/>
    </xf>
    <xf numFmtId="180" fontId="10" fillId="0" borderId="46" xfId="913" applyNumberFormat="1" applyFont="1" applyFill="1" applyBorder="1" applyAlignment="1">
      <alignment horizontal="right" wrapText="1"/>
    </xf>
    <xf numFmtId="180" fontId="10" fillId="0" borderId="32" xfId="913" applyNumberFormat="1" applyFont="1" applyFill="1" applyBorder="1" applyAlignment="1">
      <alignment horizontal="right" wrapText="1"/>
    </xf>
    <xf numFmtId="180" fontId="10" fillId="0" borderId="71" xfId="913" applyNumberFormat="1" applyFont="1" applyFill="1" applyBorder="1" applyAlignment="1">
      <alignment horizontal="right" wrapText="1"/>
    </xf>
    <xf numFmtId="180" fontId="10" fillId="0" borderId="47" xfId="913" applyNumberFormat="1" applyFont="1" applyFill="1" applyBorder="1" applyAlignment="1">
      <alignment horizontal="right" wrapText="1"/>
    </xf>
    <xf numFmtId="180" fontId="10" fillId="0" borderId="51" xfId="913" applyNumberFormat="1" applyFont="1" applyFill="1" applyBorder="1" applyAlignment="1">
      <alignment horizontal="right" wrapText="1"/>
    </xf>
    <xf numFmtId="180" fontId="10" fillId="0" borderId="49" xfId="913" applyNumberFormat="1" applyFont="1" applyFill="1" applyBorder="1" applyAlignment="1">
      <alignment horizontal="right" wrapText="1"/>
    </xf>
    <xf numFmtId="180" fontId="10" fillId="0" borderId="69" xfId="913" applyNumberFormat="1" applyFont="1" applyFill="1" applyBorder="1" applyAlignment="1">
      <alignment horizontal="right" wrapText="1"/>
    </xf>
    <xf numFmtId="180" fontId="10" fillId="0" borderId="50" xfId="913" applyNumberFormat="1" applyFont="1" applyFill="1" applyBorder="1" applyAlignment="1">
      <alignment horizontal="right" wrapText="1"/>
    </xf>
    <xf numFmtId="0" fontId="8" fillId="0" borderId="0" xfId="840" applyFont="1" applyFill="1" applyBorder="1" applyAlignment="1">
      <alignment horizontal="center" vertical="center" textRotation="90" wrapText="1"/>
    </xf>
    <xf numFmtId="0" fontId="10" fillId="0" borderId="0" xfId="840" applyFont="1" applyFill="1" applyBorder="1" applyAlignment="1">
      <alignment vertical="center" wrapText="1"/>
    </xf>
    <xf numFmtId="180" fontId="10" fillId="0" borderId="0" xfId="913" applyNumberFormat="1" applyFont="1" applyFill="1" applyBorder="1" applyAlignment="1">
      <alignment wrapText="1"/>
    </xf>
    <xf numFmtId="180" fontId="10" fillId="0" borderId="0" xfId="913" applyNumberFormat="1" applyFont="1" applyFill="1" applyBorder="1" applyAlignment="1">
      <alignment horizontal="right" wrapText="1"/>
    </xf>
    <xf numFmtId="179" fontId="10" fillId="0" borderId="0" xfId="487" applyNumberFormat="1" applyFont="1" applyFill="1" applyBorder="1" applyAlignment="1">
      <alignment wrapText="1"/>
    </xf>
    <xf numFmtId="3" fontId="1" fillId="0" borderId="0" xfId="913" applyNumberFormat="1" applyFont="1" applyFill="1"/>
    <xf numFmtId="180" fontId="1" fillId="0" borderId="0" xfId="913" applyNumberFormat="1" applyFont="1" applyFill="1"/>
    <xf numFmtId="180" fontId="1" fillId="0" borderId="0" xfId="913" applyNumberFormat="1" applyFont="1"/>
    <xf numFmtId="3" fontId="1" fillId="0" borderId="0" xfId="840" applyNumberFormat="1" applyFill="1"/>
    <xf numFmtId="3" fontId="1" fillId="0" borderId="0" xfId="840" applyNumberFormat="1" applyFont="1" applyFill="1"/>
    <xf numFmtId="180" fontId="1" fillId="0" borderId="0" xfId="840" applyNumberFormat="1" applyFill="1"/>
    <xf numFmtId="3" fontId="1" fillId="0" borderId="0" xfId="840" applyNumberFormat="1"/>
    <xf numFmtId="179" fontId="16" fillId="0" borderId="0" xfId="487" applyNumberFormat="1" applyFont="1" applyFill="1"/>
    <xf numFmtId="9" fontId="16" fillId="0" borderId="0" xfId="913" applyFont="1" applyFill="1"/>
    <xf numFmtId="180" fontId="16" fillId="0" borderId="0" xfId="913" applyNumberFormat="1" applyFont="1" applyFill="1"/>
    <xf numFmtId="180" fontId="16" fillId="0" borderId="0" xfId="487" applyNumberFormat="1" applyFont="1" applyFill="1"/>
    <xf numFmtId="9" fontId="16" fillId="0" borderId="0" xfId="487" applyNumberFormat="1" applyFont="1" applyFill="1"/>
    <xf numFmtId="179" fontId="56" fillId="0" borderId="0" xfId="487" applyNumberFormat="1" applyFont="1" applyFill="1"/>
    <xf numFmtId="179" fontId="1" fillId="0" borderId="0" xfId="840" applyNumberFormat="1" applyFill="1"/>
    <xf numFmtId="0" fontId="1" fillId="0" borderId="0" xfId="840" applyFont="1" applyFill="1"/>
    <xf numFmtId="167" fontId="1" fillId="0" borderId="0" xfId="840" applyNumberFormat="1" applyFill="1"/>
    <xf numFmtId="179" fontId="3" fillId="0" borderId="0" xfId="487" applyNumberFormat="1" applyFont="1" applyFill="1" applyAlignment="1">
      <alignment wrapText="1"/>
    </xf>
    <xf numFmtId="179" fontId="58" fillId="0" borderId="0" xfId="487" applyNumberFormat="1" applyFont="1"/>
    <xf numFmtId="179" fontId="4" fillId="0" borderId="0" xfId="487" applyNumberFormat="1" applyFont="1" applyFill="1" applyBorder="1" applyAlignment="1">
      <alignment horizontal="center" wrapText="1"/>
    </xf>
    <xf numFmtId="179" fontId="4" fillId="33" borderId="46" xfId="487" applyNumberFormat="1" applyFont="1" applyFill="1" applyBorder="1" applyAlignment="1">
      <alignment horizontal="center" vertical="center" wrapText="1"/>
    </xf>
    <xf numFmtId="179" fontId="4" fillId="33" borderId="32" xfId="487" applyNumberFormat="1" applyFont="1" applyFill="1" applyBorder="1" applyAlignment="1">
      <alignment horizontal="center" vertical="center" wrapText="1"/>
    </xf>
    <xf numFmtId="179" fontId="4" fillId="33" borderId="74" xfId="487" applyNumberFormat="1" applyFont="1" applyFill="1" applyBorder="1" applyAlignment="1">
      <alignment horizontal="center" vertical="center" wrapText="1"/>
    </xf>
    <xf numFmtId="179" fontId="4" fillId="33" borderId="6" xfId="487" applyNumberFormat="1" applyFont="1" applyFill="1" applyBorder="1" applyAlignment="1">
      <alignment horizontal="center" vertical="center" wrapText="1"/>
    </xf>
    <xf numFmtId="179" fontId="4" fillId="33" borderId="33" xfId="487" applyNumberFormat="1" applyFont="1" applyFill="1" applyBorder="1" applyAlignment="1">
      <alignment horizontal="center" vertical="center" wrapText="1"/>
    </xf>
    <xf numFmtId="179" fontId="4" fillId="33" borderId="51" xfId="487" applyNumberFormat="1" applyFont="1" applyFill="1" applyBorder="1" applyAlignment="1">
      <alignment horizontal="center" vertical="center" wrapText="1"/>
    </xf>
    <xf numFmtId="179" fontId="4" fillId="33" borderId="49" xfId="487" applyNumberFormat="1" applyFont="1" applyFill="1" applyBorder="1" applyAlignment="1">
      <alignment horizontal="center" vertical="center" wrapText="1"/>
    </xf>
    <xf numFmtId="179" fontId="4" fillId="33" borderId="52" xfId="487" applyNumberFormat="1" applyFont="1" applyFill="1" applyBorder="1" applyAlignment="1">
      <alignment horizontal="center" vertical="center" wrapText="1"/>
    </xf>
    <xf numFmtId="179" fontId="4" fillId="33" borderId="60" xfId="487" applyNumberFormat="1" applyFont="1" applyFill="1" applyBorder="1" applyAlignment="1">
      <alignment horizontal="center" vertical="center" wrapText="1"/>
    </xf>
    <xf numFmtId="179" fontId="3" fillId="0" borderId="41" xfId="487" applyNumberFormat="1" applyFont="1" applyFill="1" applyBorder="1" applyAlignment="1">
      <alignment vertical="center" wrapText="1"/>
    </xf>
    <xf numFmtId="179" fontId="3" fillId="0" borderId="53" xfId="487" applyNumberFormat="1" applyFont="1" applyFill="1" applyBorder="1" applyAlignment="1">
      <alignment wrapText="1"/>
    </xf>
    <xf numFmtId="179" fontId="3" fillId="0" borderId="54" xfId="487" applyNumberFormat="1" applyFont="1" applyFill="1" applyBorder="1" applyAlignment="1">
      <alignment wrapText="1"/>
    </xf>
    <xf numFmtId="179" fontId="3" fillId="0" borderId="55" xfId="487" applyNumberFormat="1" applyFont="1" applyFill="1" applyBorder="1" applyAlignment="1">
      <alignment wrapText="1"/>
    </xf>
    <xf numFmtId="179" fontId="58" fillId="0" borderId="53" xfId="487" applyNumberFormat="1" applyFont="1" applyBorder="1"/>
    <xf numFmtId="179" fontId="58" fillId="0" borderId="54" xfId="487" applyNumberFormat="1" applyFont="1" applyBorder="1"/>
    <xf numFmtId="179" fontId="58" fillId="0" borderId="55" xfId="487" applyNumberFormat="1" applyFont="1" applyBorder="1"/>
    <xf numFmtId="179" fontId="58" fillId="0" borderId="53" xfId="487" applyNumberFormat="1" applyFont="1" applyFill="1" applyBorder="1"/>
    <xf numFmtId="179" fontId="58" fillId="0" borderId="54" xfId="487" applyNumberFormat="1" applyFont="1" applyFill="1" applyBorder="1"/>
    <xf numFmtId="179" fontId="58" fillId="0" borderId="55" xfId="487" applyNumberFormat="1" applyFont="1" applyFill="1" applyBorder="1"/>
    <xf numFmtId="179" fontId="58" fillId="0" borderId="56" xfId="487" applyNumberFormat="1" applyFont="1" applyFill="1" applyBorder="1"/>
    <xf numFmtId="179" fontId="58" fillId="0" borderId="68" xfId="487" applyNumberFormat="1" applyFont="1" applyFill="1" applyBorder="1"/>
    <xf numFmtId="179" fontId="58" fillId="0" borderId="5" xfId="487" applyNumberFormat="1" applyFont="1" applyFill="1" applyBorder="1"/>
    <xf numFmtId="179" fontId="58" fillId="0" borderId="59" xfId="487" applyNumberFormat="1" applyFont="1" applyFill="1" applyBorder="1"/>
    <xf numFmtId="179" fontId="58" fillId="0" borderId="26" xfId="487" applyNumberFormat="1" applyFont="1" applyFill="1" applyBorder="1"/>
    <xf numFmtId="179" fontId="58" fillId="0" borderId="0" xfId="487" applyNumberFormat="1" applyFont="1" applyFill="1"/>
    <xf numFmtId="179" fontId="3" fillId="0" borderId="5" xfId="487" applyNumberFormat="1" applyFont="1" applyFill="1" applyBorder="1" applyAlignment="1">
      <alignment vertical="center" wrapText="1"/>
    </xf>
    <xf numFmtId="179" fontId="3" fillId="0" borderId="58" xfId="487" applyNumberFormat="1" applyFont="1" applyFill="1" applyBorder="1" applyAlignment="1">
      <alignment wrapText="1"/>
    </xf>
    <xf numFmtId="179" fontId="3" fillId="0" borderId="2" xfId="487" applyNumberFormat="1" applyFont="1" applyFill="1" applyBorder="1" applyAlignment="1">
      <alignment wrapText="1"/>
    </xf>
    <xf numFmtId="179" fontId="3" fillId="0" borderId="59" xfId="487" applyNumberFormat="1" applyFont="1" applyFill="1" applyBorder="1" applyAlignment="1">
      <alignment wrapText="1"/>
    </xf>
    <xf numFmtId="179" fontId="58" fillId="0" borderId="58" xfId="487" applyNumberFormat="1" applyFont="1" applyFill="1" applyBorder="1"/>
    <xf numFmtId="179" fontId="58" fillId="0" borderId="2" xfId="487" applyNumberFormat="1" applyFont="1" applyFill="1" applyBorder="1"/>
    <xf numFmtId="179" fontId="58" fillId="0" borderId="24" xfId="487" applyNumberFormat="1" applyFont="1" applyFill="1" applyBorder="1"/>
    <xf numFmtId="179" fontId="3" fillId="0" borderId="75" xfId="487" applyNumberFormat="1" applyFont="1" applyFill="1" applyBorder="1" applyAlignment="1">
      <alignment wrapText="1"/>
    </xf>
    <xf numFmtId="179" fontId="3" fillId="0" borderId="2" xfId="487" applyNumberFormat="1" applyFont="1" applyFill="1" applyBorder="1" applyAlignment="1"/>
    <xf numFmtId="179" fontId="58" fillId="0" borderId="75" xfId="487" applyNumberFormat="1" applyFont="1" applyFill="1" applyBorder="1"/>
    <xf numFmtId="179" fontId="4" fillId="0" borderId="60" xfId="487" applyNumberFormat="1" applyFont="1" applyFill="1" applyBorder="1" applyAlignment="1">
      <alignment vertical="center" wrapText="1"/>
    </xf>
    <xf numFmtId="179" fontId="4" fillId="0" borderId="51" xfId="487" applyNumberFormat="1" applyFont="1" applyFill="1" applyBorder="1" applyAlignment="1">
      <alignment wrapText="1"/>
    </xf>
    <xf numFmtId="179" fontId="4" fillId="0" borderId="49" xfId="487" applyNumberFormat="1" applyFont="1" applyFill="1" applyBorder="1" applyAlignment="1">
      <alignment wrapText="1"/>
    </xf>
    <xf numFmtId="179" fontId="4" fillId="0" borderId="50" xfId="487" applyNumberFormat="1" applyFont="1" applyFill="1" applyBorder="1" applyAlignment="1">
      <alignment wrapText="1"/>
    </xf>
    <xf numFmtId="179" fontId="4" fillId="0" borderId="61" xfId="487" applyNumberFormat="1" applyFont="1" applyFill="1" applyBorder="1" applyAlignment="1">
      <alignment wrapText="1"/>
    </xf>
    <xf numFmtId="179" fontId="4" fillId="0" borderId="69" xfId="487" applyNumberFormat="1" applyFont="1" applyFill="1" applyBorder="1" applyAlignment="1">
      <alignment wrapText="1"/>
    </xf>
    <xf numFmtId="179" fontId="58" fillId="0" borderId="4" xfId="487" applyNumberFormat="1" applyFont="1" applyFill="1" applyBorder="1"/>
    <xf numFmtId="179" fontId="3" fillId="0" borderId="28" xfId="487" applyNumberFormat="1" applyFont="1" applyFill="1" applyBorder="1" applyAlignment="1">
      <alignment wrapText="1"/>
    </xf>
    <xf numFmtId="179" fontId="58" fillId="0" borderId="76" xfId="487" applyNumberFormat="1" applyFont="1" applyFill="1" applyBorder="1"/>
    <xf numFmtId="37" fontId="58" fillId="0" borderId="4" xfId="487" applyNumberFormat="1" applyFont="1" applyFill="1" applyBorder="1"/>
    <xf numFmtId="37" fontId="58" fillId="0" borderId="29" xfId="487" applyNumberFormat="1" applyFont="1" applyFill="1" applyBorder="1"/>
    <xf numFmtId="179" fontId="3" fillId="0" borderId="76" xfId="487" applyNumberFormat="1" applyFont="1" applyFill="1" applyBorder="1" applyAlignment="1">
      <alignment wrapText="1"/>
    </xf>
    <xf numFmtId="179" fontId="58" fillId="0" borderId="29" xfId="487" applyNumberFormat="1" applyFont="1" applyFill="1" applyBorder="1" applyAlignment="1">
      <alignment horizontal="center"/>
    </xf>
    <xf numFmtId="182" fontId="58" fillId="0" borderId="26" xfId="487" applyNumberFormat="1" applyFont="1" applyFill="1" applyBorder="1"/>
    <xf numFmtId="37" fontId="58" fillId="0" borderId="5" xfId="487" applyNumberFormat="1" applyFont="1" applyFill="1" applyBorder="1"/>
    <xf numFmtId="179" fontId="58" fillId="0" borderId="26" xfId="487" applyNumberFormat="1" applyFont="1" applyFill="1" applyBorder="1" applyAlignment="1">
      <alignment horizontal="center"/>
    </xf>
    <xf numFmtId="37" fontId="3" fillId="0" borderId="2" xfId="487" applyNumberFormat="1" applyFont="1" applyFill="1" applyBorder="1" applyAlignment="1">
      <alignment wrapText="1"/>
    </xf>
    <xf numFmtId="179" fontId="3" fillId="0" borderId="2" xfId="487" applyNumberFormat="1" applyFont="1" applyFill="1" applyBorder="1" applyAlignment="1">
      <alignment horizontal="center"/>
    </xf>
    <xf numFmtId="182" fontId="58" fillId="0" borderId="59" xfId="487" applyNumberFormat="1" applyFont="1" applyFill="1" applyBorder="1"/>
    <xf numFmtId="182" fontId="4" fillId="0" borderId="50" xfId="487" applyNumberFormat="1" applyFont="1" applyFill="1" applyBorder="1" applyAlignment="1">
      <alignment wrapText="1"/>
    </xf>
    <xf numFmtId="179" fontId="4" fillId="0" borderId="0" xfId="487" applyNumberFormat="1" applyFont="1" applyFill="1" applyBorder="1" applyAlignment="1">
      <alignment horizontal="center" vertical="center" textRotation="90" wrapText="1"/>
    </xf>
    <xf numFmtId="179" fontId="3" fillId="0" borderId="0" xfId="487" applyNumberFormat="1" applyFont="1" applyFill="1" applyBorder="1" applyAlignment="1">
      <alignment vertical="center" wrapText="1"/>
    </xf>
    <xf numFmtId="179" fontId="3" fillId="0" borderId="0" xfId="487" applyNumberFormat="1" applyFont="1" applyFill="1" applyBorder="1" applyAlignment="1">
      <alignment wrapText="1"/>
    </xf>
    <xf numFmtId="179" fontId="3" fillId="0" borderId="0" xfId="487" applyNumberFormat="1" applyFont="1" applyFill="1" applyBorder="1" applyAlignment="1">
      <alignment horizontal="right" wrapText="1"/>
    </xf>
    <xf numFmtId="179" fontId="60" fillId="0" borderId="0" xfId="487" applyNumberFormat="1" applyFont="1" applyFill="1"/>
    <xf numFmtId="179" fontId="59" fillId="0" borderId="0" xfId="487" applyNumberFormat="1" applyFont="1" applyFill="1"/>
    <xf numFmtId="179" fontId="57" fillId="0" borderId="0" xfId="487" applyNumberFormat="1" applyFont="1" applyFill="1"/>
    <xf numFmtId="179" fontId="61" fillId="0" borderId="0" xfId="487" applyNumberFormat="1" applyFont="1" applyFill="1"/>
    <xf numFmtId="0" fontId="10" fillId="0" borderId="0" xfId="745" applyFont="1"/>
    <xf numFmtId="0" fontId="10" fillId="0" borderId="0" xfId="745" applyFont="1" applyAlignment="1">
      <alignment horizontal="center"/>
    </xf>
    <xf numFmtId="0" fontId="8" fillId="0" borderId="37" xfId="745" applyFont="1" applyBorder="1" applyAlignment="1">
      <alignment horizontal="center" wrapText="1"/>
    </xf>
    <xf numFmtId="0" fontId="8" fillId="0" borderId="0" xfId="745" applyFont="1" applyBorder="1" applyAlignment="1">
      <alignment horizontal="center" wrapText="1"/>
    </xf>
    <xf numFmtId="0" fontId="10" fillId="0" borderId="37" xfId="745" applyFont="1" applyBorder="1"/>
    <xf numFmtId="49" fontId="8" fillId="0" borderId="77" xfId="745" applyNumberFormat="1" applyFont="1" applyBorder="1" applyAlignment="1">
      <alignment horizontal="center" vertical="center" wrapText="1"/>
    </xf>
    <xf numFmtId="49" fontId="8" fillId="0" borderId="73" xfId="745" applyNumberFormat="1" applyFont="1" applyBorder="1" applyAlignment="1">
      <alignment horizontal="center" vertical="center" wrapText="1"/>
    </xf>
    <xf numFmtId="49" fontId="8" fillId="0" borderId="36" xfId="745" applyNumberFormat="1" applyFont="1" applyBorder="1" applyAlignment="1">
      <alignment horizontal="center" vertical="center" wrapText="1"/>
    </xf>
    <xf numFmtId="49" fontId="4" fillId="0" borderId="77" xfId="745" applyNumberFormat="1" applyFont="1" applyBorder="1" applyAlignment="1">
      <alignment horizontal="center" vertical="center"/>
    </xf>
    <xf numFmtId="49" fontId="4" fillId="0" borderId="72" xfId="745" applyNumberFormat="1" applyFont="1" applyBorder="1" applyAlignment="1">
      <alignment horizontal="center" vertical="center"/>
    </xf>
    <xf numFmtId="0" fontId="8" fillId="0" borderId="78" xfId="745" applyFont="1" applyBorder="1" applyAlignment="1">
      <alignment horizontal="center" vertical="center" wrapText="1"/>
    </xf>
    <xf numFmtId="3" fontId="3" fillId="0" borderId="28" xfId="745" applyNumberFormat="1" applyFont="1" applyFill="1" applyBorder="1" applyAlignment="1">
      <alignment horizontal="center" vertical="center" wrapText="1"/>
    </xf>
    <xf numFmtId="3" fontId="10" fillId="0" borderId="28" xfId="745" applyNumberFormat="1" applyFont="1" applyBorder="1" applyAlignment="1">
      <alignment horizontal="center"/>
    </xf>
    <xf numFmtId="3" fontId="10" fillId="0" borderId="54" xfId="745" applyNumberFormat="1" applyFont="1" applyBorder="1" applyAlignment="1">
      <alignment horizontal="center"/>
    </xf>
    <xf numFmtId="3" fontId="10" fillId="0" borderId="78" xfId="745" applyNumberFormat="1" applyFont="1" applyBorder="1" applyAlignment="1">
      <alignment horizontal="center"/>
    </xf>
    <xf numFmtId="180" fontId="10" fillId="0" borderId="27" xfId="745" applyNumberFormat="1" applyFont="1" applyBorder="1" applyAlignment="1">
      <alignment horizontal="center"/>
    </xf>
    <xf numFmtId="180" fontId="10" fillId="0" borderId="54" xfId="745" applyNumberFormat="1" applyFont="1" applyBorder="1" applyAlignment="1">
      <alignment horizontal="center"/>
    </xf>
    <xf numFmtId="180" fontId="10" fillId="0" borderId="54" xfId="745" applyNumberFormat="1" applyFont="1" applyBorder="1"/>
    <xf numFmtId="180" fontId="10" fillId="0" borderId="38" xfId="745" applyNumberFormat="1" applyFont="1" applyBorder="1"/>
    <xf numFmtId="0" fontId="8" fillId="0" borderId="75" xfId="745" applyFont="1" applyBorder="1" applyAlignment="1">
      <alignment horizontal="center" vertical="center" wrapText="1"/>
    </xf>
    <xf numFmtId="3" fontId="10" fillId="0" borderId="2" xfId="745" applyNumberFormat="1" applyFont="1" applyBorder="1" applyAlignment="1">
      <alignment horizontal="center"/>
    </xf>
    <xf numFmtId="180" fontId="10" fillId="0" borderId="28" xfId="745" applyNumberFormat="1" applyFont="1" applyBorder="1" applyAlignment="1">
      <alignment horizontal="center"/>
    </xf>
    <xf numFmtId="180" fontId="10" fillId="0" borderId="0" xfId="745" applyNumberFormat="1" applyFont="1"/>
    <xf numFmtId="180" fontId="10" fillId="0" borderId="71" xfId="745" applyNumberFormat="1" applyFont="1" applyBorder="1"/>
    <xf numFmtId="0" fontId="8" fillId="0" borderId="74" xfId="745" applyFont="1" applyFill="1" applyBorder="1" applyAlignment="1">
      <alignment horizontal="center" vertical="center" wrapText="1"/>
    </xf>
    <xf numFmtId="3" fontId="10" fillId="0" borderId="49" xfId="745" applyNumberFormat="1" applyFont="1" applyBorder="1" applyAlignment="1">
      <alignment horizontal="center"/>
    </xf>
    <xf numFmtId="3" fontId="10" fillId="0" borderId="32" xfId="745" applyNumberFormat="1" applyFont="1" applyBorder="1" applyAlignment="1">
      <alignment horizontal="center"/>
    </xf>
    <xf numFmtId="3" fontId="10" fillId="0" borderId="52" xfId="745" applyNumberFormat="1" applyFont="1" applyBorder="1" applyAlignment="1">
      <alignment horizontal="center"/>
    </xf>
    <xf numFmtId="3" fontId="10" fillId="0" borderId="65" xfId="745" applyNumberFormat="1" applyFont="1" applyBorder="1" applyAlignment="1">
      <alignment horizontal="center"/>
    </xf>
    <xf numFmtId="180" fontId="10" fillId="0" borderId="61" xfId="745" applyNumberFormat="1" applyFont="1" applyBorder="1" applyAlignment="1">
      <alignment horizontal="center"/>
    </xf>
    <xf numFmtId="180" fontId="10" fillId="0" borderId="49" xfId="745" applyNumberFormat="1" applyFont="1" applyBorder="1" applyAlignment="1">
      <alignment horizontal="center"/>
    </xf>
    <xf numFmtId="180" fontId="10" fillId="0" borderId="69" xfId="745" applyNumberFormat="1" applyFont="1" applyBorder="1"/>
    <xf numFmtId="0" fontId="8" fillId="0" borderId="43" xfId="745" applyFont="1" applyFill="1" applyBorder="1" applyAlignment="1">
      <alignment horizontal="center" vertical="center" wrapText="1"/>
    </xf>
    <xf numFmtId="3" fontId="3" fillId="0" borderId="54" xfId="745" applyNumberFormat="1" applyFont="1" applyBorder="1" applyAlignment="1">
      <alignment horizontal="center"/>
    </xf>
    <xf numFmtId="3" fontId="10" fillId="0" borderId="55" xfId="745" applyNumberFormat="1" applyFont="1" applyBorder="1" applyAlignment="1">
      <alignment horizontal="center"/>
    </xf>
    <xf numFmtId="180" fontId="10" fillId="0" borderId="68" xfId="745" applyNumberFormat="1" applyFont="1" applyBorder="1"/>
    <xf numFmtId="0" fontId="8" fillId="0" borderId="75" xfId="745" applyFont="1" applyFill="1" applyBorder="1" applyAlignment="1">
      <alignment horizontal="center" vertical="center" wrapText="1"/>
    </xf>
    <xf numFmtId="3" fontId="3" fillId="0" borderId="28" xfId="745" applyNumberFormat="1" applyFont="1" applyBorder="1" applyAlignment="1">
      <alignment horizontal="center"/>
    </xf>
    <xf numFmtId="3" fontId="10" fillId="0" borderId="2" xfId="745" applyNumberFormat="1" applyFont="1" applyBorder="1" applyAlignment="1">
      <alignment horizontal="center" vertical="center"/>
    </xf>
    <xf numFmtId="3" fontId="10" fillId="0" borderId="78" xfId="745" applyNumberFormat="1" applyFont="1" applyBorder="1" applyAlignment="1">
      <alignment horizontal="center" vertical="center"/>
    </xf>
    <xf numFmtId="180" fontId="10" fillId="0" borderId="26" xfId="745" applyNumberFormat="1" applyFont="1" applyBorder="1"/>
    <xf numFmtId="3" fontId="3" fillId="0" borderId="2" xfId="745" applyNumberFormat="1" applyFont="1" applyBorder="1" applyAlignment="1">
      <alignment horizontal="center"/>
    </xf>
    <xf numFmtId="180" fontId="10" fillId="0" borderId="79" xfId="745" applyNumberFormat="1" applyFont="1" applyBorder="1"/>
    <xf numFmtId="0" fontId="8" fillId="0" borderId="67" xfId="745" applyFont="1" applyFill="1" applyBorder="1" applyAlignment="1">
      <alignment horizontal="center" vertical="center" wrapText="1"/>
    </xf>
    <xf numFmtId="3" fontId="3" fillId="0" borderId="36" xfId="745" applyNumberFormat="1" applyFont="1" applyBorder="1" applyAlignment="1">
      <alignment horizontal="center"/>
    </xf>
    <xf numFmtId="3" fontId="10" fillId="0" borderId="36" xfId="745" applyNumberFormat="1" applyFont="1" applyBorder="1" applyAlignment="1">
      <alignment horizontal="center"/>
    </xf>
    <xf numFmtId="3" fontId="10" fillId="0" borderId="67" xfId="745" applyNumberFormat="1" applyFont="1" applyBorder="1" applyAlignment="1">
      <alignment horizontal="center"/>
    </xf>
    <xf numFmtId="3" fontId="10" fillId="0" borderId="35" xfId="745" applyNumberFormat="1" applyFont="1" applyBorder="1" applyAlignment="1">
      <alignment horizontal="center"/>
    </xf>
    <xf numFmtId="3" fontId="10" fillId="0" borderId="31" xfId="745" applyNumberFormat="1" applyFont="1" applyBorder="1" applyAlignment="1">
      <alignment horizontal="center"/>
    </xf>
    <xf numFmtId="3" fontId="10" fillId="0" borderId="54" xfId="745" applyNumberFormat="1" applyFont="1" applyBorder="1" applyAlignment="1">
      <alignment horizontal="center" vertical="center"/>
    </xf>
    <xf numFmtId="3" fontId="10" fillId="0" borderId="43" xfId="745" applyNumberFormat="1" applyFont="1" applyBorder="1" applyAlignment="1">
      <alignment horizontal="center" vertical="center"/>
    </xf>
    <xf numFmtId="180" fontId="10" fillId="0" borderId="80" xfId="745" applyNumberFormat="1" applyFont="1" applyBorder="1"/>
    <xf numFmtId="0" fontId="8" fillId="0" borderId="78" xfId="745" applyFont="1" applyFill="1" applyBorder="1" applyAlignment="1">
      <alignment horizontal="center" vertical="center" wrapText="1"/>
    </xf>
    <xf numFmtId="3" fontId="3" fillId="0" borderId="28" xfId="745" applyNumberFormat="1" applyFont="1" applyBorder="1" applyAlignment="1">
      <alignment horizontal="center" vertical="center"/>
    </xf>
    <xf numFmtId="3" fontId="10" fillId="0" borderId="28" xfId="745" applyNumberFormat="1" applyFont="1" applyBorder="1" applyAlignment="1">
      <alignment horizontal="center" vertical="center"/>
    </xf>
    <xf numFmtId="3" fontId="10" fillId="0" borderId="31" xfId="745" applyNumberFormat="1" applyFont="1" applyBorder="1" applyAlignment="1">
      <alignment horizontal="center" vertical="center"/>
    </xf>
    <xf numFmtId="3" fontId="10" fillId="0" borderId="65" xfId="745" applyNumberFormat="1" applyFont="1" applyBorder="1" applyAlignment="1">
      <alignment horizontal="center" vertical="center"/>
    </xf>
    <xf numFmtId="0" fontId="8" fillId="0" borderId="52" xfId="745" applyFont="1" applyBorder="1" applyAlignment="1">
      <alignment horizontal="center" vertical="center" wrapText="1"/>
    </xf>
    <xf numFmtId="3" fontId="10" fillId="0" borderId="49" xfId="745" applyNumberFormat="1" applyFont="1" applyBorder="1" applyAlignment="1">
      <alignment horizontal="center" vertical="center"/>
    </xf>
    <xf numFmtId="3" fontId="10" fillId="0" borderId="32" xfId="745" applyNumberFormat="1" applyFont="1" applyBorder="1" applyAlignment="1">
      <alignment horizontal="center" vertical="center"/>
    </xf>
    <xf numFmtId="3" fontId="10" fillId="0" borderId="74" xfId="745" applyNumberFormat="1" applyFont="1" applyBorder="1" applyAlignment="1">
      <alignment horizontal="center" vertical="center"/>
    </xf>
    <xf numFmtId="3" fontId="10" fillId="0" borderId="61" xfId="745" applyNumberFormat="1" applyFont="1" applyBorder="1" applyAlignment="1">
      <alignment horizontal="center"/>
    </xf>
    <xf numFmtId="180" fontId="10" fillId="0" borderId="81" xfId="745" applyNumberFormat="1" applyFont="1" applyBorder="1"/>
    <xf numFmtId="0" fontId="4" fillId="0" borderId="73" xfId="745" applyFont="1" applyBorder="1" applyAlignment="1">
      <alignment horizontal="center" vertical="center"/>
    </xf>
    <xf numFmtId="0" fontId="4" fillId="0" borderId="82" xfId="745" applyFont="1" applyBorder="1" applyAlignment="1">
      <alignment horizontal="center" vertical="center"/>
    </xf>
    <xf numFmtId="3" fontId="4" fillId="0" borderId="77" xfId="745" applyNumberFormat="1" applyFont="1" applyBorder="1" applyAlignment="1">
      <alignment horizontal="center" vertical="center" wrapText="1"/>
    </xf>
    <xf numFmtId="3" fontId="4" fillId="0" borderId="77" xfId="745" applyNumberFormat="1" applyFont="1" applyBorder="1" applyAlignment="1">
      <alignment horizontal="center" vertical="center"/>
    </xf>
    <xf numFmtId="3" fontId="4" fillId="0" borderId="73" xfId="745" applyNumberFormat="1" applyFont="1" applyBorder="1" applyAlignment="1">
      <alignment horizontal="center" vertical="center"/>
    </xf>
    <xf numFmtId="3" fontId="4" fillId="0" borderId="77" xfId="745" applyNumberFormat="1" applyFont="1" applyBorder="1" applyAlignment="1">
      <alignment horizontal="center"/>
    </xf>
    <xf numFmtId="3" fontId="4" fillId="0" borderId="83" xfId="745" applyNumberFormat="1" applyFont="1" applyBorder="1" applyAlignment="1">
      <alignment horizontal="center"/>
    </xf>
    <xf numFmtId="180" fontId="4" fillId="0" borderId="84" xfId="745" applyNumberFormat="1" applyFont="1" applyBorder="1" applyAlignment="1">
      <alignment horizontal="center"/>
    </xf>
    <xf numFmtId="180" fontId="4" fillId="0" borderId="77" xfId="745" applyNumberFormat="1" applyFont="1" applyBorder="1" applyAlignment="1">
      <alignment horizontal="center"/>
    </xf>
    <xf numFmtId="180" fontId="4" fillId="0" borderId="85" xfId="745" applyNumberFormat="1" applyFont="1" applyBorder="1"/>
    <xf numFmtId="180" fontId="4" fillId="0" borderId="80" xfId="745" applyNumberFormat="1" applyFont="1" applyBorder="1"/>
    <xf numFmtId="180" fontId="8" fillId="0" borderId="0" xfId="745" applyNumberFormat="1" applyFont="1" applyBorder="1" applyAlignment="1">
      <alignment horizontal="center" vertical="center" wrapText="1"/>
    </xf>
    <xf numFmtId="180" fontId="10" fillId="0" borderId="0" xfId="745" applyNumberFormat="1" applyFont="1" applyBorder="1" applyAlignment="1">
      <alignment horizontal="center" vertical="center"/>
    </xf>
    <xf numFmtId="0" fontId="10" fillId="0" borderId="38" xfId="745" applyFont="1" applyBorder="1"/>
    <xf numFmtId="0" fontId="10" fillId="0" borderId="0" xfId="745" applyFont="1" applyBorder="1"/>
    <xf numFmtId="0" fontId="10" fillId="0" borderId="0" xfId="745" applyFont="1" applyBorder="1" applyAlignment="1">
      <alignment horizontal="center"/>
    </xf>
    <xf numFmtId="49" fontId="62" fillId="0" borderId="0" xfId="745" applyNumberFormat="1" applyFont="1" applyBorder="1" applyAlignment="1">
      <alignment horizontal="center" vertical="center"/>
    </xf>
    <xf numFmtId="0" fontId="62" fillId="0" borderId="0" xfId="745" applyFont="1" applyBorder="1" applyAlignment="1">
      <alignment horizontal="center" vertical="center" wrapText="1"/>
    </xf>
    <xf numFmtId="180" fontId="63" fillId="0" borderId="0" xfId="745" applyNumberFormat="1" applyFont="1" applyBorder="1" applyAlignment="1">
      <alignment horizontal="center" vertical="center"/>
    </xf>
    <xf numFmtId="180" fontId="62" fillId="0" borderId="0" xfId="745" applyNumberFormat="1" applyFont="1" applyBorder="1" applyAlignment="1">
      <alignment horizontal="center" vertical="center"/>
    </xf>
    <xf numFmtId="180" fontId="63" fillId="0" borderId="0" xfId="745" applyNumberFormat="1" applyFont="1" applyFill="1" applyBorder="1" applyAlignment="1">
      <alignment horizontal="center" vertical="center"/>
    </xf>
    <xf numFmtId="0" fontId="10" fillId="0" borderId="0" xfId="840" applyFont="1"/>
    <xf numFmtId="0" fontId="10" fillId="0" borderId="0" xfId="840" applyFont="1" applyAlignment="1">
      <alignment wrapText="1"/>
    </xf>
    <xf numFmtId="0" fontId="8" fillId="0" borderId="46" xfId="840" applyFont="1" applyBorder="1" applyAlignment="1">
      <alignment horizontal="center" vertical="center" wrapText="1"/>
    </xf>
    <xf numFmtId="0" fontId="8" fillId="0" borderId="32" xfId="840" applyFont="1" applyBorder="1" applyAlignment="1">
      <alignment horizontal="center" vertical="center" wrapText="1"/>
    </xf>
    <xf numFmtId="0" fontId="8" fillId="0" borderId="76" xfId="840" applyFont="1" applyFill="1" applyBorder="1" applyAlignment="1">
      <alignment horizontal="center" vertical="center" wrapText="1"/>
    </xf>
    <xf numFmtId="180" fontId="10" fillId="0" borderId="86" xfId="840" applyNumberFormat="1" applyFont="1" applyFill="1" applyBorder="1" applyAlignment="1">
      <alignment vertical="center" wrapText="1"/>
    </xf>
    <xf numFmtId="180" fontId="10" fillId="0" borderId="28" xfId="840" applyNumberFormat="1" applyFont="1" applyFill="1" applyBorder="1" applyAlignment="1">
      <alignment vertical="center" wrapText="1"/>
    </xf>
    <xf numFmtId="180" fontId="10" fillId="0" borderId="76" xfId="840" applyNumberFormat="1" applyFont="1" applyFill="1" applyBorder="1" applyAlignment="1">
      <alignment vertical="center" wrapText="1"/>
    </xf>
    <xf numFmtId="180" fontId="10" fillId="0" borderId="0" xfId="840" applyNumberFormat="1" applyFont="1" applyAlignment="1">
      <alignment wrapText="1"/>
    </xf>
    <xf numFmtId="10" fontId="10" fillId="0" borderId="2" xfId="840" applyNumberFormat="1" applyFont="1" applyBorder="1" applyAlignment="1">
      <alignment wrapText="1"/>
    </xf>
    <xf numFmtId="0" fontId="8" fillId="0" borderId="59" xfId="840" applyFont="1" applyFill="1" applyBorder="1" applyAlignment="1">
      <alignment horizontal="center" vertical="center" wrapText="1"/>
    </xf>
    <xf numFmtId="180" fontId="10" fillId="0" borderId="58" xfId="840" applyNumberFormat="1" applyFont="1" applyFill="1" applyBorder="1" applyAlignment="1">
      <alignment vertical="center" wrapText="1"/>
    </xf>
    <xf numFmtId="180" fontId="10" fillId="0" borderId="2" xfId="840" applyNumberFormat="1" applyFont="1" applyFill="1" applyBorder="1" applyAlignment="1">
      <alignment vertical="center" wrapText="1"/>
    </xf>
    <xf numFmtId="180" fontId="10" fillId="0" borderId="59" xfId="840" applyNumberFormat="1" applyFont="1" applyFill="1" applyBorder="1" applyAlignment="1">
      <alignment vertical="center" wrapText="1"/>
    </xf>
    <xf numFmtId="180" fontId="10" fillId="0" borderId="46" xfId="840" applyNumberFormat="1" applyFont="1" applyFill="1" applyBorder="1" applyAlignment="1">
      <alignment vertical="center" wrapText="1"/>
    </xf>
    <xf numFmtId="180" fontId="10" fillId="0" borderId="32" xfId="840" applyNumberFormat="1" applyFont="1" applyFill="1" applyBorder="1" applyAlignment="1">
      <alignment vertical="center" wrapText="1"/>
    </xf>
    <xf numFmtId="180" fontId="10" fillId="0" borderId="47" xfId="840" applyNumberFormat="1" applyFont="1" applyFill="1" applyBorder="1" applyAlignment="1">
      <alignment vertical="center" wrapText="1"/>
    </xf>
    <xf numFmtId="180" fontId="10" fillId="0" borderId="50" xfId="840" applyNumberFormat="1" applyFont="1" applyFill="1" applyBorder="1" applyAlignment="1">
      <alignment vertical="center" wrapText="1"/>
    </xf>
    <xf numFmtId="10" fontId="10" fillId="34" borderId="2" xfId="840" applyNumberFormat="1" applyFont="1" applyFill="1" applyBorder="1" applyAlignment="1">
      <alignment wrapText="1"/>
    </xf>
    <xf numFmtId="10" fontId="10" fillId="35" borderId="2" xfId="840" applyNumberFormat="1" applyFont="1" applyFill="1" applyBorder="1" applyAlignment="1">
      <alignment wrapText="1"/>
    </xf>
    <xf numFmtId="0" fontId="8" fillId="0" borderId="55" xfId="840" applyFont="1" applyFill="1" applyBorder="1" applyAlignment="1">
      <alignment horizontal="center" vertical="center" wrapText="1"/>
    </xf>
    <xf numFmtId="180" fontId="10" fillId="0" borderId="53" xfId="840" applyNumberFormat="1" applyFont="1" applyFill="1" applyBorder="1" applyAlignment="1">
      <alignment vertical="center" wrapText="1"/>
    </xf>
    <xf numFmtId="180" fontId="10" fillId="0" borderId="54" xfId="840" applyNumberFormat="1" applyFont="1" applyFill="1" applyBorder="1" applyAlignment="1">
      <alignment vertical="center" wrapText="1"/>
    </xf>
    <xf numFmtId="180" fontId="10" fillId="0" borderId="55" xfId="840" applyNumberFormat="1" applyFont="1" applyFill="1" applyBorder="1" applyAlignment="1">
      <alignment vertical="center" wrapText="1"/>
    </xf>
    <xf numFmtId="180" fontId="10" fillId="0" borderId="51" xfId="840" applyNumberFormat="1" applyFont="1" applyFill="1" applyBorder="1" applyAlignment="1">
      <alignment vertical="center" wrapText="1"/>
    </xf>
    <xf numFmtId="180" fontId="10" fillId="0" borderId="49" xfId="840" applyNumberFormat="1" applyFont="1" applyFill="1" applyBorder="1" applyAlignment="1">
      <alignment vertical="center" wrapText="1"/>
    </xf>
    <xf numFmtId="180" fontId="10" fillId="0" borderId="4" xfId="840" applyNumberFormat="1" applyFont="1" applyFill="1" applyBorder="1" applyAlignment="1">
      <alignment vertical="center" wrapText="1"/>
    </xf>
    <xf numFmtId="180" fontId="10" fillId="0" borderId="27" xfId="840" applyNumberFormat="1" applyFont="1" applyFill="1" applyBorder="1" applyAlignment="1">
      <alignment vertical="center" wrapText="1"/>
    </xf>
    <xf numFmtId="180" fontId="10" fillId="0" borderId="87" xfId="840" applyNumberFormat="1" applyFont="1" applyFill="1" applyBorder="1" applyAlignment="1">
      <alignment vertical="center" wrapText="1"/>
    </xf>
    <xf numFmtId="180" fontId="10" fillId="0" borderId="36" xfId="840" applyNumberFormat="1" applyFont="1" applyFill="1" applyBorder="1" applyAlignment="1">
      <alignment vertical="center" wrapText="1"/>
    </xf>
    <xf numFmtId="180" fontId="10" fillId="0" borderId="88" xfId="840" applyNumberFormat="1" applyFont="1" applyFill="1" applyBorder="1" applyAlignment="1">
      <alignment vertical="center" wrapText="1"/>
    </xf>
    <xf numFmtId="0" fontId="10" fillId="0" borderId="0" xfId="840" applyFont="1" applyBorder="1"/>
    <xf numFmtId="0" fontId="10" fillId="0" borderId="0" xfId="840" applyFont="1" applyFill="1"/>
    <xf numFmtId="0" fontId="10" fillId="0" borderId="38" xfId="840" applyFont="1" applyFill="1" applyBorder="1"/>
    <xf numFmtId="180" fontId="10" fillId="0" borderId="0" xfId="913" applyNumberFormat="1" applyFont="1"/>
    <xf numFmtId="180" fontId="10" fillId="0" borderId="0" xfId="913" applyNumberFormat="1" applyFont="1" applyFill="1"/>
    <xf numFmtId="180" fontId="1" fillId="0" borderId="0" xfId="840" applyNumberFormat="1"/>
    <xf numFmtId="180" fontId="10" fillId="0" borderId="0" xfId="913" applyNumberFormat="1" applyFont="1" applyBorder="1"/>
    <xf numFmtId="0" fontId="54" fillId="0" borderId="0" xfId="840" applyFont="1" applyFill="1" applyAlignment="1">
      <alignment horizontal="right" vertical="center" wrapText="1"/>
    </xf>
    <xf numFmtId="0" fontId="10" fillId="0" borderId="37" xfId="840" applyFont="1" applyBorder="1"/>
    <xf numFmtId="49" fontId="8" fillId="0" borderId="0" xfId="840" applyNumberFormat="1" applyFont="1" applyBorder="1" applyAlignment="1">
      <alignment vertical="center" wrapText="1"/>
    </xf>
    <xf numFmtId="0" fontId="8" fillId="0" borderId="61" xfId="840" applyFont="1" applyFill="1" applyBorder="1" applyAlignment="1">
      <alignment horizontal="center" vertical="center" wrapText="1"/>
    </xf>
    <xf numFmtId="0" fontId="8" fillId="0" borderId="35" xfId="840" applyFont="1" applyFill="1" applyBorder="1" applyAlignment="1">
      <alignment horizontal="center" vertical="center" wrapText="1"/>
    </xf>
    <xf numFmtId="0" fontId="8" fillId="0" borderId="89" xfId="840" applyFont="1" applyFill="1" applyBorder="1" applyAlignment="1">
      <alignment horizontal="center" vertical="center" wrapText="1"/>
    </xf>
    <xf numFmtId="180" fontId="10" fillId="0" borderId="86" xfId="840" applyNumberFormat="1" applyFont="1" applyFill="1" applyBorder="1" applyAlignment="1">
      <alignment horizontal="center" vertical="center"/>
    </xf>
    <xf numFmtId="180" fontId="10" fillId="0" borderId="28" xfId="840" applyNumberFormat="1" applyFont="1" applyFill="1" applyBorder="1" applyAlignment="1">
      <alignment horizontal="center" vertical="center"/>
    </xf>
    <xf numFmtId="180" fontId="10" fillId="0" borderId="29" xfId="840" applyNumberFormat="1" applyFont="1" applyFill="1" applyBorder="1" applyAlignment="1">
      <alignment horizontal="center" vertical="center"/>
    </xf>
    <xf numFmtId="180" fontId="10" fillId="0" borderId="58" xfId="840" applyNumberFormat="1" applyFont="1" applyFill="1" applyBorder="1" applyAlignment="1">
      <alignment horizontal="center" vertical="center"/>
    </xf>
    <xf numFmtId="180" fontId="10" fillId="0" borderId="70" xfId="840" applyNumberFormat="1" applyFont="1" applyFill="1" applyBorder="1" applyAlignment="1">
      <alignment horizontal="center" vertical="center"/>
    </xf>
    <xf numFmtId="180" fontId="10" fillId="0" borderId="2" xfId="840" applyNumberFormat="1" applyFont="1" applyFill="1" applyBorder="1" applyAlignment="1">
      <alignment horizontal="center" vertical="center"/>
    </xf>
    <xf numFmtId="180" fontId="10" fillId="0" borderId="26" xfId="840" applyNumberFormat="1" applyFont="1" applyFill="1" applyBorder="1" applyAlignment="1">
      <alignment horizontal="center" vertical="center"/>
    </xf>
    <xf numFmtId="180" fontId="10" fillId="0" borderId="46" xfId="840" applyNumberFormat="1" applyFont="1" applyFill="1" applyBorder="1" applyAlignment="1">
      <alignment horizontal="center" vertical="center"/>
    </xf>
    <xf numFmtId="180" fontId="10" fillId="0" borderId="32" xfId="840" applyNumberFormat="1" applyFont="1" applyFill="1" applyBorder="1" applyAlignment="1">
      <alignment horizontal="center" vertical="center"/>
    </xf>
    <xf numFmtId="180" fontId="10" fillId="0" borderId="71" xfId="840" applyNumberFormat="1" applyFont="1" applyFill="1" applyBorder="1" applyAlignment="1">
      <alignment horizontal="center" vertical="center"/>
    </xf>
    <xf numFmtId="180" fontId="10" fillId="0" borderId="63" xfId="840" applyNumberFormat="1" applyFont="1" applyFill="1" applyBorder="1" applyAlignment="1">
      <alignment horizontal="center" vertical="center"/>
    </xf>
    <xf numFmtId="180" fontId="10" fillId="0" borderId="64" xfId="840" applyNumberFormat="1" applyFont="1" applyFill="1" applyBorder="1" applyAlignment="1">
      <alignment horizontal="center" vertical="center"/>
    </xf>
    <xf numFmtId="180" fontId="8" fillId="0" borderId="46" xfId="840" applyNumberFormat="1" applyFont="1" applyFill="1" applyBorder="1" applyAlignment="1">
      <alignment horizontal="center" vertical="center"/>
    </xf>
    <xf numFmtId="180" fontId="8" fillId="0" borderId="34" xfId="840" applyNumberFormat="1" applyFont="1" applyFill="1" applyBorder="1" applyAlignment="1">
      <alignment horizontal="center" vertical="center"/>
    </xf>
    <xf numFmtId="180" fontId="8" fillId="0" borderId="33" xfId="840" applyNumberFormat="1" applyFont="1" applyFill="1" applyBorder="1" applyAlignment="1">
      <alignment horizontal="center" vertical="center"/>
    </xf>
    <xf numFmtId="180" fontId="8" fillId="0" borderId="64" xfId="840" applyNumberFormat="1" applyFont="1" applyFill="1" applyBorder="1" applyAlignment="1">
      <alignment horizontal="center" vertical="center"/>
    </xf>
    <xf numFmtId="180" fontId="10" fillId="0" borderId="53" xfId="840" applyNumberFormat="1" applyFont="1" applyFill="1" applyBorder="1" applyAlignment="1">
      <alignment horizontal="center" vertical="center"/>
    </xf>
    <xf numFmtId="180" fontId="10" fillId="0" borderId="54" xfId="840" applyNumberFormat="1" applyFont="1" applyFill="1" applyBorder="1" applyAlignment="1">
      <alignment horizontal="center" vertical="center"/>
    </xf>
    <xf numFmtId="180" fontId="10" fillId="0" borderId="68" xfId="840" applyNumberFormat="1" applyFont="1" applyFill="1" applyBorder="1" applyAlignment="1">
      <alignment horizontal="center" vertical="center"/>
    </xf>
    <xf numFmtId="180" fontId="10" fillId="0" borderId="62" xfId="840" applyNumberFormat="1" applyFont="1" applyFill="1" applyBorder="1" applyAlignment="1">
      <alignment horizontal="center" vertical="center"/>
    </xf>
    <xf numFmtId="180" fontId="8" fillId="0" borderId="51" xfId="840" applyNumberFormat="1" applyFont="1" applyFill="1" applyBorder="1" applyAlignment="1">
      <alignment horizontal="center" vertical="center"/>
    </xf>
    <xf numFmtId="180" fontId="8" fillId="0" borderId="61" xfId="840" applyNumberFormat="1" applyFont="1" applyFill="1" applyBorder="1" applyAlignment="1">
      <alignment horizontal="center" vertical="center"/>
    </xf>
    <xf numFmtId="180" fontId="8" fillId="0" borderId="48" xfId="840" applyNumberFormat="1" applyFont="1" applyFill="1" applyBorder="1" applyAlignment="1">
      <alignment horizontal="center" vertical="center"/>
    </xf>
    <xf numFmtId="180" fontId="8" fillId="0" borderId="66" xfId="840" applyNumberFormat="1" applyFont="1" applyFill="1" applyBorder="1" applyAlignment="1">
      <alignment horizontal="center" vertical="center"/>
    </xf>
    <xf numFmtId="3" fontId="10" fillId="0" borderId="0" xfId="840" applyNumberFormat="1" applyFont="1"/>
    <xf numFmtId="179" fontId="10" fillId="0" borderId="0" xfId="487" applyNumberFormat="1" applyFont="1"/>
    <xf numFmtId="0" fontId="10" fillId="0" borderId="0" xfId="745" applyFont="1" applyFill="1"/>
    <xf numFmtId="0" fontId="10" fillId="0" borderId="0" xfId="745" applyFont="1" applyFill="1" applyBorder="1" applyAlignment="1">
      <alignment wrapText="1"/>
    </xf>
    <xf numFmtId="0" fontId="10" fillId="0" borderId="0" xfId="745" applyFont="1" applyFill="1" applyAlignment="1">
      <alignment wrapText="1"/>
    </xf>
    <xf numFmtId="0" fontId="8" fillId="3" borderId="51" xfId="745" applyFont="1" applyFill="1" applyBorder="1" applyAlignment="1">
      <alignment horizontal="center" vertical="center" wrapText="1"/>
    </xf>
    <xf numFmtId="0" fontId="8" fillId="3" borderId="49" xfId="745" applyFont="1" applyFill="1" applyBorder="1" applyAlignment="1">
      <alignment horizontal="center" vertical="center" wrapText="1"/>
    </xf>
    <xf numFmtId="0" fontId="8" fillId="3" borderId="52" xfId="745" applyFont="1" applyFill="1" applyBorder="1" applyAlignment="1">
      <alignment horizontal="center" vertical="center" wrapText="1"/>
    </xf>
    <xf numFmtId="0" fontId="8" fillId="3" borderId="48" xfId="745" applyFont="1" applyFill="1" applyBorder="1" applyAlignment="1">
      <alignment horizontal="center" vertical="center" wrapText="1"/>
    </xf>
    <xf numFmtId="0" fontId="8" fillId="3" borderId="50" xfId="745" applyFont="1" applyFill="1" applyBorder="1" applyAlignment="1">
      <alignment horizontal="center" vertical="center" wrapText="1"/>
    </xf>
    <xf numFmtId="0" fontId="10" fillId="0" borderId="65" xfId="745" applyFont="1" applyBorder="1"/>
    <xf numFmtId="0" fontId="10" fillId="0" borderId="63" xfId="745" applyFont="1" applyBorder="1" applyAlignment="1">
      <alignment vertical="center" wrapText="1"/>
    </xf>
    <xf numFmtId="3" fontId="10" fillId="0" borderId="40" xfId="745" applyNumberFormat="1" applyFont="1" applyFill="1" applyBorder="1" applyAlignment="1">
      <alignment horizontal="right" vertical="center" wrapText="1"/>
    </xf>
    <xf numFmtId="3" fontId="10" fillId="0" borderId="0" xfId="745" applyNumberFormat="1" applyFont="1" applyFill="1" applyBorder="1" applyAlignment="1">
      <alignment horizontal="right" vertical="center" wrapText="1"/>
    </xf>
    <xf numFmtId="3" fontId="10" fillId="0" borderId="31" xfId="745" applyNumberFormat="1" applyFont="1" applyFill="1" applyBorder="1" applyAlignment="1">
      <alignment horizontal="right" vertical="center" wrapText="1"/>
    </xf>
    <xf numFmtId="3" fontId="10" fillId="0" borderId="91" xfId="745" applyNumberFormat="1" applyFont="1" applyFill="1" applyBorder="1" applyAlignment="1">
      <alignment horizontal="right" vertical="center" wrapText="1"/>
    </xf>
    <xf numFmtId="3" fontId="10" fillId="0" borderId="30" xfId="745" applyNumberFormat="1" applyFont="1" applyFill="1" applyBorder="1" applyAlignment="1">
      <alignment horizontal="right" vertical="center" wrapText="1"/>
    </xf>
    <xf numFmtId="3" fontId="10" fillId="0" borderId="83" xfId="745" applyNumberFormat="1" applyFont="1" applyFill="1" applyBorder="1" applyAlignment="1">
      <alignment horizontal="right" vertical="center" wrapText="1"/>
    </xf>
    <xf numFmtId="3" fontId="10" fillId="0" borderId="90" xfId="745" applyNumberFormat="1" applyFont="1" applyFill="1" applyBorder="1" applyAlignment="1">
      <alignment horizontal="right" vertical="center" wrapText="1"/>
    </xf>
    <xf numFmtId="0" fontId="10" fillId="0" borderId="70" xfId="745" applyFont="1" applyBorder="1" applyAlignment="1">
      <alignment vertical="center" wrapText="1"/>
    </xf>
    <xf numFmtId="3" fontId="10" fillId="0" borderId="70" xfId="745" applyNumberFormat="1" applyFont="1" applyFill="1" applyBorder="1" applyAlignment="1">
      <alignment horizontal="right" vertical="center" wrapText="1"/>
    </xf>
    <xf numFmtId="3" fontId="10" fillId="0" borderId="25" xfId="745" applyNumberFormat="1" applyFont="1" applyFill="1" applyBorder="1" applyAlignment="1">
      <alignment horizontal="right" vertical="center" wrapText="1"/>
    </xf>
    <xf numFmtId="3" fontId="10" fillId="0" borderId="2" xfId="745" applyNumberFormat="1" applyFont="1" applyFill="1" applyBorder="1" applyAlignment="1">
      <alignment horizontal="right" vertical="center" wrapText="1"/>
    </xf>
    <xf numFmtId="3" fontId="10" fillId="0" borderId="58" xfId="745" applyNumberFormat="1" applyFont="1" applyFill="1" applyBorder="1" applyAlignment="1">
      <alignment horizontal="right" vertical="center" wrapText="1"/>
    </xf>
    <xf numFmtId="3" fontId="10" fillId="0" borderId="24" xfId="745" applyNumberFormat="1" applyFont="1" applyFill="1" applyBorder="1" applyAlignment="1">
      <alignment horizontal="right" vertical="center" wrapText="1"/>
    </xf>
    <xf numFmtId="3" fontId="10" fillId="0" borderId="59" xfId="745" applyNumberFormat="1" applyFont="1" applyFill="1" applyBorder="1" applyAlignment="1">
      <alignment horizontal="right" vertical="center" wrapText="1"/>
    </xf>
    <xf numFmtId="3" fontId="10" fillId="0" borderId="75" xfId="745" applyNumberFormat="1" applyFont="1" applyFill="1" applyBorder="1" applyAlignment="1">
      <alignment horizontal="right" vertical="center" wrapText="1"/>
    </xf>
    <xf numFmtId="0" fontId="8" fillId="0" borderId="45" xfId="745" applyFont="1" applyBorder="1" applyAlignment="1">
      <alignment vertical="center" wrapText="1"/>
    </xf>
    <xf numFmtId="3" fontId="8" fillId="0" borderId="45" xfId="745" applyNumberFormat="1" applyFont="1" applyFill="1" applyBorder="1" applyAlignment="1">
      <alignment horizontal="right" vertical="center" wrapText="1"/>
    </xf>
    <xf numFmtId="3" fontId="8" fillId="0" borderId="37" xfId="745" applyNumberFormat="1" applyFont="1" applyFill="1" applyBorder="1" applyAlignment="1">
      <alignment horizontal="right" vertical="center" wrapText="1"/>
    </xf>
    <xf numFmtId="3" fontId="8" fillId="0" borderId="36" xfId="745" applyNumberFormat="1" applyFont="1" applyFill="1" applyBorder="1" applyAlignment="1">
      <alignment horizontal="right" vertical="center" wrapText="1"/>
    </xf>
    <xf numFmtId="3" fontId="8" fillId="0" borderId="87" xfId="745" applyNumberFormat="1" applyFont="1" applyFill="1" applyBorder="1" applyAlignment="1">
      <alignment horizontal="right" vertical="center" wrapText="1"/>
    </xf>
    <xf numFmtId="3" fontId="8" fillId="0" borderId="35" xfId="745" applyNumberFormat="1" applyFont="1" applyFill="1" applyBorder="1" applyAlignment="1">
      <alignment horizontal="right" vertical="center" wrapText="1"/>
    </xf>
    <xf numFmtId="3" fontId="8" fillId="0" borderId="89" xfId="745" applyNumberFormat="1" applyFont="1" applyFill="1" applyBorder="1" applyAlignment="1">
      <alignment horizontal="right" vertical="center" wrapText="1"/>
    </xf>
    <xf numFmtId="3" fontId="8" fillId="0" borderId="67" xfId="745" applyNumberFormat="1" applyFont="1" applyFill="1" applyBorder="1" applyAlignment="1">
      <alignment horizontal="right" vertical="center" wrapText="1"/>
    </xf>
    <xf numFmtId="3" fontId="10" fillId="0" borderId="57" xfId="487" applyNumberFormat="1" applyFont="1" applyBorder="1" applyAlignment="1">
      <alignment horizontal="right" vertical="center" wrapText="1"/>
    </xf>
    <xf numFmtId="3" fontId="10" fillId="0" borderId="0" xfId="487" applyNumberFormat="1" applyFont="1" applyBorder="1" applyAlignment="1">
      <alignment horizontal="right" vertical="center" wrapText="1"/>
    </xf>
    <xf numFmtId="3" fontId="10" fillId="0" borderId="31" xfId="487" applyNumberFormat="1" applyFont="1" applyBorder="1" applyAlignment="1">
      <alignment horizontal="right" vertical="center" wrapText="1"/>
    </xf>
    <xf numFmtId="3" fontId="10" fillId="0" borderId="91" xfId="487" applyNumberFormat="1" applyFont="1" applyBorder="1" applyAlignment="1">
      <alignment horizontal="right" vertical="center" wrapText="1"/>
    </xf>
    <xf numFmtId="3" fontId="10" fillId="0" borderId="30" xfId="487" applyNumberFormat="1" applyFont="1" applyBorder="1" applyAlignment="1">
      <alignment horizontal="right" vertical="center" wrapText="1"/>
    </xf>
    <xf numFmtId="3" fontId="10" fillId="0" borderId="76" xfId="487" applyNumberFormat="1" applyFont="1" applyFill="1" applyBorder="1" applyAlignment="1">
      <alignment horizontal="right" vertical="center" wrapText="1"/>
    </xf>
    <xf numFmtId="3" fontId="10" fillId="0" borderId="86" xfId="487" applyNumberFormat="1" applyFont="1" applyBorder="1" applyAlignment="1">
      <alignment horizontal="right" vertical="center" wrapText="1"/>
    </xf>
    <xf numFmtId="3" fontId="10" fillId="0" borderId="76" xfId="487" applyNumberFormat="1" applyFont="1" applyBorder="1" applyAlignment="1">
      <alignment horizontal="right" vertical="center" wrapText="1"/>
    </xf>
    <xf numFmtId="3" fontId="10" fillId="0" borderId="70" xfId="487" applyNumberFormat="1" applyFont="1" applyBorder="1" applyAlignment="1">
      <alignment horizontal="right" vertical="center" wrapText="1"/>
    </xf>
    <xf numFmtId="3" fontId="10" fillId="0" borderId="25" xfId="487" applyNumberFormat="1" applyFont="1" applyBorder="1" applyAlignment="1">
      <alignment horizontal="right" vertical="center" wrapText="1"/>
    </xf>
    <xf numFmtId="3" fontId="10" fillId="0" borderId="2" xfId="487" applyNumberFormat="1" applyFont="1" applyBorder="1" applyAlignment="1">
      <alignment horizontal="right" vertical="center" wrapText="1"/>
    </xf>
    <xf numFmtId="3" fontId="10" fillId="0" borderId="59" xfId="487" applyNumberFormat="1" applyFont="1" applyBorder="1" applyAlignment="1">
      <alignment horizontal="right" vertical="center" wrapText="1"/>
    </xf>
    <xf numFmtId="3" fontId="10" fillId="0" borderId="24" xfId="487" applyNumberFormat="1" applyFont="1" applyBorder="1" applyAlignment="1">
      <alignment horizontal="right" vertical="center" wrapText="1"/>
    </xf>
    <xf numFmtId="3" fontId="10" fillId="0" borderId="2" xfId="745" applyNumberFormat="1" applyFont="1" applyBorder="1" applyAlignment="1">
      <alignment vertical="center"/>
    </xf>
    <xf numFmtId="3" fontId="10" fillId="0" borderId="58" xfId="487" applyNumberFormat="1" applyFont="1" applyBorder="1" applyAlignment="1">
      <alignment horizontal="right" vertical="center" wrapText="1"/>
    </xf>
    <xf numFmtId="3" fontId="10" fillId="0" borderId="25" xfId="487" applyNumberFormat="1" applyFont="1" applyFill="1" applyBorder="1" applyAlignment="1">
      <alignment horizontal="right" vertical="center" wrapText="1"/>
    </xf>
    <xf numFmtId="3" fontId="10" fillId="0" borderId="75" xfId="487" applyNumberFormat="1" applyFont="1" applyBorder="1" applyAlignment="1">
      <alignment horizontal="right" vertical="center" wrapText="1"/>
    </xf>
    <xf numFmtId="3" fontId="8" fillId="0" borderId="45" xfId="487" applyNumberFormat="1" applyFont="1" applyBorder="1" applyAlignment="1">
      <alignment horizontal="right" vertical="center" wrapText="1"/>
    </xf>
    <xf numFmtId="3" fontId="8" fillId="0" borderId="51" xfId="487" applyNumberFormat="1" applyFont="1" applyBorder="1" applyAlignment="1">
      <alignment horizontal="right" vertical="center" wrapText="1"/>
    </xf>
    <xf numFmtId="3" fontId="8" fillId="0" borderId="49" xfId="487" applyNumberFormat="1" applyFont="1" applyBorder="1" applyAlignment="1">
      <alignment horizontal="right" vertical="center" wrapText="1"/>
    </xf>
    <xf numFmtId="3" fontId="8" fillId="0" borderId="61" xfId="487" applyNumberFormat="1" applyFont="1" applyBorder="1" applyAlignment="1">
      <alignment horizontal="right" vertical="center" wrapText="1"/>
    </xf>
    <xf numFmtId="3" fontId="8" fillId="0" borderId="48" xfId="487" applyNumberFormat="1" applyFont="1" applyBorder="1" applyAlignment="1">
      <alignment horizontal="right" vertical="center" wrapText="1"/>
    </xf>
    <xf numFmtId="3" fontId="8" fillId="0" borderId="50" xfId="487" applyNumberFormat="1" applyFont="1" applyBorder="1" applyAlignment="1">
      <alignment horizontal="right" vertical="center" wrapText="1"/>
    </xf>
    <xf numFmtId="0" fontId="10" fillId="0" borderId="62" xfId="745" applyFont="1" applyBorder="1" applyAlignment="1">
      <alignment vertical="center" wrapText="1"/>
    </xf>
    <xf numFmtId="3" fontId="10" fillId="0" borderId="42" xfId="487" applyNumberFormat="1" applyFont="1" applyBorder="1" applyAlignment="1">
      <alignment horizontal="right" vertical="center" wrapText="1"/>
    </xf>
    <xf numFmtId="3" fontId="10" fillId="0" borderId="53" xfId="487" applyNumberFormat="1" applyFont="1" applyBorder="1" applyAlignment="1">
      <alignment horizontal="right" vertical="center" wrapText="1"/>
    </xf>
    <xf numFmtId="3" fontId="10" fillId="0" borderId="54" xfId="487" applyNumberFormat="1" applyFont="1" applyBorder="1" applyAlignment="1">
      <alignment horizontal="right" vertical="center" wrapText="1"/>
    </xf>
    <xf numFmtId="3" fontId="10" fillId="0" borderId="55" xfId="487" applyNumberFormat="1" applyFont="1" applyBorder="1" applyAlignment="1">
      <alignment horizontal="right" vertical="center" wrapText="1"/>
    </xf>
    <xf numFmtId="3" fontId="10" fillId="0" borderId="4" xfId="487" applyNumberFormat="1" applyFont="1" applyBorder="1" applyAlignment="1">
      <alignment horizontal="right" vertical="center" wrapText="1"/>
    </xf>
    <xf numFmtId="3" fontId="10" fillId="0" borderId="28" xfId="487" applyNumberFormat="1" applyFont="1" applyBorder="1" applyAlignment="1">
      <alignment horizontal="right" vertical="center" wrapText="1"/>
    </xf>
    <xf numFmtId="3" fontId="10" fillId="0" borderId="1" xfId="487" applyNumberFormat="1" applyFont="1" applyBorder="1" applyAlignment="1">
      <alignment horizontal="right" vertical="center" wrapText="1"/>
    </xf>
    <xf numFmtId="3" fontId="8" fillId="0" borderId="23" xfId="487" applyNumberFormat="1" applyFont="1" applyBorder="1" applyAlignment="1">
      <alignment horizontal="right" vertical="center" wrapText="1"/>
    </xf>
    <xf numFmtId="3" fontId="8" fillId="0" borderId="51" xfId="487" applyNumberFormat="1" applyFont="1" applyFill="1" applyBorder="1" applyAlignment="1">
      <alignment horizontal="right" vertical="center" wrapText="1"/>
    </xf>
    <xf numFmtId="3" fontId="8" fillId="0" borderId="35" xfId="487" applyNumberFormat="1" applyFont="1" applyBorder="1" applyAlignment="1">
      <alignment horizontal="right" vertical="center" wrapText="1"/>
    </xf>
    <xf numFmtId="3" fontId="8" fillId="0" borderId="37" xfId="487" applyNumberFormat="1" applyFont="1" applyBorder="1" applyAlignment="1">
      <alignment horizontal="right" vertical="center" wrapText="1"/>
    </xf>
    <xf numFmtId="3" fontId="8" fillId="0" borderId="87" xfId="487" applyNumberFormat="1" applyFont="1" applyBorder="1" applyAlignment="1">
      <alignment horizontal="right" vertical="center" wrapText="1"/>
    </xf>
    <xf numFmtId="3" fontId="8" fillId="0" borderId="36" xfId="487" applyNumberFormat="1" applyFont="1" applyBorder="1" applyAlignment="1">
      <alignment horizontal="right" vertical="center" wrapText="1"/>
    </xf>
    <xf numFmtId="3" fontId="8" fillId="0" borderId="89" xfId="487" applyNumberFormat="1" applyFont="1" applyBorder="1" applyAlignment="1">
      <alignment horizontal="right" vertical="center" wrapText="1"/>
    </xf>
    <xf numFmtId="3" fontId="8" fillId="0" borderId="60" xfId="487" applyNumberFormat="1" applyFont="1" applyBorder="1" applyAlignment="1">
      <alignment horizontal="right" vertical="center" wrapText="1"/>
    </xf>
    <xf numFmtId="3" fontId="8" fillId="0" borderId="52" xfId="487" applyNumberFormat="1" applyFont="1" applyBorder="1" applyAlignment="1">
      <alignment horizontal="right" vertical="center" wrapText="1"/>
    </xf>
    <xf numFmtId="0" fontId="10" fillId="0" borderId="57" xfId="745" applyFont="1" applyBorder="1" applyAlignment="1">
      <alignment vertical="center" wrapText="1"/>
    </xf>
    <xf numFmtId="3" fontId="10" fillId="0" borderId="42" xfId="487" applyNumberFormat="1" applyFont="1" applyFill="1" applyBorder="1" applyAlignment="1">
      <alignment vertical="center" wrapText="1"/>
    </xf>
    <xf numFmtId="3" fontId="10" fillId="0" borderId="0" xfId="487" applyNumberFormat="1" applyFont="1" applyFill="1" applyBorder="1" applyAlignment="1">
      <alignment vertical="center" wrapText="1"/>
    </xf>
    <xf numFmtId="3" fontId="10" fillId="0" borderId="7" xfId="487" applyNumberFormat="1" applyFont="1" applyFill="1" applyBorder="1" applyAlignment="1">
      <alignment vertical="center" wrapText="1"/>
    </xf>
    <xf numFmtId="180" fontId="10" fillId="0" borderId="70" xfId="913" applyNumberFormat="1" applyFont="1" applyBorder="1" applyAlignment="1">
      <alignment horizontal="right" vertical="center" wrapText="1"/>
    </xf>
    <xf numFmtId="180" fontId="10" fillId="0" borderId="58" xfId="913" applyNumberFormat="1" applyFont="1" applyFill="1" applyBorder="1" applyAlignment="1">
      <alignment horizontal="right" vertical="center" wrapText="1"/>
    </xf>
    <xf numFmtId="180" fontId="10" fillId="0" borderId="25" xfId="913" applyNumberFormat="1" applyFont="1" applyFill="1" applyBorder="1" applyAlignment="1">
      <alignment horizontal="right" vertical="center" wrapText="1"/>
    </xf>
    <xf numFmtId="180" fontId="10" fillId="0" borderId="59" xfId="913" applyNumberFormat="1" applyFont="1" applyFill="1" applyBorder="1" applyAlignment="1">
      <alignment horizontal="right" vertical="center" wrapText="1"/>
    </xf>
    <xf numFmtId="180" fontId="10" fillId="0" borderId="5" xfId="913" applyNumberFormat="1" applyFont="1" applyFill="1" applyBorder="1" applyAlignment="1">
      <alignment horizontal="right" vertical="center" wrapText="1"/>
    </xf>
    <xf numFmtId="180" fontId="10" fillId="0" borderId="26" xfId="913" applyNumberFormat="1" applyFont="1" applyFill="1" applyBorder="1" applyAlignment="1">
      <alignment horizontal="right" vertical="center" wrapText="1"/>
    </xf>
    <xf numFmtId="0" fontId="10" fillId="0" borderId="66" xfId="745" applyFont="1" applyBorder="1" applyAlignment="1">
      <alignment vertical="center" wrapText="1"/>
    </xf>
    <xf numFmtId="180" fontId="10" fillId="0" borderId="66" xfId="913" applyNumberFormat="1" applyFont="1" applyBorder="1" applyAlignment="1">
      <alignment wrapText="1"/>
    </xf>
    <xf numFmtId="180" fontId="10" fillId="0" borderId="61" xfId="913" applyNumberFormat="1" applyFont="1" applyBorder="1" applyAlignment="1">
      <alignment horizontal="right" vertical="center" wrapText="1"/>
    </xf>
    <xf numFmtId="180" fontId="10" fillId="0" borderId="49" xfId="913" applyNumberFormat="1" applyFont="1" applyBorder="1" applyAlignment="1">
      <alignment horizontal="right" vertical="center" wrapText="1"/>
    </xf>
    <xf numFmtId="180" fontId="10" fillId="0" borderId="48" xfId="913" applyNumberFormat="1" applyFont="1" applyBorder="1" applyAlignment="1">
      <alignment horizontal="right" vertical="center" wrapText="1"/>
    </xf>
    <xf numFmtId="180" fontId="10" fillId="0" borderId="51" xfId="913" applyNumberFormat="1" applyFont="1" applyBorder="1" applyAlignment="1">
      <alignment horizontal="right" vertical="center" wrapText="1"/>
    </xf>
    <xf numFmtId="180" fontId="10" fillId="0" borderId="52" xfId="913" applyNumberFormat="1" applyFont="1" applyBorder="1" applyAlignment="1">
      <alignment horizontal="right" vertical="center" wrapText="1"/>
    </xf>
    <xf numFmtId="3" fontId="10" fillId="0" borderId="40" xfId="487" applyNumberFormat="1" applyFont="1" applyBorder="1" applyAlignment="1">
      <alignment vertical="center" wrapText="1"/>
    </xf>
    <xf numFmtId="3" fontId="10" fillId="0" borderId="39" xfId="487" applyNumberFormat="1" applyFont="1" applyBorder="1" applyAlignment="1">
      <alignment vertical="center" wrapText="1"/>
    </xf>
    <xf numFmtId="3" fontId="10" fillId="0" borderId="54" xfId="487" applyNumberFormat="1" applyFont="1" applyBorder="1" applyAlignment="1">
      <alignment vertical="center" wrapText="1"/>
    </xf>
    <xf numFmtId="3" fontId="10" fillId="0" borderId="55" xfId="487" applyNumberFormat="1" applyFont="1" applyBorder="1" applyAlignment="1">
      <alignment vertical="center" wrapText="1"/>
    </xf>
    <xf numFmtId="3" fontId="10" fillId="0" borderId="44" xfId="487" applyNumberFormat="1" applyFont="1" applyBorder="1" applyAlignment="1">
      <alignment vertical="center" wrapText="1"/>
    </xf>
    <xf numFmtId="3" fontId="10" fillId="0" borderId="53" xfId="487" applyNumberFormat="1" applyFont="1" applyBorder="1" applyAlignment="1">
      <alignment vertical="center" wrapText="1"/>
    </xf>
    <xf numFmtId="3" fontId="10" fillId="0" borderId="38" xfId="487" applyNumberFormat="1" applyFont="1" applyBorder="1" applyAlignment="1">
      <alignment vertical="center" wrapText="1"/>
    </xf>
    <xf numFmtId="180" fontId="10" fillId="0" borderId="5" xfId="913" applyNumberFormat="1" applyFont="1" applyBorder="1" applyAlignment="1">
      <alignment horizontal="right" vertical="center" wrapText="1"/>
    </xf>
    <xf numFmtId="180" fontId="10" fillId="0" borderId="2" xfId="913" applyNumberFormat="1" applyFont="1" applyBorder="1" applyAlignment="1">
      <alignment horizontal="right" vertical="center" wrapText="1"/>
    </xf>
    <xf numFmtId="180" fontId="10" fillId="0" borderId="75" xfId="913" applyNumberFormat="1" applyFont="1" applyBorder="1" applyAlignment="1">
      <alignment horizontal="right" vertical="center" wrapText="1"/>
    </xf>
    <xf numFmtId="180" fontId="10" fillId="0" borderId="58" xfId="913" applyNumberFormat="1" applyFont="1" applyBorder="1" applyAlignment="1">
      <alignment horizontal="right" vertical="center" wrapText="1"/>
    </xf>
    <xf numFmtId="3" fontId="10" fillId="0" borderId="0" xfId="745" applyNumberFormat="1" applyFont="1"/>
    <xf numFmtId="3" fontId="10" fillId="0" borderId="0" xfId="745" applyNumberFormat="1" applyFont="1" applyBorder="1"/>
    <xf numFmtId="3" fontId="10" fillId="0" borderId="0" xfId="745" applyNumberFormat="1" applyFont="1" applyFill="1" applyBorder="1"/>
    <xf numFmtId="3" fontId="10" fillId="0" borderId="0" xfId="745" applyNumberFormat="1" applyFont="1" applyFill="1"/>
    <xf numFmtId="180" fontId="8" fillId="0" borderId="0" xfId="745" applyNumberFormat="1" applyFont="1" applyFill="1"/>
    <xf numFmtId="180" fontId="8" fillId="0" borderId="0" xfId="745" applyNumberFormat="1" applyFont="1" applyFill="1" applyBorder="1"/>
    <xf numFmtId="3" fontId="10" fillId="0" borderId="0" xfId="914" applyNumberFormat="1" applyFont="1" applyFill="1"/>
    <xf numFmtId="180" fontId="10" fillId="0" borderId="0" xfId="745" applyNumberFormat="1" applyFont="1" applyBorder="1"/>
    <xf numFmtId="180" fontId="10" fillId="0" borderId="0" xfId="745" applyNumberFormat="1" applyFont="1" applyFill="1" applyBorder="1"/>
    <xf numFmtId="180" fontId="10" fillId="0" borderId="0" xfId="914" applyNumberFormat="1" applyFont="1" applyFill="1"/>
    <xf numFmtId="180" fontId="10" fillId="0" borderId="0" xfId="745" applyNumberFormat="1" applyFont="1" applyFill="1"/>
    <xf numFmtId="180" fontId="10" fillId="0" borderId="0" xfId="914" applyNumberFormat="1" applyFont="1" applyFill="1" applyBorder="1"/>
    <xf numFmtId="0" fontId="10" fillId="0" borderId="0" xfId="745" applyFont="1" applyFill="1" applyBorder="1"/>
    <xf numFmtId="0" fontId="10" fillId="0" borderId="0" xfId="745" applyFont="1" applyFill="1" applyAlignment="1"/>
    <xf numFmtId="0" fontId="65" fillId="3" borderId="46" xfId="745" applyFont="1" applyFill="1" applyBorder="1" applyAlignment="1">
      <alignment horizontal="center" vertical="center" wrapText="1"/>
    </xf>
    <xf numFmtId="0" fontId="65" fillId="3" borderId="49" xfId="745" applyFont="1" applyFill="1" applyBorder="1" applyAlignment="1">
      <alignment horizontal="center" vertical="center" wrapText="1"/>
    </xf>
    <xf numFmtId="0" fontId="65" fillId="3" borderId="50" xfId="745" applyFont="1" applyFill="1" applyBorder="1" applyAlignment="1">
      <alignment horizontal="center" vertical="center" wrapText="1"/>
    </xf>
    <xf numFmtId="0" fontId="65" fillId="3" borderId="61" xfId="745" applyFont="1" applyFill="1" applyBorder="1" applyAlignment="1">
      <alignment horizontal="center" vertical="center" wrapText="1"/>
    </xf>
    <xf numFmtId="0" fontId="65" fillId="3" borderId="52" xfId="745" applyFont="1" applyFill="1" applyBorder="1" applyAlignment="1">
      <alignment horizontal="center" vertical="center" wrapText="1"/>
    </xf>
    <xf numFmtId="0" fontId="65" fillId="3" borderId="48" xfId="745" applyFont="1" applyFill="1" applyBorder="1" applyAlignment="1">
      <alignment horizontal="center" vertical="center" wrapText="1"/>
    </xf>
    <xf numFmtId="0" fontId="65" fillId="3" borderId="51" xfId="745" applyFont="1" applyFill="1" applyBorder="1" applyAlignment="1">
      <alignment horizontal="center" vertical="center" wrapText="1"/>
    </xf>
    <xf numFmtId="0" fontId="65" fillId="3" borderId="47" xfId="745" applyFont="1" applyFill="1" applyBorder="1" applyAlignment="1">
      <alignment horizontal="center" vertical="center" wrapText="1"/>
    </xf>
    <xf numFmtId="3" fontId="10" fillId="0" borderId="39" xfId="487" applyNumberFormat="1" applyFont="1" applyBorder="1" applyAlignment="1">
      <alignment horizontal="right" vertical="center" wrapText="1"/>
    </xf>
    <xf numFmtId="3" fontId="10" fillId="0" borderId="27" xfId="487" applyNumberFormat="1" applyFont="1" applyBorder="1" applyAlignment="1">
      <alignment horizontal="right" vertical="center" wrapText="1"/>
    </xf>
    <xf numFmtId="3" fontId="10" fillId="0" borderId="83" xfId="487" applyNumberFormat="1" applyFont="1" applyBorder="1" applyAlignment="1">
      <alignment horizontal="right" vertical="center" wrapText="1"/>
    </xf>
    <xf numFmtId="3" fontId="10" fillId="0" borderId="78" xfId="487" applyNumberFormat="1" applyFont="1" applyBorder="1" applyAlignment="1">
      <alignment horizontal="right" vertical="center" wrapText="1"/>
    </xf>
    <xf numFmtId="3" fontId="10" fillId="0" borderId="7" xfId="487" applyNumberFormat="1" applyFont="1" applyBorder="1" applyAlignment="1">
      <alignment horizontal="right" vertical="center" wrapText="1"/>
    </xf>
    <xf numFmtId="3" fontId="10" fillId="0" borderId="60" xfId="487" applyNumberFormat="1" applyFont="1" applyBorder="1" applyAlignment="1">
      <alignment horizontal="right" vertical="center" wrapText="1"/>
    </xf>
    <xf numFmtId="3" fontId="10" fillId="0" borderId="49" xfId="487" applyNumberFormat="1" applyFont="1" applyBorder="1" applyAlignment="1">
      <alignment horizontal="right" vertical="center" wrapText="1"/>
    </xf>
    <xf numFmtId="3" fontId="10" fillId="0" borderId="52" xfId="487" applyNumberFormat="1" applyFont="1" applyBorder="1" applyAlignment="1">
      <alignment horizontal="right" vertical="center" wrapText="1"/>
    </xf>
    <xf numFmtId="3" fontId="10" fillId="0" borderId="61" xfId="487" applyNumberFormat="1" applyFont="1" applyBorder="1" applyAlignment="1">
      <alignment horizontal="right" vertical="center" wrapText="1"/>
    </xf>
    <xf numFmtId="3" fontId="10" fillId="0" borderId="36" xfId="487" applyNumberFormat="1" applyFont="1" applyBorder="1" applyAlignment="1">
      <alignment horizontal="right" vertical="center" wrapText="1"/>
    </xf>
    <xf numFmtId="3" fontId="10" fillId="0" borderId="67" xfId="487" applyNumberFormat="1" applyFont="1" applyBorder="1" applyAlignment="1">
      <alignment horizontal="right" vertical="center" wrapText="1"/>
    </xf>
    <xf numFmtId="3" fontId="10" fillId="0" borderId="48" xfId="487" applyNumberFormat="1" applyFont="1" applyBorder="1" applyAlignment="1">
      <alignment horizontal="right" vertical="center" wrapText="1"/>
    </xf>
    <xf numFmtId="3" fontId="8" fillId="0" borderId="82" xfId="487" applyNumberFormat="1" applyFont="1" applyBorder="1" applyAlignment="1">
      <alignment horizontal="right" vertical="center" wrapText="1"/>
    </xf>
    <xf numFmtId="3" fontId="8" fillId="0" borderId="67" xfId="487" applyNumberFormat="1" applyFont="1" applyBorder="1" applyAlignment="1">
      <alignment horizontal="right" vertical="center" wrapText="1"/>
    </xf>
    <xf numFmtId="3" fontId="8" fillId="0" borderId="92" xfId="487" applyNumberFormat="1" applyFont="1" applyBorder="1" applyAlignment="1">
      <alignment horizontal="right" vertical="center" wrapText="1"/>
    </xf>
    <xf numFmtId="3" fontId="10" fillId="0" borderId="62" xfId="745" applyNumberFormat="1" applyFont="1" applyBorder="1" applyAlignment="1">
      <alignment vertical="center"/>
    </xf>
    <xf numFmtId="3" fontId="10" fillId="0" borderId="53" xfId="745" applyNumberFormat="1" applyFont="1" applyBorder="1" applyAlignment="1">
      <alignment vertical="center"/>
    </xf>
    <xf numFmtId="3" fontId="10" fillId="0" borderId="54" xfId="745" applyNumberFormat="1" applyFont="1" applyBorder="1" applyAlignment="1">
      <alignment vertical="center"/>
    </xf>
    <xf numFmtId="3" fontId="10" fillId="0" borderId="43" xfId="745" applyNumberFormat="1" applyFont="1" applyBorder="1" applyAlignment="1">
      <alignment vertical="center"/>
    </xf>
    <xf numFmtId="3" fontId="10" fillId="0" borderId="53" xfId="914" applyNumberFormat="1" applyFont="1" applyBorder="1" applyAlignment="1">
      <alignment vertical="center"/>
    </xf>
    <xf numFmtId="3" fontId="10" fillId="0" borderId="70" xfId="745" applyNumberFormat="1" applyFont="1" applyBorder="1" applyAlignment="1">
      <alignment vertical="center"/>
    </xf>
    <xf numFmtId="3" fontId="10" fillId="0" borderId="58" xfId="745" applyNumberFormat="1" applyFont="1" applyBorder="1" applyAlignment="1">
      <alignment vertical="center"/>
    </xf>
    <xf numFmtId="3" fontId="10" fillId="0" borderId="75" xfId="745" applyNumberFormat="1" applyFont="1" applyBorder="1" applyAlignment="1">
      <alignment vertical="center"/>
    </xf>
    <xf numFmtId="3" fontId="10" fillId="0" borderId="58" xfId="914" applyNumberFormat="1" applyFont="1" applyBorder="1" applyAlignment="1">
      <alignment vertical="center"/>
    </xf>
    <xf numFmtId="3" fontId="10" fillId="0" borderId="66" xfId="745" applyNumberFormat="1" applyFont="1" applyBorder="1" applyAlignment="1">
      <alignment vertical="center"/>
    </xf>
    <xf numFmtId="3" fontId="10" fillId="0" borderId="51" xfId="745" applyNumberFormat="1" applyFont="1" applyBorder="1" applyAlignment="1">
      <alignment vertical="center"/>
    </xf>
    <xf numFmtId="3" fontId="10" fillId="0" borderId="49" xfId="745" applyNumberFormat="1" applyFont="1" applyBorder="1" applyAlignment="1">
      <alignment vertical="center"/>
    </xf>
    <xf numFmtId="3" fontId="10" fillId="0" borderId="52" xfId="745" applyNumberFormat="1" applyFont="1" applyBorder="1" applyAlignment="1">
      <alignment vertical="center"/>
    </xf>
    <xf numFmtId="3" fontId="10" fillId="0" borderId="61" xfId="745" applyNumberFormat="1" applyFont="1" applyBorder="1" applyAlignment="1">
      <alignment vertical="center"/>
    </xf>
    <xf numFmtId="3" fontId="10" fillId="0" borderId="51" xfId="914" applyNumberFormat="1" applyFont="1" applyBorder="1" applyAlignment="1">
      <alignment vertical="center"/>
    </xf>
    <xf numFmtId="3" fontId="10" fillId="0" borderId="50" xfId="745" applyNumberFormat="1" applyFont="1" applyBorder="1" applyAlignment="1">
      <alignment vertical="center"/>
    </xf>
    <xf numFmtId="3" fontId="8" fillId="0" borderId="45" xfId="745" applyNumberFormat="1" applyFont="1" applyBorder="1" applyAlignment="1">
      <alignment vertical="center"/>
    </xf>
    <xf numFmtId="3" fontId="8" fillId="0" borderId="93" xfId="745" applyNumberFormat="1" applyFont="1" applyBorder="1" applyAlignment="1">
      <alignment vertical="center"/>
    </xf>
    <xf numFmtId="3" fontId="8" fillId="0" borderId="77" xfId="745" applyNumberFormat="1" applyFont="1" applyBorder="1" applyAlignment="1">
      <alignment vertical="center"/>
    </xf>
    <xf numFmtId="3" fontId="8" fillId="0" borderId="35" xfId="745" applyNumberFormat="1" applyFont="1" applyBorder="1" applyAlignment="1">
      <alignment vertical="center"/>
    </xf>
    <xf numFmtId="3" fontId="8" fillId="0" borderId="87" xfId="745" applyNumberFormat="1" applyFont="1" applyBorder="1" applyAlignment="1">
      <alignment vertical="center"/>
    </xf>
    <xf numFmtId="3" fontId="8" fillId="0" borderId="23" xfId="745" applyNumberFormat="1" applyFont="1" applyBorder="1" applyAlignment="1">
      <alignment vertical="center"/>
    </xf>
    <xf numFmtId="3" fontId="8" fillId="0" borderId="85" xfId="745" applyNumberFormat="1" applyFont="1" applyBorder="1" applyAlignment="1">
      <alignment vertical="center"/>
    </xf>
    <xf numFmtId="3" fontId="8" fillId="0" borderId="92" xfId="745" applyNumberFormat="1" applyFont="1" applyBorder="1" applyAlignment="1">
      <alignment vertical="center"/>
    </xf>
    <xf numFmtId="3" fontId="8" fillId="0" borderId="37" xfId="745" applyNumberFormat="1" applyFont="1" applyBorder="1" applyAlignment="1">
      <alignment vertical="center"/>
    </xf>
    <xf numFmtId="3" fontId="10" fillId="0" borderId="0" xfId="914" applyNumberFormat="1" applyFont="1"/>
    <xf numFmtId="3" fontId="10" fillId="0" borderId="0" xfId="914" applyNumberFormat="1" applyFont="1" applyFill="1" applyBorder="1"/>
    <xf numFmtId="3" fontId="10" fillId="0" borderId="0" xfId="745" applyNumberFormat="1" applyFont="1" applyFill="1" applyAlignment="1"/>
    <xf numFmtId="49" fontId="8" fillId="0" borderId="84" xfId="745" applyNumberFormat="1" applyFont="1" applyBorder="1" applyAlignment="1">
      <alignment horizontal="center" vertical="center" wrapText="1"/>
    </xf>
    <xf numFmtId="49" fontId="8" fillId="0" borderId="72" xfId="745" applyNumberFormat="1" applyFont="1" applyBorder="1" applyAlignment="1">
      <alignment horizontal="center" vertical="center" wrapText="1"/>
    </xf>
    <xf numFmtId="0" fontId="8" fillId="0" borderId="76" xfId="745" applyFont="1" applyBorder="1" applyAlignment="1">
      <alignment horizontal="center" vertical="center" wrapText="1"/>
    </xf>
    <xf numFmtId="3" fontId="10" fillId="0" borderId="29" xfId="745" applyNumberFormat="1" applyFont="1" applyBorder="1" applyAlignment="1">
      <alignment horizontal="center"/>
    </xf>
    <xf numFmtId="3" fontId="10" fillId="0" borderId="27" xfId="745" applyNumberFormat="1" applyFont="1" applyBorder="1" applyAlignment="1">
      <alignment horizontal="center"/>
    </xf>
    <xf numFmtId="3" fontId="10" fillId="0" borderId="43" xfId="745" applyNumberFormat="1" applyFont="1" applyBorder="1" applyAlignment="1">
      <alignment horizontal="center"/>
    </xf>
    <xf numFmtId="180" fontId="10" fillId="0" borderId="68" xfId="745" applyNumberFormat="1" applyFont="1" applyBorder="1" applyAlignment="1">
      <alignment horizontal="center"/>
    </xf>
    <xf numFmtId="180" fontId="10" fillId="0" borderId="80" xfId="745" applyNumberFormat="1" applyFont="1" applyBorder="1" applyAlignment="1">
      <alignment horizontal="center"/>
    </xf>
    <xf numFmtId="0" fontId="8" fillId="0" borderId="59" xfId="745" applyFont="1" applyBorder="1" applyAlignment="1">
      <alignment horizontal="center" vertical="center" wrapText="1"/>
    </xf>
    <xf numFmtId="3" fontId="10" fillId="0" borderId="26" xfId="745" applyNumberFormat="1" applyFont="1" applyBorder="1" applyAlignment="1">
      <alignment horizontal="center"/>
    </xf>
    <xf numFmtId="180" fontId="10" fillId="0" borderId="29" xfId="745" applyNumberFormat="1" applyFont="1" applyBorder="1" applyAlignment="1">
      <alignment horizontal="center"/>
    </xf>
    <xf numFmtId="180" fontId="10" fillId="0" borderId="71" xfId="745" applyNumberFormat="1" applyFont="1" applyBorder="1" applyAlignment="1">
      <alignment horizontal="center"/>
    </xf>
    <xf numFmtId="180" fontId="10" fillId="0" borderId="79" xfId="745" applyNumberFormat="1" applyFont="1" applyBorder="1" applyAlignment="1">
      <alignment horizontal="center"/>
    </xf>
    <xf numFmtId="0" fontId="8" fillId="0" borderId="47" xfId="745" applyFont="1" applyFill="1" applyBorder="1" applyAlignment="1">
      <alignment horizontal="center" vertical="center" wrapText="1"/>
    </xf>
    <xf numFmtId="3" fontId="10" fillId="0" borderId="69" xfId="745" applyNumberFormat="1" applyFont="1" applyBorder="1" applyAlignment="1">
      <alignment horizontal="center"/>
    </xf>
    <xf numFmtId="180" fontId="10" fillId="0" borderId="69" xfId="745" applyNumberFormat="1" applyFont="1" applyBorder="1" applyAlignment="1">
      <alignment horizontal="center"/>
    </xf>
    <xf numFmtId="0" fontId="8" fillId="0" borderId="55" xfId="745" applyFont="1" applyFill="1" applyBorder="1" applyAlignment="1">
      <alignment horizontal="center" vertical="center" wrapText="1"/>
    </xf>
    <xf numFmtId="3" fontId="10" fillId="0" borderId="56" xfId="745" applyNumberFormat="1" applyFont="1" applyBorder="1" applyAlignment="1">
      <alignment horizontal="center"/>
    </xf>
    <xf numFmtId="0" fontId="8" fillId="0" borderId="59" xfId="745" applyFont="1" applyFill="1" applyBorder="1" applyAlignment="1">
      <alignment horizontal="center" vertical="center" wrapText="1"/>
    </xf>
    <xf numFmtId="3" fontId="10" fillId="0" borderId="26" xfId="745" applyNumberFormat="1" applyFont="1" applyBorder="1" applyAlignment="1">
      <alignment horizontal="center" vertical="center"/>
    </xf>
    <xf numFmtId="3" fontId="10" fillId="0" borderId="27" xfId="745" applyNumberFormat="1" applyFont="1" applyBorder="1" applyAlignment="1">
      <alignment horizontal="center" vertical="center"/>
    </xf>
    <xf numFmtId="180" fontId="10" fillId="0" borderId="26" xfId="745" applyNumberFormat="1" applyFont="1" applyBorder="1" applyAlignment="1">
      <alignment horizontal="center"/>
    </xf>
    <xf numFmtId="0" fontId="8" fillId="0" borderId="50" xfId="745" applyFont="1" applyFill="1" applyBorder="1" applyAlignment="1">
      <alignment horizontal="center" vertical="center" wrapText="1"/>
    </xf>
    <xf numFmtId="0" fontId="8" fillId="0" borderId="76" xfId="745" applyFont="1" applyFill="1" applyBorder="1" applyAlignment="1">
      <alignment horizontal="center" vertical="center" wrapText="1"/>
    </xf>
    <xf numFmtId="3" fontId="10" fillId="0" borderId="29" xfId="745" applyNumberFormat="1" applyFont="1" applyBorder="1" applyAlignment="1">
      <alignment horizontal="center" vertical="center"/>
    </xf>
    <xf numFmtId="3" fontId="10" fillId="0" borderId="30" xfId="745" applyNumberFormat="1" applyFont="1" applyBorder="1" applyAlignment="1">
      <alignment horizontal="center" vertical="center"/>
    </xf>
    <xf numFmtId="180" fontId="10" fillId="0" borderId="28" xfId="745" applyNumberFormat="1" applyFont="1" applyBorder="1" applyAlignment="1">
      <alignment horizontal="center" vertical="center"/>
    </xf>
    <xf numFmtId="180" fontId="10" fillId="0" borderId="29" xfId="745" applyNumberFormat="1" applyFont="1" applyBorder="1" applyAlignment="1">
      <alignment horizontal="center" vertical="center"/>
    </xf>
    <xf numFmtId="180" fontId="10" fillId="0" borderId="71" xfId="745" applyNumberFormat="1" applyFont="1" applyBorder="1" applyAlignment="1">
      <alignment horizontal="center" vertical="center"/>
    </xf>
    <xf numFmtId="0" fontId="8" fillId="0" borderId="50" xfId="745" applyFont="1" applyBorder="1" applyAlignment="1">
      <alignment horizontal="center" vertical="center" wrapText="1"/>
    </xf>
    <xf numFmtId="3" fontId="10" fillId="0" borderId="69" xfId="745" applyNumberFormat="1" applyFont="1" applyBorder="1" applyAlignment="1">
      <alignment horizontal="center" vertical="center"/>
    </xf>
    <xf numFmtId="3" fontId="10" fillId="0" borderId="34" xfId="745" applyNumberFormat="1" applyFont="1" applyBorder="1" applyAlignment="1">
      <alignment horizontal="center" vertical="center"/>
    </xf>
    <xf numFmtId="0" fontId="4" fillId="0" borderId="72" xfId="745" applyFont="1" applyBorder="1" applyAlignment="1">
      <alignment horizontal="center" vertical="center"/>
    </xf>
    <xf numFmtId="0" fontId="10" fillId="0" borderId="92" xfId="745" applyFont="1" applyBorder="1" applyAlignment="1">
      <alignment horizontal="center"/>
    </xf>
    <xf numFmtId="3" fontId="4" fillId="0" borderId="85" xfId="745" applyNumberFormat="1" applyFont="1" applyBorder="1" applyAlignment="1">
      <alignment horizontal="center" vertical="center"/>
    </xf>
    <xf numFmtId="3" fontId="4" fillId="0" borderId="94" xfId="745" applyNumberFormat="1" applyFont="1" applyBorder="1" applyAlignment="1">
      <alignment horizontal="center" vertical="center"/>
    </xf>
    <xf numFmtId="3" fontId="4" fillId="0" borderId="73" xfId="745" applyNumberFormat="1" applyFont="1" applyBorder="1" applyAlignment="1">
      <alignment horizontal="center"/>
    </xf>
    <xf numFmtId="180" fontId="4" fillId="0" borderId="85" xfId="745" applyNumberFormat="1" applyFont="1" applyBorder="1" applyAlignment="1">
      <alignment horizontal="center"/>
    </xf>
    <xf numFmtId="180" fontId="4" fillId="0" borderId="80" xfId="745" applyNumberFormat="1" applyFont="1" applyBorder="1" applyAlignment="1">
      <alignment horizontal="center"/>
    </xf>
    <xf numFmtId="180" fontId="4" fillId="0" borderId="79" xfId="745" applyNumberFormat="1" applyFont="1" applyBorder="1" applyAlignment="1">
      <alignment horizontal="center"/>
    </xf>
    <xf numFmtId="180" fontId="10" fillId="0" borderId="38" xfId="745" applyNumberFormat="1" applyFont="1" applyBorder="1" applyAlignment="1">
      <alignment horizontal="center" vertical="center"/>
    </xf>
    <xf numFmtId="0" fontId="8" fillId="0" borderId="37" xfId="745" applyFont="1" applyFill="1" applyBorder="1" applyAlignment="1">
      <alignment vertical="center" wrapText="1"/>
    </xf>
    <xf numFmtId="0" fontId="8" fillId="0" borderId="51" xfId="745" applyFont="1" applyBorder="1" applyAlignment="1">
      <alignment horizontal="center" vertical="center" wrapText="1"/>
    </xf>
    <xf numFmtId="0" fontId="8" fillId="0" borderId="49" xfId="745" applyFont="1" applyBorder="1" applyAlignment="1">
      <alignment horizontal="center" vertical="center" wrapText="1"/>
    </xf>
    <xf numFmtId="0" fontId="8" fillId="0" borderId="69" xfId="745" applyFont="1" applyBorder="1" applyAlignment="1">
      <alignment horizontal="center" vertical="center" wrapText="1"/>
    </xf>
    <xf numFmtId="180" fontId="10" fillId="0" borderId="86" xfId="745" applyNumberFormat="1" applyFont="1" applyBorder="1" applyAlignment="1">
      <alignment horizontal="center" vertical="center"/>
    </xf>
    <xf numFmtId="180" fontId="10" fillId="0" borderId="28" xfId="745" applyNumberFormat="1" applyFont="1" applyFill="1" applyBorder="1" applyAlignment="1">
      <alignment horizontal="center" vertical="center" wrapText="1"/>
    </xf>
    <xf numFmtId="180" fontId="8" fillId="0" borderId="1" xfId="745" applyNumberFormat="1" applyFont="1" applyFill="1" applyBorder="1" applyAlignment="1">
      <alignment horizontal="center" vertical="center" wrapText="1"/>
    </xf>
    <xf numFmtId="180" fontId="10" fillId="0" borderId="58" xfId="745" applyNumberFormat="1" applyFont="1" applyBorder="1" applyAlignment="1">
      <alignment horizontal="center" vertical="center"/>
    </xf>
    <xf numFmtId="180" fontId="10" fillId="0" borderId="2" xfId="745" applyNumberFormat="1" applyFont="1" applyBorder="1" applyAlignment="1">
      <alignment horizontal="center" vertical="center"/>
    </xf>
    <xf numFmtId="180" fontId="10" fillId="0" borderId="51" xfId="745" applyNumberFormat="1" applyFont="1" applyBorder="1" applyAlignment="1">
      <alignment horizontal="center" vertical="center"/>
    </xf>
    <xf numFmtId="180" fontId="10" fillId="0" borderId="49" xfId="745" applyNumberFormat="1" applyFont="1" applyBorder="1" applyAlignment="1">
      <alignment horizontal="center" vertical="center"/>
    </xf>
    <xf numFmtId="180" fontId="8" fillId="0" borderId="68" xfId="745" applyNumberFormat="1" applyFont="1" applyBorder="1" applyAlignment="1">
      <alignment horizontal="center" vertical="center"/>
    </xf>
    <xf numFmtId="180" fontId="10" fillId="0" borderId="2" xfId="745" applyNumberFormat="1" applyFont="1" applyBorder="1" applyAlignment="1">
      <alignment horizontal="center" vertical="center" wrapText="1"/>
    </xf>
    <xf numFmtId="180" fontId="8" fillId="0" borderId="29" xfId="745" applyNumberFormat="1" applyFont="1" applyBorder="1" applyAlignment="1">
      <alignment horizontal="center" vertical="center"/>
    </xf>
    <xf numFmtId="180" fontId="10" fillId="0" borderId="49" xfId="745" applyNumberFormat="1" applyFont="1" applyBorder="1" applyAlignment="1">
      <alignment horizontal="center" vertical="center" wrapText="1"/>
    </xf>
    <xf numFmtId="180" fontId="8" fillId="0" borderId="81" xfId="745" applyNumberFormat="1" applyFont="1" applyBorder="1" applyAlignment="1">
      <alignment horizontal="center" vertical="center"/>
    </xf>
    <xf numFmtId="180" fontId="10" fillId="0" borderId="28" xfId="745" applyNumberFormat="1" applyFont="1" applyBorder="1" applyAlignment="1">
      <alignment horizontal="center" vertical="center" wrapText="1"/>
    </xf>
    <xf numFmtId="0" fontId="8" fillId="0" borderId="0" xfId="745" applyFont="1" applyBorder="1" applyAlignment="1">
      <alignment vertical="center" wrapText="1"/>
    </xf>
    <xf numFmtId="0" fontId="10" fillId="0" borderId="0" xfId="745" applyFont="1" applyBorder="1" applyAlignment="1">
      <alignment horizontal="center" vertical="center" wrapText="1"/>
    </xf>
    <xf numFmtId="180" fontId="8" fillId="0" borderId="0" xfId="745" applyNumberFormat="1" applyFont="1" applyBorder="1" applyAlignment="1">
      <alignment horizontal="center" vertical="center"/>
    </xf>
    <xf numFmtId="180" fontId="8" fillId="0" borderId="0" xfId="745" applyNumberFormat="1" applyFont="1" applyBorder="1" applyAlignment="1">
      <alignment vertical="center" wrapText="1"/>
    </xf>
    <xf numFmtId="0" fontId="62" fillId="0" borderId="61" xfId="745" applyFont="1" applyBorder="1" applyAlignment="1">
      <alignment horizontal="center" vertical="center" wrapText="1"/>
    </xf>
    <xf numFmtId="0" fontId="62" fillId="0" borderId="49" xfId="745" applyFont="1" applyBorder="1" applyAlignment="1">
      <alignment horizontal="center" vertical="center" wrapText="1"/>
    </xf>
    <xf numFmtId="0" fontId="62" fillId="0" borderId="50" xfId="745" applyFont="1" applyBorder="1" applyAlignment="1">
      <alignment horizontal="center" vertical="center" wrapText="1"/>
    </xf>
    <xf numFmtId="0" fontId="62" fillId="0" borderId="69" xfId="745" applyFont="1" applyBorder="1" applyAlignment="1">
      <alignment horizontal="center" vertical="center" wrapText="1"/>
    </xf>
    <xf numFmtId="0" fontId="62" fillId="0" borderId="76" xfId="745" applyFont="1" applyBorder="1" applyAlignment="1">
      <alignment horizontal="center" vertical="center" wrapText="1"/>
    </xf>
    <xf numFmtId="180" fontId="63" fillId="0" borderId="27" xfId="745" applyNumberFormat="1" applyFont="1" applyBorder="1" applyAlignment="1">
      <alignment horizontal="center" vertical="center"/>
    </xf>
    <xf numFmtId="180" fontId="63" fillId="0" borderId="28" xfId="745" applyNumberFormat="1" applyFont="1" applyBorder="1" applyAlignment="1">
      <alignment horizontal="center" vertical="center"/>
    </xf>
    <xf numFmtId="180" fontId="63" fillId="0" borderId="76" xfId="745" applyNumberFormat="1" applyFont="1" applyBorder="1" applyAlignment="1">
      <alignment horizontal="center" vertical="center"/>
    </xf>
    <xf numFmtId="180" fontId="63" fillId="0" borderId="29" xfId="745" applyNumberFormat="1" applyFont="1" applyBorder="1" applyAlignment="1">
      <alignment horizontal="center" vertical="center"/>
    </xf>
    <xf numFmtId="0" fontId="62" fillId="0" borderId="59" xfId="745" applyFont="1" applyBorder="1" applyAlignment="1">
      <alignment horizontal="center" vertical="center" wrapText="1"/>
    </xf>
    <xf numFmtId="180" fontId="63" fillId="0" borderId="58" xfId="745" applyNumberFormat="1" applyFont="1" applyBorder="1" applyAlignment="1">
      <alignment horizontal="center" vertical="center"/>
    </xf>
    <xf numFmtId="180" fontId="63" fillId="0" borderId="2" xfId="745" applyNumberFormat="1" applyFont="1" applyBorder="1" applyAlignment="1">
      <alignment horizontal="center" vertical="center"/>
    </xf>
    <xf numFmtId="180" fontId="63" fillId="0" borderId="26" xfId="745" applyNumberFormat="1" applyFont="1" applyBorder="1" applyAlignment="1">
      <alignment horizontal="center" vertical="center"/>
    </xf>
    <xf numFmtId="0" fontId="62" fillId="0" borderId="47" xfId="745" applyFont="1" applyBorder="1" applyAlignment="1">
      <alignment horizontal="center" vertical="center" wrapText="1"/>
    </xf>
    <xf numFmtId="180" fontId="63" fillId="0" borderId="46" xfId="745" applyNumberFormat="1" applyFont="1" applyBorder="1" applyAlignment="1">
      <alignment horizontal="center" vertical="center"/>
    </xf>
    <xf numFmtId="180" fontId="63" fillId="0" borderId="32" xfId="745" applyNumberFormat="1" applyFont="1" applyBorder="1" applyAlignment="1">
      <alignment horizontal="center" vertical="center"/>
    </xf>
    <xf numFmtId="180" fontId="63" fillId="0" borderId="71" xfId="745" applyNumberFormat="1" applyFont="1" applyBorder="1" applyAlignment="1">
      <alignment horizontal="center" vertical="center"/>
    </xf>
    <xf numFmtId="180" fontId="62" fillId="0" borderId="46" xfId="745" applyNumberFormat="1" applyFont="1" applyBorder="1" applyAlignment="1">
      <alignment horizontal="center" vertical="center"/>
    </xf>
    <xf numFmtId="180" fontId="62" fillId="0" borderId="34" xfId="745" applyNumberFormat="1" applyFont="1" applyBorder="1" applyAlignment="1">
      <alignment horizontal="center" vertical="center"/>
    </xf>
    <xf numFmtId="180" fontId="62" fillId="0" borderId="33" xfId="745" applyNumberFormat="1" applyFont="1" applyBorder="1" applyAlignment="1">
      <alignment horizontal="center" vertical="center"/>
    </xf>
    <xf numFmtId="180" fontId="62" fillId="0" borderId="6" xfId="745" applyNumberFormat="1" applyFont="1" applyBorder="1" applyAlignment="1">
      <alignment horizontal="center" vertical="center"/>
    </xf>
    <xf numFmtId="180" fontId="62" fillId="0" borderId="49" xfId="745" applyNumberFormat="1" applyFont="1" applyBorder="1" applyAlignment="1">
      <alignment horizontal="center" vertical="center"/>
    </xf>
    <xf numFmtId="180" fontId="62" fillId="0" borderId="69" xfId="745" applyNumberFormat="1" applyFont="1" applyBorder="1" applyAlignment="1">
      <alignment horizontal="center" vertical="center"/>
    </xf>
    <xf numFmtId="0" fontId="62" fillId="0" borderId="55" xfId="745" applyFont="1" applyBorder="1" applyAlignment="1">
      <alignment horizontal="center" vertical="center" wrapText="1"/>
    </xf>
    <xf numFmtId="180" fontId="63" fillId="0" borderId="53" xfId="745" applyNumberFormat="1" applyFont="1" applyBorder="1" applyAlignment="1">
      <alignment horizontal="center" vertical="center"/>
    </xf>
    <xf numFmtId="180" fontId="63" fillId="0" borderId="54" xfId="745" applyNumberFormat="1" applyFont="1" applyBorder="1" applyAlignment="1">
      <alignment horizontal="center" vertical="center"/>
    </xf>
    <xf numFmtId="180" fontId="63" fillId="0" borderId="68" xfId="745" applyNumberFormat="1" applyFont="1" applyBorder="1" applyAlignment="1">
      <alignment horizontal="center" vertical="center"/>
    </xf>
    <xf numFmtId="180" fontId="63" fillId="0" borderId="58" xfId="745" applyNumberFormat="1" applyFont="1" applyFill="1" applyBorder="1" applyAlignment="1">
      <alignment horizontal="center" vertical="center"/>
    </xf>
    <xf numFmtId="180" fontId="63" fillId="0" borderId="2" xfId="745" applyNumberFormat="1" applyFont="1" applyFill="1" applyBorder="1" applyAlignment="1">
      <alignment horizontal="center" vertical="center"/>
    </xf>
    <xf numFmtId="180" fontId="63" fillId="0" borderId="26" xfId="745" applyNumberFormat="1" applyFont="1" applyFill="1" applyBorder="1" applyAlignment="1">
      <alignment horizontal="center" vertical="center"/>
    </xf>
    <xf numFmtId="180" fontId="62" fillId="0" borderId="60" xfId="745" applyNumberFormat="1" applyFont="1" applyBorder="1" applyAlignment="1">
      <alignment horizontal="center" vertical="center"/>
    </xf>
    <xf numFmtId="180" fontId="62" fillId="0" borderId="61" xfId="745" applyNumberFormat="1" applyFont="1" applyBorder="1" applyAlignment="1">
      <alignment horizontal="center" vertical="center"/>
    </xf>
    <xf numFmtId="180" fontId="62" fillId="0" borderId="51" xfId="745" applyNumberFormat="1" applyFont="1" applyBorder="1" applyAlignment="1">
      <alignment horizontal="center" vertical="center"/>
    </xf>
    <xf numFmtId="180" fontId="62" fillId="0" borderId="48" xfId="745" applyNumberFormat="1" applyFont="1" applyBorder="1" applyAlignment="1">
      <alignment horizontal="center" vertical="center"/>
    </xf>
    <xf numFmtId="180" fontId="63" fillId="0" borderId="86" xfId="745" applyNumberFormat="1" applyFont="1" applyBorder="1" applyAlignment="1">
      <alignment horizontal="center" vertical="center"/>
    </xf>
    <xf numFmtId="180" fontId="62" fillId="0" borderId="50" xfId="745" applyNumberFormat="1" applyFont="1" applyBorder="1" applyAlignment="1">
      <alignment horizontal="center" vertical="center"/>
    </xf>
    <xf numFmtId="0" fontId="66" fillId="0" borderId="0" xfId="840" applyFont="1"/>
    <xf numFmtId="179" fontId="59" fillId="0" borderId="0" xfId="487" applyNumberFormat="1" applyFont="1" applyFill="1" applyAlignment="1">
      <alignment vertical="center" wrapText="1"/>
    </xf>
    <xf numFmtId="0" fontId="66" fillId="0" borderId="0" xfId="840" applyFont="1" applyAlignment="1">
      <alignment vertical="center" wrapText="1"/>
    </xf>
    <xf numFmtId="0" fontId="66" fillId="0" borderId="37" xfId="840" applyFont="1" applyBorder="1" applyAlignment="1">
      <alignment vertical="center" wrapText="1"/>
    </xf>
    <xf numFmtId="0" fontId="66" fillId="0" borderId="0" xfId="840" applyFont="1" applyBorder="1"/>
    <xf numFmtId="0" fontId="54" fillId="5" borderId="82" xfId="840" applyFont="1" applyFill="1" applyBorder="1" applyAlignment="1">
      <alignment horizontal="center" vertical="center" wrapText="1"/>
    </xf>
    <xf numFmtId="0" fontId="54" fillId="5" borderId="40" xfId="840" applyFont="1" applyFill="1" applyBorder="1" applyAlignment="1">
      <alignment horizontal="center" vertical="center" wrapText="1"/>
    </xf>
    <xf numFmtId="0" fontId="54" fillId="5" borderId="73" xfId="840" applyFont="1" applyFill="1" applyBorder="1" applyAlignment="1">
      <alignment horizontal="center" vertical="center" wrapText="1"/>
    </xf>
    <xf numFmtId="0" fontId="54" fillId="0" borderId="0" xfId="840" applyFont="1" applyBorder="1" applyAlignment="1">
      <alignment horizontal="center" vertical="center" wrapText="1"/>
    </xf>
    <xf numFmtId="0" fontId="66" fillId="0" borderId="40" xfId="840" applyFont="1" applyBorder="1" applyAlignment="1">
      <alignment vertical="center" wrapText="1"/>
    </xf>
    <xf numFmtId="3" fontId="66" fillId="0" borderId="40" xfId="840" applyNumberFormat="1" applyFont="1" applyFill="1" applyBorder="1" applyAlignment="1">
      <alignment horizontal="center" vertical="center" wrapText="1"/>
    </xf>
    <xf numFmtId="3" fontId="66" fillId="0" borderId="65" xfId="840" applyNumberFormat="1" applyFont="1" applyFill="1" applyBorder="1" applyAlignment="1">
      <alignment horizontal="center" vertical="center" wrapText="1"/>
    </xf>
    <xf numFmtId="180" fontId="66" fillId="0" borderId="65" xfId="913" applyNumberFormat="1" applyFont="1" applyFill="1" applyBorder="1" applyAlignment="1">
      <alignment horizontal="center" vertical="center" wrapText="1"/>
    </xf>
    <xf numFmtId="180" fontId="66" fillId="0" borderId="57" xfId="840" applyNumberFormat="1" applyFont="1" applyFill="1" applyBorder="1" applyAlignment="1">
      <alignment horizontal="center" vertical="center" wrapText="1"/>
    </xf>
    <xf numFmtId="180" fontId="66" fillId="0" borderId="0" xfId="913" applyNumberFormat="1" applyFont="1" applyBorder="1" applyAlignment="1">
      <alignment horizontal="center"/>
    </xf>
    <xf numFmtId="0" fontId="66" fillId="0" borderId="57" xfId="840" applyFont="1" applyBorder="1"/>
    <xf numFmtId="3" fontId="66" fillId="0" borderId="57" xfId="840" applyNumberFormat="1" applyFont="1" applyFill="1" applyBorder="1" applyAlignment="1">
      <alignment horizontal="center" vertical="center" wrapText="1"/>
    </xf>
    <xf numFmtId="0" fontId="66" fillId="0" borderId="45" xfId="840" applyFont="1" applyBorder="1"/>
    <xf numFmtId="3" fontId="54" fillId="0" borderId="82" xfId="840" applyNumberFormat="1" applyFont="1" applyFill="1" applyBorder="1" applyAlignment="1">
      <alignment horizontal="center" vertical="center" wrapText="1"/>
    </xf>
    <xf numFmtId="3" fontId="59" fillId="0" borderId="82" xfId="840" applyNumberFormat="1" applyFont="1" applyFill="1" applyBorder="1" applyAlignment="1">
      <alignment horizontal="center" vertical="center" wrapText="1"/>
    </xf>
    <xf numFmtId="180" fontId="59" fillId="0" borderId="82" xfId="913" applyNumberFormat="1" applyFont="1" applyFill="1" applyBorder="1" applyAlignment="1">
      <alignment horizontal="center" vertical="center" wrapText="1"/>
    </xf>
    <xf numFmtId="180" fontId="59" fillId="0" borderId="82" xfId="840" applyNumberFormat="1" applyFont="1" applyFill="1" applyBorder="1" applyAlignment="1">
      <alignment horizontal="center" vertical="center" wrapText="1"/>
    </xf>
    <xf numFmtId="0" fontId="66" fillId="0" borderId="44" xfId="840" applyFont="1" applyBorder="1" applyAlignment="1">
      <alignment vertical="center"/>
    </xf>
    <xf numFmtId="3" fontId="66" fillId="0" borderId="7" xfId="840" applyNumberFormat="1" applyFont="1" applyFill="1" applyBorder="1" applyAlignment="1">
      <alignment horizontal="center" vertical="center" wrapText="1"/>
    </xf>
    <xf numFmtId="180" fontId="66" fillId="0" borderId="7" xfId="840" applyNumberFormat="1" applyFont="1" applyFill="1" applyBorder="1" applyAlignment="1">
      <alignment horizontal="center" vertical="center" wrapText="1"/>
    </xf>
    <xf numFmtId="180" fontId="66" fillId="0" borderId="40" xfId="840" applyNumberFormat="1" applyFont="1" applyFill="1" applyBorder="1" applyAlignment="1">
      <alignment horizontal="center" vertical="center" wrapText="1"/>
    </xf>
    <xf numFmtId="0" fontId="66" fillId="0" borderId="65" xfId="840" applyFont="1" applyBorder="1"/>
    <xf numFmtId="0" fontId="66" fillId="0" borderId="65" xfId="840" applyFont="1" applyBorder="1" applyAlignment="1">
      <alignment wrapText="1"/>
    </xf>
    <xf numFmtId="3" fontId="66" fillId="0" borderId="7" xfId="840" applyNumberFormat="1" applyFont="1" applyBorder="1" applyAlignment="1">
      <alignment horizontal="center" vertical="center" wrapText="1"/>
    </xf>
    <xf numFmtId="180" fontId="66" fillId="0" borderId="57" xfId="840" applyNumberFormat="1" applyFont="1" applyBorder="1" applyAlignment="1">
      <alignment horizontal="center" vertical="center" wrapText="1"/>
    </xf>
    <xf numFmtId="0" fontId="66" fillId="0" borderId="67" xfId="840" applyFont="1" applyBorder="1"/>
    <xf numFmtId="3" fontId="66" fillId="0" borderId="45" xfId="840" applyNumberFormat="1" applyFont="1" applyBorder="1" applyAlignment="1">
      <alignment horizontal="center" vertical="center" wrapText="1"/>
    </xf>
    <xf numFmtId="3" fontId="66" fillId="0" borderId="65" xfId="840" applyNumberFormat="1" applyFont="1" applyBorder="1" applyAlignment="1">
      <alignment horizontal="center" vertical="center" wrapText="1"/>
    </xf>
    <xf numFmtId="180" fontId="66" fillId="0" borderId="65" xfId="913" applyNumberFormat="1" applyFont="1" applyBorder="1" applyAlignment="1">
      <alignment horizontal="center" vertical="center" wrapText="1"/>
    </xf>
    <xf numFmtId="180" fontId="66" fillId="0" borderId="7" xfId="840" applyNumberFormat="1" applyFont="1" applyBorder="1" applyAlignment="1">
      <alignment horizontal="center" vertical="center" wrapText="1"/>
    </xf>
    <xf numFmtId="180" fontId="66" fillId="0" borderId="45" xfId="840" applyNumberFormat="1" applyFont="1" applyBorder="1" applyAlignment="1">
      <alignment horizontal="center" vertical="center" wrapText="1"/>
    </xf>
    <xf numFmtId="3" fontId="54" fillId="0" borderId="82" xfId="840" applyNumberFormat="1" applyFont="1" applyBorder="1" applyAlignment="1">
      <alignment horizontal="center" vertical="center" wrapText="1"/>
    </xf>
    <xf numFmtId="3" fontId="59" fillId="0" borderId="82" xfId="840" applyNumberFormat="1" applyFont="1" applyBorder="1" applyAlignment="1">
      <alignment horizontal="center" vertical="center" wrapText="1"/>
    </xf>
    <xf numFmtId="180" fontId="59" fillId="0" borderId="82" xfId="913" applyNumberFormat="1" applyFont="1" applyBorder="1" applyAlignment="1">
      <alignment horizontal="center" vertical="center" wrapText="1"/>
    </xf>
    <xf numFmtId="180" fontId="59" fillId="0" borderId="82" xfId="840" applyNumberFormat="1" applyFont="1" applyBorder="1" applyAlignment="1">
      <alignment horizontal="center" vertical="center" wrapText="1"/>
    </xf>
    <xf numFmtId="3" fontId="59" fillId="0" borderId="67" xfId="840" applyNumberFormat="1" applyFont="1" applyBorder="1" applyAlignment="1">
      <alignment horizontal="center" vertical="center" wrapText="1"/>
    </xf>
    <xf numFmtId="180" fontId="59" fillId="0" borderId="45" xfId="913" applyNumberFormat="1" applyFont="1" applyBorder="1" applyAlignment="1">
      <alignment horizontal="center" vertical="center" wrapText="1"/>
    </xf>
    <xf numFmtId="180" fontId="59" fillId="0" borderId="45" xfId="840" applyNumberFormat="1" applyFont="1" applyBorder="1" applyAlignment="1">
      <alignment horizontal="center" vertical="center" wrapText="1"/>
    </xf>
    <xf numFmtId="180" fontId="66" fillId="0" borderId="0" xfId="840" applyNumberFormat="1" applyFont="1" applyBorder="1" applyAlignment="1">
      <alignment horizontal="center" vertical="center" wrapText="1"/>
    </xf>
    <xf numFmtId="0" fontId="66" fillId="0" borderId="0" xfId="840" applyFont="1" applyFill="1"/>
    <xf numFmtId="0" fontId="66" fillId="0" borderId="0" xfId="840" applyFont="1" applyFill="1" applyBorder="1" applyAlignment="1">
      <alignment horizontal="left" vertical="center" wrapText="1"/>
    </xf>
    <xf numFmtId="14" fontId="54" fillId="0" borderId="0" xfId="840" applyNumberFormat="1" applyFont="1" applyFill="1"/>
    <xf numFmtId="49" fontId="54" fillId="0" borderId="0" xfId="840" applyNumberFormat="1" applyFont="1" applyFill="1" applyAlignment="1">
      <alignment horizontal="right"/>
    </xf>
    <xf numFmtId="3" fontId="54" fillId="0" borderId="0" xfId="840" applyNumberFormat="1" applyFont="1" applyBorder="1" applyAlignment="1">
      <alignment horizontal="center" vertical="center" wrapText="1"/>
    </xf>
    <xf numFmtId="3" fontId="66" fillId="0" borderId="0" xfId="840" applyNumberFormat="1" applyFont="1" applyAlignment="1">
      <alignment vertical="center" wrapText="1"/>
    </xf>
    <xf numFmtId="0" fontId="66" fillId="0" borderId="0" xfId="738" applyFont="1" applyAlignment="1">
      <alignment vertical="center" wrapText="1"/>
    </xf>
    <xf numFmtId="3" fontId="66" fillId="0" borderId="0" xfId="840" applyNumberFormat="1" applyFont="1" applyFill="1"/>
    <xf numFmtId="3" fontId="66" fillId="0" borderId="0" xfId="840" applyNumberFormat="1" applyFont="1"/>
    <xf numFmtId="3" fontId="66" fillId="0" borderId="0" xfId="913" applyNumberFormat="1" applyFont="1" applyAlignment="1">
      <alignment vertical="center" wrapText="1"/>
    </xf>
    <xf numFmtId="180" fontId="66" fillId="0" borderId="0" xfId="913" applyNumberFormat="1" applyFont="1" applyAlignment="1">
      <alignment vertical="center" wrapText="1"/>
    </xf>
    <xf numFmtId="0" fontId="66" fillId="0" borderId="0" xfId="738" applyFont="1"/>
    <xf numFmtId="0" fontId="66" fillId="0" borderId="0" xfId="840" applyFont="1" applyAlignment="1">
      <alignment wrapText="1"/>
    </xf>
    <xf numFmtId="0" fontId="66" fillId="0" borderId="0" xfId="738" applyFont="1" applyAlignment="1">
      <alignment wrapText="1"/>
    </xf>
    <xf numFmtId="0" fontId="54" fillId="0" borderId="0" xfId="840" applyFont="1"/>
    <xf numFmtId="0" fontId="54" fillId="0" borderId="0" xfId="738" applyFont="1"/>
    <xf numFmtId="3" fontId="54" fillId="0" borderId="0" xfId="840" applyNumberFormat="1" applyFont="1" applyFill="1"/>
    <xf numFmtId="3" fontId="59" fillId="0" borderId="0" xfId="840" applyNumberFormat="1" applyFont="1"/>
    <xf numFmtId="0" fontId="66" fillId="0" borderId="0" xfId="840" applyFont="1" applyFill="1" applyAlignment="1">
      <alignment wrapText="1"/>
    </xf>
    <xf numFmtId="0" fontId="66" fillId="0" borderId="0" xfId="738" applyFont="1" applyFill="1" applyAlignment="1">
      <alignment wrapText="1"/>
    </xf>
    <xf numFmtId="0" fontId="54" fillId="0" borderId="0" xfId="840" applyFont="1" applyAlignment="1">
      <alignment wrapText="1"/>
    </xf>
    <xf numFmtId="0" fontId="54" fillId="0" borderId="0" xfId="738" applyFont="1" applyAlignment="1">
      <alignment wrapText="1"/>
    </xf>
    <xf numFmtId="3" fontId="54" fillId="0" borderId="0" xfId="840" applyNumberFormat="1" applyFont="1"/>
    <xf numFmtId="0" fontId="54" fillId="0" borderId="0" xfId="738" applyFont="1" applyAlignment="1">
      <alignment vertical="center" wrapText="1"/>
    </xf>
    <xf numFmtId="180" fontId="66" fillId="0" borderId="0" xfId="913" applyNumberFormat="1" applyFont="1"/>
    <xf numFmtId="0" fontId="59" fillId="0" borderId="0" xfId="738" applyFont="1"/>
    <xf numFmtId="0" fontId="59" fillId="0" borderId="0" xfId="840" applyFont="1"/>
    <xf numFmtId="3" fontId="59" fillId="0" borderId="0" xfId="840" applyNumberFormat="1" applyFont="1" applyFill="1"/>
    <xf numFmtId="180" fontId="59" fillId="0" borderId="0" xfId="913" applyNumberFormat="1" applyFont="1" applyAlignment="1">
      <alignment vertical="center" wrapText="1"/>
    </xf>
    <xf numFmtId="3" fontId="45" fillId="0" borderId="0" xfId="840" applyNumberFormat="1" applyFont="1" applyFill="1" applyBorder="1" applyAlignment="1">
      <alignment horizontal="right" vertical="top" wrapText="1"/>
    </xf>
    <xf numFmtId="175" fontId="3" fillId="0" borderId="31" xfId="495" applyNumberFormat="1" applyFont="1" applyBorder="1" applyAlignment="1">
      <alignment vertical="center"/>
    </xf>
    <xf numFmtId="175" fontId="3" fillId="0" borderId="28" xfId="495" applyNumberFormat="1" applyFont="1" applyBorder="1" applyAlignment="1">
      <alignment vertical="center"/>
    </xf>
    <xf numFmtId="175" fontId="3" fillId="0" borderId="31" xfId="495" applyNumberFormat="1" applyFont="1" applyBorder="1"/>
    <xf numFmtId="175" fontId="3" fillId="0" borderId="36" xfId="495" applyNumberFormat="1" applyFont="1" applyBorder="1"/>
    <xf numFmtId="0" fontId="58" fillId="0" borderId="0" xfId="738" applyFont="1"/>
    <xf numFmtId="0" fontId="67" fillId="0" borderId="0" xfId="990" applyFont="1" applyAlignment="1">
      <alignment horizontal="center"/>
    </xf>
    <xf numFmtId="0" fontId="60" fillId="0" borderId="0" xfId="738" applyFont="1"/>
    <xf numFmtId="0" fontId="60" fillId="33" borderId="23" xfId="990" applyFont="1" applyFill="1" applyBorder="1" applyAlignment="1">
      <alignment horizontal="center" vertical="center" wrapText="1"/>
    </xf>
    <xf numFmtId="0" fontId="60" fillId="33" borderId="77" xfId="990" applyFont="1" applyFill="1" applyBorder="1" applyAlignment="1">
      <alignment horizontal="center" vertical="center" wrapText="1"/>
    </xf>
    <xf numFmtId="0" fontId="60" fillId="33" borderId="67" xfId="990" applyFont="1" applyFill="1" applyBorder="1" applyAlignment="1">
      <alignment horizontal="center" vertical="center" wrapText="1"/>
    </xf>
    <xf numFmtId="0" fontId="3" fillId="0" borderId="63" xfId="990" applyFont="1" applyFill="1" applyBorder="1" applyAlignment="1">
      <alignment horizontal="left" vertical="center" wrapText="1"/>
    </xf>
    <xf numFmtId="3" fontId="58" fillId="0" borderId="41" xfId="738" applyNumberFormat="1" applyFont="1" applyBorder="1" applyAlignment="1">
      <alignment horizontal="center" vertical="center"/>
    </xf>
    <xf numFmtId="3" fontId="58" fillId="0" borderId="54" xfId="738" applyNumberFormat="1" applyFont="1" applyBorder="1" applyAlignment="1">
      <alignment horizontal="center" vertical="center"/>
    </xf>
    <xf numFmtId="3" fontId="58" fillId="0" borderId="43" xfId="738" applyNumberFormat="1" applyFont="1" applyBorder="1" applyAlignment="1">
      <alignment horizontal="center" vertical="center"/>
    </xf>
    <xf numFmtId="0" fontId="3" fillId="0" borderId="70" xfId="990" applyFont="1" applyFill="1" applyBorder="1" applyAlignment="1">
      <alignment horizontal="left" vertical="center" wrapText="1"/>
    </xf>
    <xf numFmtId="3" fontId="58" fillId="0" borderId="5" xfId="738" applyNumberFormat="1" applyFont="1" applyBorder="1" applyAlignment="1">
      <alignment horizontal="center" vertical="center"/>
    </xf>
    <xf numFmtId="3" fontId="58" fillId="0" borderId="2" xfId="738" applyNumberFormat="1" applyFont="1" applyBorder="1" applyAlignment="1">
      <alignment horizontal="center" vertical="center"/>
    </xf>
    <xf numFmtId="3" fontId="58" fillId="0" borderId="75" xfId="738" applyNumberFormat="1" applyFont="1" applyBorder="1" applyAlignment="1">
      <alignment horizontal="center" vertical="center"/>
    </xf>
    <xf numFmtId="0" fontId="3" fillId="0" borderId="64" xfId="990" applyFont="1" applyFill="1" applyBorder="1" applyAlignment="1">
      <alignment horizontal="left" vertical="center" wrapText="1"/>
    </xf>
    <xf numFmtId="3" fontId="58" fillId="0" borderId="60" xfId="738" applyNumberFormat="1" applyFont="1" applyBorder="1" applyAlignment="1">
      <alignment horizontal="center" vertical="center"/>
    </xf>
    <xf numFmtId="3" fontId="58" fillId="0" borderId="49" xfId="738" applyNumberFormat="1" applyFont="1" applyBorder="1" applyAlignment="1">
      <alignment horizontal="center" vertical="center"/>
    </xf>
    <xf numFmtId="3" fontId="58" fillId="0" borderId="52" xfId="738" applyNumberFormat="1" applyFont="1" applyBorder="1" applyAlignment="1">
      <alignment horizontal="center" vertical="center"/>
    </xf>
    <xf numFmtId="0" fontId="4" fillId="5" borderId="82" xfId="990" applyFont="1" applyFill="1" applyBorder="1" applyAlignment="1">
      <alignment horizontal="center" vertical="center" wrapText="1"/>
    </xf>
    <xf numFmtId="3" fontId="60" fillId="5" borderId="3" xfId="738" applyNumberFormat="1" applyFont="1" applyFill="1" applyBorder="1" applyAlignment="1">
      <alignment horizontal="center" vertical="center"/>
    </xf>
    <xf numFmtId="3" fontId="60" fillId="5" borderId="77" xfId="738" applyNumberFormat="1" applyFont="1" applyFill="1" applyBorder="1" applyAlignment="1">
      <alignment horizontal="center" vertical="center"/>
    </xf>
    <xf numFmtId="3" fontId="60" fillId="5" borderId="73" xfId="738" applyNumberFormat="1" applyFont="1" applyFill="1" applyBorder="1" applyAlignment="1">
      <alignment horizontal="center" vertical="center"/>
    </xf>
    <xf numFmtId="0" fontId="58" fillId="0" borderId="0" xfId="989" applyFont="1"/>
    <xf numFmtId="0" fontId="68" fillId="0" borderId="0" xfId="990" applyFont="1"/>
    <xf numFmtId="0" fontId="58" fillId="0" borderId="0" xfId="990" applyFont="1"/>
    <xf numFmtId="0" fontId="58" fillId="0" borderId="0" xfId="989" applyFont="1" applyAlignment="1">
      <alignment vertical="center"/>
    </xf>
    <xf numFmtId="0" fontId="58" fillId="0" borderId="0" xfId="989" applyFont="1" applyFill="1" applyAlignment="1">
      <alignment vertical="center"/>
    </xf>
    <xf numFmtId="0" fontId="4" fillId="0" borderId="0" xfId="989" applyFont="1" applyFill="1" applyAlignment="1">
      <alignment horizontal="right" vertical="center"/>
    </xf>
    <xf numFmtId="0" fontId="58" fillId="0" borderId="37" xfId="989" applyFont="1" applyBorder="1" applyAlignment="1">
      <alignment vertical="center"/>
    </xf>
    <xf numFmtId="0" fontId="57" fillId="0" borderId="0" xfId="989" applyFont="1" applyFill="1" applyAlignment="1">
      <alignment vertical="center" wrapText="1" readingOrder="1"/>
    </xf>
    <xf numFmtId="0" fontId="57" fillId="0" borderId="37" xfId="989" applyFont="1" applyFill="1" applyBorder="1" applyAlignment="1">
      <alignment horizontal="right" vertical="center" wrapText="1" readingOrder="1"/>
    </xf>
    <xf numFmtId="0" fontId="4" fillId="33" borderId="82" xfId="710" applyFont="1" applyFill="1" applyBorder="1" applyAlignment="1">
      <alignment horizontal="center" vertical="center" wrapText="1"/>
    </xf>
    <xf numFmtId="0" fontId="4" fillId="33" borderId="3" xfId="989" applyFont="1" applyFill="1" applyBorder="1" applyAlignment="1">
      <alignment horizontal="center" vertical="center" wrapText="1"/>
    </xf>
    <xf numFmtId="0" fontId="4" fillId="33" borderId="77" xfId="989" applyFont="1" applyFill="1" applyBorder="1" applyAlignment="1">
      <alignment horizontal="center" vertical="center" wrapText="1"/>
    </xf>
    <xf numFmtId="0" fontId="4" fillId="33" borderId="92" xfId="989" applyFont="1" applyFill="1" applyBorder="1" applyAlignment="1">
      <alignment horizontal="center" vertical="center" wrapText="1"/>
    </xf>
    <xf numFmtId="0" fontId="57" fillId="0" borderId="0" xfId="989" applyFont="1" applyFill="1" applyBorder="1" applyAlignment="1">
      <alignment vertical="center" wrapText="1" readingOrder="1"/>
    </xf>
    <xf numFmtId="0" fontId="3" fillId="0" borderId="63" xfId="710" applyFont="1" applyFill="1" applyBorder="1" applyAlignment="1">
      <alignment horizontal="left" vertical="center" wrapText="1"/>
    </xf>
    <xf numFmtId="3" fontId="57" fillId="0" borderId="53" xfId="989" applyNumberFormat="1" applyFont="1" applyFill="1" applyBorder="1" applyAlignment="1">
      <alignment horizontal="center" vertical="center" wrapText="1"/>
    </xf>
    <xf numFmtId="3" fontId="57" fillId="0" borderId="54" xfId="989" applyNumberFormat="1" applyFont="1" applyFill="1" applyBorder="1" applyAlignment="1">
      <alignment horizontal="center" vertical="center" wrapText="1"/>
    </xf>
    <xf numFmtId="3" fontId="57" fillId="0" borderId="55" xfId="989" applyNumberFormat="1" applyFont="1" applyFill="1" applyBorder="1" applyAlignment="1">
      <alignment horizontal="center" vertical="center" wrapText="1"/>
    </xf>
    <xf numFmtId="0" fontId="3" fillId="0" borderId="70" xfId="710" applyFont="1" applyFill="1" applyBorder="1" applyAlignment="1">
      <alignment horizontal="left" vertical="center" wrapText="1"/>
    </xf>
    <xf numFmtId="3" fontId="57" fillId="0" borderId="58" xfId="989" applyNumberFormat="1" applyFont="1" applyFill="1" applyBorder="1" applyAlignment="1">
      <alignment horizontal="center" vertical="center" wrapText="1"/>
    </xf>
    <xf numFmtId="3" fontId="57" fillId="0" borderId="2" xfId="989" applyNumberFormat="1" applyFont="1" applyFill="1" applyBorder="1" applyAlignment="1">
      <alignment horizontal="center" vertical="center" wrapText="1"/>
    </xf>
    <xf numFmtId="3" fontId="57" fillId="0" borderId="59" xfId="989" applyNumberFormat="1" applyFont="1" applyFill="1" applyBorder="1" applyAlignment="1">
      <alignment horizontal="center" vertical="center" wrapText="1"/>
    </xf>
    <xf numFmtId="0" fontId="3" fillId="0" borderId="64" xfId="710" applyFont="1" applyFill="1" applyBorder="1" applyAlignment="1">
      <alignment horizontal="left" vertical="center" wrapText="1"/>
    </xf>
    <xf numFmtId="3" fontId="57" fillId="0" borderId="46" xfId="989" applyNumberFormat="1" applyFont="1" applyFill="1" applyBorder="1" applyAlignment="1">
      <alignment horizontal="center" vertical="center" wrapText="1"/>
    </xf>
    <xf numFmtId="3" fontId="57" fillId="0" borderId="32" xfId="989" applyNumberFormat="1" applyFont="1" applyFill="1" applyBorder="1" applyAlignment="1">
      <alignment horizontal="center" vertical="center" wrapText="1"/>
    </xf>
    <xf numFmtId="3" fontId="57" fillId="0" borderId="47" xfId="989" applyNumberFormat="1" applyFont="1" applyFill="1" applyBorder="1" applyAlignment="1">
      <alignment horizontal="center" vertical="center" wrapText="1"/>
    </xf>
    <xf numFmtId="0" fontId="4" fillId="5" borderId="82" xfId="710" applyFont="1" applyFill="1" applyBorder="1" applyAlignment="1">
      <alignment horizontal="center" vertical="center" wrapText="1"/>
    </xf>
    <xf numFmtId="3" fontId="59" fillId="5" borderId="93" xfId="989" applyNumberFormat="1" applyFont="1" applyFill="1" applyBorder="1" applyAlignment="1">
      <alignment horizontal="center" vertical="center" wrapText="1"/>
    </xf>
    <xf numFmtId="3" fontId="59" fillId="5" borderId="77" xfId="989" applyNumberFormat="1" applyFont="1" applyFill="1" applyBorder="1" applyAlignment="1">
      <alignment horizontal="center" vertical="center" wrapText="1"/>
    </xf>
    <xf numFmtId="3" fontId="59" fillId="5" borderId="92" xfId="989" applyNumberFormat="1" applyFont="1" applyFill="1" applyBorder="1" applyAlignment="1">
      <alignment horizontal="center" vertical="center" wrapText="1"/>
    </xf>
    <xf numFmtId="3" fontId="58" fillId="0" borderId="0" xfId="989" applyNumberFormat="1" applyFont="1" applyFill="1" applyAlignment="1">
      <alignment vertical="center"/>
    </xf>
    <xf numFmtId="0" fontId="60" fillId="0" borderId="0" xfId="989" applyFont="1" applyAlignment="1">
      <alignment vertical="center"/>
    </xf>
    <xf numFmtId="3" fontId="45" fillId="0" borderId="0" xfId="993" applyNumberFormat="1" applyFont="1" applyAlignment="1">
      <alignment vertical="top"/>
    </xf>
    <xf numFmtId="0" fontId="4" fillId="33" borderId="3" xfId="710" applyFont="1" applyFill="1" applyBorder="1" applyAlignment="1">
      <alignment horizontal="center" vertical="center" wrapText="1"/>
    </xf>
    <xf numFmtId="0" fontId="4" fillId="33" borderId="77" xfId="710" applyFont="1" applyFill="1" applyBorder="1" applyAlignment="1">
      <alignment horizontal="center" vertical="center" wrapText="1"/>
    </xf>
    <xf numFmtId="0" fontId="4" fillId="33" borderId="73" xfId="710" applyFont="1" applyFill="1" applyBorder="1" applyAlignment="1">
      <alignment horizontal="center" vertical="center" wrapText="1"/>
    </xf>
    <xf numFmtId="3" fontId="58" fillId="0" borderId="55" xfId="989" applyNumberFormat="1" applyFont="1" applyFill="1" applyBorder="1" applyAlignment="1">
      <alignment horizontal="center" vertical="center"/>
    </xf>
    <xf numFmtId="3" fontId="58" fillId="0" borderId="59" xfId="989" applyNumberFormat="1" applyFont="1" applyFill="1" applyBorder="1" applyAlignment="1">
      <alignment horizontal="center" vertical="center"/>
    </xf>
    <xf numFmtId="3" fontId="58" fillId="0" borderId="47" xfId="989" applyNumberFormat="1" applyFont="1" applyFill="1" applyBorder="1" applyAlignment="1">
      <alignment horizontal="center" vertical="center"/>
    </xf>
    <xf numFmtId="4" fontId="45" fillId="0" borderId="0" xfId="993" applyNumberFormat="1" applyFont="1" applyAlignment="1">
      <alignment vertical="top"/>
    </xf>
    <xf numFmtId="0" fontId="57" fillId="0" borderId="0" xfId="989" applyFont="1" applyAlignment="1">
      <alignment vertical="center" wrapText="1"/>
    </xf>
    <xf numFmtId="0" fontId="4" fillId="0" borderId="0" xfId="989" applyFont="1" applyAlignment="1">
      <alignment horizontal="right" vertical="center" wrapText="1"/>
    </xf>
    <xf numFmtId="0" fontId="70" fillId="0" borderId="0" xfId="989" applyFont="1" applyAlignment="1">
      <alignment vertical="center" wrapText="1"/>
    </xf>
    <xf numFmtId="0" fontId="69" fillId="0" borderId="0" xfId="989" applyFont="1" applyAlignment="1">
      <alignment horizontal="center" vertical="center" wrapText="1"/>
    </xf>
    <xf numFmtId="0" fontId="57" fillId="0" borderId="3" xfId="710" applyFont="1" applyFill="1" applyBorder="1" applyAlignment="1">
      <alignment vertical="center" wrapText="1"/>
    </xf>
    <xf numFmtId="0" fontId="59" fillId="33" borderId="77" xfId="710" applyFont="1" applyFill="1" applyBorder="1" applyAlignment="1">
      <alignment horizontal="center" vertical="center" wrapText="1"/>
    </xf>
    <xf numFmtId="0" fontId="4" fillId="33" borderId="7" xfId="710" applyFont="1" applyFill="1" applyBorder="1" applyAlignment="1">
      <alignment horizontal="center" vertical="center" wrapText="1"/>
    </xf>
    <xf numFmtId="3" fontId="57" fillId="0" borderId="31" xfId="989" applyNumberFormat="1" applyFont="1" applyBorder="1" applyAlignment="1">
      <alignment horizontal="center" vertical="center" wrapText="1"/>
    </xf>
    <xf numFmtId="3" fontId="57" fillId="0" borderId="65" xfId="989" applyNumberFormat="1" applyFont="1" applyBorder="1" applyAlignment="1">
      <alignment horizontal="center" vertical="center" wrapText="1"/>
    </xf>
    <xf numFmtId="0" fontId="4" fillId="33" borderId="5" xfId="710" applyFont="1" applyFill="1" applyBorder="1" applyAlignment="1">
      <alignment horizontal="center" vertical="center" wrapText="1"/>
    </xf>
    <xf numFmtId="3" fontId="57" fillId="0" borderId="2" xfId="989" applyNumberFormat="1" applyFont="1" applyBorder="1" applyAlignment="1">
      <alignment horizontal="center" vertical="center" wrapText="1"/>
    </xf>
    <xf numFmtId="3" fontId="57" fillId="0" borderId="75" xfId="989" applyNumberFormat="1" applyFont="1" applyBorder="1" applyAlignment="1">
      <alignment horizontal="center" vertical="center" wrapText="1"/>
    </xf>
    <xf numFmtId="0" fontId="57" fillId="0" borderId="3" xfId="989" applyFont="1" applyBorder="1" applyAlignment="1">
      <alignment vertical="center" wrapText="1"/>
    </xf>
    <xf numFmtId="3" fontId="59" fillId="0" borderId="77" xfId="989" applyNumberFormat="1" applyFont="1" applyBorder="1" applyAlignment="1">
      <alignment horizontal="center" vertical="center" wrapText="1"/>
    </xf>
    <xf numFmtId="3" fontId="59" fillId="0" borderId="73" xfId="989" applyNumberFormat="1" applyFont="1" applyBorder="1" applyAlignment="1">
      <alignment horizontal="center" vertical="center" wrapText="1"/>
    </xf>
    <xf numFmtId="0" fontId="57" fillId="0" borderId="3" xfId="710" applyFont="1" applyBorder="1" applyAlignment="1">
      <alignment vertical="center" wrapText="1"/>
    </xf>
    <xf numFmtId="3" fontId="57" fillId="0" borderId="0" xfId="989" applyNumberFormat="1" applyFont="1" applyAlignment="1">
      <alignment vertical="center" wrapText="1"/>
    </xf>
    <xf numFmtId="0" fontId="71" fillId="0" borderId="0" xfId="989" applyFont="1"/>
    <xf numFmtId="0" fontId="4" fillId="4" borderId="72" xfId="710" applyFont="1" applyFill="1" applyBorder="1" applyAlignment="1">
      <alignment horizontal="center" vertical="center" wrapText="1"/>
    </xf>
    <xf numFmtId="49" fontId="4" fillId="4" borderId="77" xfId="989" applyNumberFormat="1" applyFont="1" applyFill="1" applyBorder="1" applyAlignment="1">
      <alignment horizontal="center" vertical="center" wrapText="1"/>
    </xf>
    <xf numFmtId="49" fontId="4" fillId="4" borderId="72" xfId="989" applyNumberFormat="1" applyFont="1" applyFill="1" applyBorder="1" applyAlignment="1">
      <alignment horizontal="center" vertical="center" wrapText="1"/>
    </xf>
    <xf numFmtId="49" fontId="4" fillId="4" borderId="85" xfId="989" applyNumberFormat="1" applyFont="1" applyFill="1" applyBorder="1" applyAlignment="1">
      <alignment horizontal="center" vertical="center" wrapText="1"/>
    </xf>
    <xf numFmtId="0" fontId="71" fillId="0" borderId="0" xfId="989" applyFont="1" applyBorder="1"/>
    <xf numFmtId="0" fontId="3" fillId="4" borderId="42" xfId="710" applyFont="1" applyFill="1" applyBorder="1" applyAlignment="1">
      <alignment vertical="center" wrapText="1"/>
    </xf>
    <xf numFmtId="180" fontId="3" fillId="4" borderId="54" xfId="989" applyNumberFormat="1" applyFont="1" applyFill="1" applyBorder="1" applyAlignment="1">
      <alignment horizontal="center" vertical="center" wrapText="1"/>
    </xf>
    <xf numFmtId="180" fontId="3" fillId="4" borderId="68" xfId="924" applyNumberFormat="1" applyFont="1" applyFill="1" applyBorder="1" applyAlignment="1">
      <alignment horizontal="center" vertical="center" wrapText="1"/>
    </xf>
    <xf numFmtId="0" fontId="3" fillId="4" borderId="25" xfId="710" applyFont="1" applyFill="1" applyBorder="1" applyAlignment="1">
      <alignment vertical="center" wrapText="1"/>
    </xf>
    <xf numFmtId="180" fontId="3" fillId="4" borderId="28" xfId="989" applyNumberFormat="1" applyFont="1" applyFill="1" applyBorder="1" applyAlignment="1">
      <alignment horizontal="center" vertical="center" wrapText="1"/>
    </xf>
    <xf numFmtId="180" fontId="3" fillId="4" borderId="29" xfId="924" applyNumberFormat="1" applyFont="1" applyFill="1" applyBorder="1" applyAlignment="1">
      <alignment horizontal="center" vertical="center" wrapText="1"/>
    </xf>
    <xf numFmtId="180" fontId="3" fillId="4" borderId="26" xfId="924" applyNumberFormat="1" applyFont="1" applyFill="1" applyBorder="1" applyAlignment="1">
      <alignment horizontal="center" vertical="center" wrapText="1"/>
    </xf>
    <xf numFmtId="180" fontId="71" fillId="0" borderId="0" xfId="989" applyNumberFormat="1" applyFont="1" applyBorder="1"/>
    <xf numFmtId="180" fontId="3" fillId="4" borderId="2" xfId="989" applyNumberFormat="1" applyFont="1" applyFill="1" applyBorder="1" applyAlignment="1">
      <alignment horizontal="center" vertical="center" wrapText="1"/>
    </xf>
    <xf numFmtId="180" fontId="45" fillId="0" borderId="0" xfId="992" applyNumberFormat="1" applyFont="1" applyBorder="1">
      <alignment vertical="top"/>
    </xf>
    <xf numFmtId="180" fontId="3" fillId="0" borderId="2" xfId="989" applyNumberFormat="1" applyFont="1" applyFill="1" applyBorder="1" applyAlignment="1">
      <alignment horizontal="center" vertical="center" wrapText="1"/>
    </xf>
    <xf numFmtId="180" fontId="3" fillId="0" borderId="26" xfId="924" applyNumberFormat="1" applyFont="1" applyFill="1" applyBorder="1" applyAlignment="1">
      <alignment horizontal="center" vertical="center" wrapText="1"/>
    </xf>
    <xf numFmtId="180" fontId="3" fillId="0" borderId="32" xfId="924" applyNumberFormat="1" applyFont="1" applyFill="1" applyBorder="1" applyAlignment="1">
      <alignment horizontal="center" vertical="center" wrapText="1"/>
    </xf>
    <xf numFmtId="180" fontId="58" fillId="0" borderId="0" xfId="989" applyNumberFormat="1" applyFont="1" applyFill="1" applyAlignment="1">
      <alignment horizontal="center" vertical="center" wrapText="1"/>
    </xf>
    <xf numFmtId="180" fontId="3" fillId="0" borderId="2" xfId="924" applyNumberFormat="1" applyFont="1" applyFill="1" applyBorder="1" applyAlignment="1">
      <alignment horizontal="center" vertical="center" wrapText="1"/>
    </xf>
    <xf numFmtId="180" fontId="58" fillId="0" borderId="24" xfId="989" applyNumberFormat="1" applyFont="1" applyFill="1" applyBorder="1" applyAlignment="1">
      <alignment horizontal="center" vertical="center" wrapText="1"/>
    </xf>
    <xf numFmtId="0" fontId="3" fillId="0" borderId="25" xfId="710" applyFont="1" applyFill="1" applyBorder="1" applyAlignment="1">
      <alignment vertical="center" wrapText="1"/>
    </xf>
    <xf numFmtId="0" fontId="3" fillId="0" borderId="48" xfId="710" applyFont="1" applyFill="1" applyBorder="1" applyAlignment="1">
      <alignment vertical="center" wrapText="1"/>
    </xf>
    <xf numFmtId="180" fontId="3" fillId="0" borderId="49" xfId="989" applyNumberFormat="1" applyFont="1" applyFill="1" applyBorder="1" applyAlignment="1">
      <alignment horizontal="center" vertical="center" wrapText="1"/>
    </xf>
    <xf numFmtId="180" fontId="3" fillId="4" borderId="69" xfId="924" applyNumberFormat="1" applyFont="1" applyFill="1" applyBorder="1" applyAlignment="1">
      <alignment horizontal="center" vertical="center" wrapText="1"/>
    </xf>
    <xf numFmtId="180" fontId="1" fillId="0" borderId="0" xfId="924" applyNumberFormat="1" applyFont="1" applyAlignment="1">
      <alignment horizontal="center" vertical="center"/>
    </xf>
    <xf numFmtId="180" fontId="71" fillId="0" borderId="0" xfId="924" applyNumberFormat="1" applyFont="1"/>
    <xf numFmtId="0" fontId="7" fillId="0" borderId="0" xfId="989" applyAlignment="1">
      <alignment wrapText="1"/>
    </xf>
    <xf numFmtId="0" fontId="60" fillId="0" borderId="0" xfId="989" applyFont="1" applyAlignment="1">
      <alignment horizontal="right"/>
    </xf>
    <xf numFmtId="49" fontId="4" fillId="4" borderId="90" xfId="710" applyNumberFormat="1" applyFont="1" applyFill="1" applyBorder="1" applyAlignment="1">
      <alignment horizontal="center" vertical="center" wrapText="1"/>
    </xf>
    <xf numFmtId="14" fontId="4" fillId="4" borderId="104" xfId="710" applyNumberFormat="1" applyFont="1" applyFill="1" applyBorder="1" applyAlignment="1">
      <alignment horizontal="center" vertical="center" wrapText="1"/>
    </xf>
    <xf numFmtId="49" fontId="4" fillId="4" borderId="83" xfId="710" applyNumberFormat="1" applyFont="1" applyFill="1" applyBorder="1" applyAlignment="1">
      <alignment horizontal="center" vertical="center" wrapText="1"/>
    </xf>
    <xf numFmtId="49" fontId="4" fillId="4" borderId="80" xfId="710" applyNumberFormat="1" applyFont="1" applyFill="1" applyBorder="1" applyAlignment="1">
      <alignment horizontal="center" vertical="center" wrapText="1"/>
    </xf>
    <xf numFmtId="0" fontId="3" fillId="33" borderId="42" xfId="710" applyFont="1" applyFill="1" applyBorder="1" applyAlignment="1">
      <alignment vertical="center" wrapText="1"/>
    </xf>
    <xf numFmtId="180" fontId="3" fillId="4" borderId="53" xfId="989" applyNumberFormat="1" applyFont="1" applyFill="1" applyBorder="1" applyAlignment="1">
      <alignment horizontal="center" vertical="center" wrapText="1"/>
    </xf>
    <xf numFmtId="180" fontId="3" fillId="4" borderId="55" xfId="989" applyNumberFormat="1" applyFont="1" applyFill="1" applyBorder="1" applyAlignment="1">
      <alignment horizontal="center" vertical="center" wrapText="1"/>
    </xf>
    <xf numFmtId="180" fontId="3" fillId="4" borderId="68" xfId="989" applyNumberFormat="1" applyFont="1" applyFill="1" applyBorder="1" applyAlignment="1">
      <alignment horizontal="center" vertical="center" wrapText="1"/>
    </xf>
    <xf numFmtId="0" fontId="3" fillId="33" borderId="25" xfId="710" applyFont="1" applyFill="1" applyBorder="1" applyAlignment="1">
      <alignment vertical="center" wrapText="1"/>
    </xf>
    <xf numFmtId="180" fontId="3" fillId="4" borderId="58" xfId="989" applyNumberFormat="1" applyFont="1" applyFill="1" applyBorder="1" applyAlignment="1">
      <alignment horizontal="center" vertical="center" wrapText="1"/>
    </xf>
    <xf numFmtId="180" fontId="3" fillId="4" borderId="59" xfId="989" applyNumberFormat="1" applyFont="1" applyFill="1" applyBorder="1" applyAlignment="1">
      <alignment horizontal="center" vertical="center" wrapText="1"/>
    </xf>
    <xf numFmtId="180" fontId="3" fillId="4" borderId="26" xfId="989" applyNumberFormat="1" applyFont="1" applyFill="1" applyBorder="1" applyAlignment="1">
      <alignment horizontal="center" vertical="center" wrapText="1"/>
    </xf>
    <xf numFmtId="180" fontId="3" fillId="0" borderId="58" xfId="989" applyNumberFormat="1" applyFont="1" applyFill="1" applyBorder="1" applyAlignment="1">
      <alignment horizontal="center" vertical="center" wrapText="1"/>
    </xf>
    <xf numFmtId="0" fontId="3" fillId="33" borderId="48" xfId="710" applyFont="1" applyFill="1" applyBorder="1" applyAlignment="1">
      <alignment vertical="center" wrapText="1"/>
    </xf>
    <xf numFmtId="180" fontId="3" fillId="4" borderId="51" xfId="989" applyNumberFormat="1" applyFont="1" applyFill="1" applyBorder="1" applyAlignment="1">
      <alignment horizontal="center" vertical="center" wrapText="1"/>
    </xf>
    <xf numFmtId="180" fontId="3" fillId="4" borderId="49" xfId="989" applyNumberFormat="1" applyFont="1" applyFill="1" applyBorder="1" applyAlignment="1">
      <alignment horizontal="center" vertical="center" wrapText="1"/>
    </xf>
    <xf numFmtId="180" fontId="3" fillId="4" borderId="50" xfId="989" applyNumberFormat="1" applyFont="1" applyFill="1" applyBorder="1" applyAlignment="1">
      <alignment horizontal="center" vertical="center" wrapText="1"/>
    </xf>
    <xf numFmtId="180" fontId="3" fillId="4" borderId="69" xfId="989" applyNumberFormat="1" applyFont="1" applyFill="1" applyBorder="1" applyAlignment="1">
      <alignment horizontal="center" vertical="center" wrapText="1"/>
    </xf>
    <xf numFmtId="0" fontId="60" fillId="0" borderId="0" xfId="989" applyFont="1"/>
    <xf numFmtId="0" fontId="71" fillId="0" borderId="37" xfId="989" applyFont="1" applyBorder="1"/>
    <xf numFmtId="0" fontId="4" fillId="33" borderId="37" xfId="710" applyFont="1" applyFill="1" applyBorder="1" applyAlignment="1">
      <alignment horizontal="center" vertical="center" wrapText="1"/>
    </xf>
    <xf numFmtId="0" fontId="4" fillId="33" borderId="45" xfId="710" applyFont="1" applyFill="1" applyBorder="1" applyAlignment="1">
      <alignment horizontal="center" vertical="center" wrapText="1"/>
    </xf>
    <xf numFmtId="0" fontId="4" fillId="33" borderId="35" xfId="710" applyFont="1" applyFill="1" applyBorder="1" applyAlignment="1">
      <alignment horizontal="center" vertical="center" wrapText="1"/>
    </xf>
    <xf numFmtId="0" fontId="4" fillId="33" borderId="36" xfId="710" applyFont="1" applyFill="1" applyBorder="1" applyAlignment="1">
      <alignment horizontal="center" vertical="center" wrapText="1"/>
    </xf>
    <xf numFmtId="0" fontId="4" fillId="33" borderId="81" xfId="710" applyFont="1" applyFill="1" applyBorder="1" applyAlignment="1">
      <alignment horizontal="center" vertical="center" wrapText="1"/>
    </xf>
    <xf numFmtId="49" fontId="4" fillId="4" borderId="7" xfId="989" applyNumberFormat="1" applyFont="1" applyFill="1" applyBorder="1" applyAlignment="1">
      <alignment horizontal="center" vertical="center" wrapText="1"/>
    </xf>
    <xf numFmtId="180" fontId="3" fillId="4" borderId="53" xfId="924" applyNumberFormat="1" applyFont="1" applyFill="1" applyBorder="1" applyAlignment="1">
      <alignment horizontal="center" vertical="center" wrapText="1"/>
    </xf>
    <xf numFmtId="180" fontId="3" fillId="4" borderId="54" xfId="924" applyNumberFormat="1" applyFont="1" applyFill="1" applyBorder="1" applyAlignment="1">
      <alignment horizontal="center" vertical="center" wrapText="1"/>
    </xf>
    <xf numFmtId="49" fontId="4" fillId="4" borderId="6" xfId="989" applyNumberFormat="1" applyFont="1" applyFill="1" applyBorder="1" applyAlignment="1">
      <alignment horizontal="center" vertical="center" wrapText="1"/>
    </xf>
    <xf numFmtId="180" fontId="3" fillId="0" borderId="58" xfId="924" applyNumberFormat="1" applyFont="1" applyFill="1" applyBorder="1" applyAlignment="1">
      <alignment horizontal="center" vertical="center" wrapText="1"/>
    </xf>
    <xf numFmtId="49" fontId="4" fillId="4" borderId="60" xfId="989" applyNumberFormat="1" applyFont="1" applyFill="1" applyBorder="1" applyAlignment="1">
      <alignment horizontal="center" vertical="center" wrapText="1"/>
    </xf>
    <xf numFmtId="49" fontId="4" fillId="4" borderId="40" xfId="989" applyNumberFormat="1" applyFont="1" applyFill="1" applyBorder="1" applyAlignment="1">
      <alignment horizontal="center" vertical="center" wrapText="1"/>
    </xf>
    <xf numFmtId="180" fontId="3" fillId="4" borderId="56" xfId="924" applyNumberFormat="1" applyFont="1" applyFill="1" applyBorder="1" applyAlignment="1">
      <alignment horizontal="center" vertical="center" wrapText="1"/>
    </xf>
    <xf numFmtId="49" fontId="4" fillId="4" borderId="64" xfId="989" applyNumberFormat="1" applyFont="1" applyFill="1" applyBorder="1" applyAlignment="1">
      <alignment horizontal="center" vertical="center" wrapText="1"/>
    </xf>
    <xf numFmtId="180" fontId="3" fillId="0" borderId="24" xfId="924" applyNumberFormat="1" applyFont="1" applyFill="1" applyBorder="1" applyAlignment="1">
      <alignment horizontal="center" vertical="center" wrapText="1"/>
    </xf>
    <xf numFmtId="49" fontId="4" fillId="4" borderId="66" xfId="989" applyNumberFormat="1" applyFont="1" applyFill="1" applyBorder="1" applyAlignment="1">
      <alignment horizontal="center" vertical="center" wrapText="1"/>
    </xf>
    <xf numFmtId="180" fontId="3" fillId="0" borderId="61" xfId="924" applyNumberFormat="1" applyFont="1" applyFill="1" applyBorder="1" applyAlignment="1">
      <alignment horizontal="center" vertical="center" wrapText="1"/>
    </xf>
    <xf numFmtId="180" fontId="3" fillId="0" borderId="49" xfId="924" applyNumberFormat="1" applyFont="1" applyFill="1" applyBorder="1" applyAlignment="1">
      <alignment horizontal="center" vertical="center" wrapText="1"/>
    </xf>
    <xf numFmtId="180" fontId="3" fillId="0" borderId="69" xfId="924" applyNumberFormat="1" applyFont="1" applyFill="1" applyBorder="1" applyAlignment="1">
      <alignment horizontal="center" vertical="center" wrapText="1"/>
    </xf>
    <xf numFmtId="49" fontId="4" fillId="4" borderId="57" xfId="989" applyNumberFormat="1" applyFont="1" applyFill="1" applyBorder="1" applyAlignment="1">
      <alignment horizontal="center" vertical="center" wrapText="1"/>
    </xf>
    <xf numFmtId="180" fontId="3" fillId="0" borderId="27" xfId="924" applyNumberFormat="1" applyFont="1" applyFill="1" applyBorder="1" applyAlignment="1">
      <alignment horizontal="center" vertical="center" wrapText="1"/>
    </xf>
    <xf numFmtId="180" fontId="3" fillId="0" borderId="28" xfId="924" applyNumberFormat="1" applyFont="1" applyFill="1" applyBorder="1" applyAlignment="1">
      <alignment horizontal="center" vertical="center" wrapText="1"/>
    </xf>
    <xf numFmtId="180" fontId="3" fillId="0" borderId="29" xfId="924" applyNumberFormat="1" applyFont="1" applyFill="1" applyBorder="1" applyAlignment="1">
      <alignment horizontal="center" vertical="center" wrapText="1"/>
    </xf>
    <xf numFmtId="180" fontId="3" fillId="0" borderId="86" xfId="924" applyNumberFormat="1" applyFont="1" applyFill="1" applyBorder="1" applyAlignment="1">
      <alignment horizontal="center" vertical="center" wrapText="1"/>
    </xf>
    <xf numFmtId="180" fontId="57" fillId="0" borderId="26" xfId="924" applyNumberFormat="1" applyFont="1" applyFill="1" applyBorder="1" applyAlignment="1">
      <alignment horizontal="center" vertical="center" wrapText="1"/>
    </xf>
    <xf numFmtId="180" fontId="3" fillId="0" borderId="56" xfId="924" applyNumberFormat="1" applyFont="1" applyFill="1" applyBorder="1" applyAlignment="1">
      <alignment horizontal="center" vertical="center" wrapText="1"/>
    </xf>
    <xf numFmtId="180" fontId="3" fillId="0" borderId="54" xfId="924" applyNumberFormat="1" applyFont="1" applyFill="1" applyBorder="1" applyAlignment="1">
      <alignment horizontal="center" vertical="center" wrapText="1"/>
    </xf>
    <xf numFmtId="180" fontId="3" fillId="0" borderId="68" xfId="924" applyNumberFormat="1" applyFont="1" applyFill="1" applyBorder="1" applyAlignment="1">
      <alignment horizontal="center" vertical="center" wrapText="1"/>
    </xf>
    <xf numFmtId="180" fontId="71" fillId="0" borderId="0" xfId="989" applyNumberFormat="1" applyFont="1"/>
    <xf numFmtId="180" fontId="57" fillId="0" borderId="29" xfId="924" applyNumberFormat="1" applyFont="1" applyFill="1" applyBorder="1" applyAlignment="1">
      <alignment horizontal="center" vertical="center" wrapText="1"/>
    </xf>
    <xf numFmtId="180" fontId="3" fillId="0" borderId="51" xfId="924" applyNumberFormat="1" applyFont="1" applyFill="1" applyBorder="1" applyAlignment="1">
      <alignment horizontal="center" vertical="center" wrapText="1"/>
    </xf>
    <xf numFmtId="0" fontId="71" fillId="67" borderId="0" xfId="989" applyFont="1" applyFill="1" applyAlignment="1"/>
    <xf numFmtId="0" fontId="70" fillId="0" borderId="0" xfId="989" applyFont="1"/>
    <xf numFmtId="0" fontId="59" fillId="0" borderId="0" xfId="989" applyFont="1"/>
    <xf numFmtId="0" fontId="4" fillId="33" borderId="72" xfId="710" applyFont="1" applyFill="1" applyBorder="1" applyAlignment="1">
      <alignment horizontal="center" vertical="center" wrapText="1"/>
    </xf>
    <xf numFmtId="0" fontId="70" fillId="0" borderId="0" xfId="989" applyFont="1" applyBorder="1"/>
    <xf numFmtId="49" fontId="4" fillId="4" borderId="62" xfId="989" applyNumberFormat="1" applyFont="1" applyFill="1" applyBorder="1" applyAlignment="1">
      <alignment horizontal="center" vertical="center" wrapText="1"/>
    </xf>
    <xf numFmtId="0" fontId="70" fillId="0" borderId="0" xfId="989" applyFont="1" applyFill="1" applyBorder="1"/>
    <xf numFmtId="49" fontId="4" fillId="4" borderId="70" xfId="989" applyNumberFormat="1" applyFont="1" applyFill="1" applyBorder="1" applyAlignment="1">
      <alignment horizontal="center" vertical="center" wrapText="1"/>
    </xf>
    <xf numFmtId="180" fontId="3" fillId="0" borderId="26" xfId="989" applyNumberFormat="1" applyFont="1" applyFill="1" applyBorder="1" applyAlignment="1">
      <alignment horizontal="center" vertical="center" wrapText="1"/>
    </xf>
    <xf numFmtId="0" fontId="13" fillId="0" borderId="0" xfId="989" applyFont="1" applyFill="1" applyBorder="1"/>
    <xf numFmtId="180" fontId="13" fillId="0" borderId="0" xfId="924" applyNumberFormat="1" applyFont="1"/>
    <xf numFmtId="0" fontId="13" fillId="0" borderId="0" xfId="989" applyFont="1"/>
    <xf numFmtId="180" fontId="70" fillId="0" borderId="0" xfId="989" applyNumberFormat="1" applyFont="1"/>
    <xf numFmtId="0" fontId="3" fillId="0" borderId="0" xfId="991" applyFont="1"/>
    <xf numFmtId="0" fontId="4" fillId="0" borderId="0" xfId="991" applyFont="1" applyAlignment="1"/>
    <xf numFmtId="0" fontId="4" fillId="0" borderId="0" xfId="991" applyFont="1" applyAlignment="1">
      <alignment horizontal="right"/>
    </xf>
    <xf numFmtId="0" fontId="4" fillId="0" borderId="39" xfId="991" applyFont="1" applyBorder="1" applyAlignment="1">
      <alignment horizontal="center" vertical="center" wrapText="1"/>
    </xf>
    <xf numFmtId="0" fontId="4" fillId="0" borderId="80" xfId="991" applyFont="1" applyBorder="1" applyAlignment="1">
      <alignment horizontal="center" vertical="center" wrapText="1"/>
    </xf>
    <xf numFmtId="0" fontId="4" fillId="0" borderId="83" xfId="991" applyFont="1" applyBorder="1" applyAlignment="1">
      <alignment horizontal="center" vertical="center" wrapText="1"/>
    </xf>
    <xf numFmtId="0" fontId="4" fillId="0" borderId="3" xfId="991" applyFont="1" applyBorder="1" applyAlignment="1">
      <alignment horizontal="center" vertical="center" wrapText="1"/>
    </xf>
    <xf numFmtId="0" fontId="4" fillId="0" borderId="85" xfId="991" applyFont="1" applyBorder="1" applyAlignment="1">
      <alignment horizontal="center" vertical="center" wrapText="1"/>
    </xf>
    <xf numFmtId="0" fontId="4" fillId="0" borderId="92" xfId="991" applyFont="1" applyBorder="1" applyAlignment="1">
      <alignment horizontal="center" vertical="center" wrapText="1"/>
    </xf>
    <xf numFmtId="0" fontId="3" fillId="33" borderId="41" xfId="991" applyFont="1" applyFill="1" applyBorder="1" applyAlignment="1">
      <alignment vertical="center"/>
    </xf>
    <xf numFmtId="3" fontId="3" fillId="0" borderId="53" xfId="991" applyNumberFormat="1" applyFont="1" applyBorder="1" applyAlignment="1">
      <alignment horizontal="center" vertical="center"/>
    </xf>
    <xf numFmtId="180" fontId="3" fillId="0" borderId="54" xfId="922" applyNumberFormat="1" applyFont="1" applyBorder="1" applyAlignment="1">
      <alignment horizontal="center" vertical="center"/>
    </xf>
    <xf numFmtId="3" fontId="3" fillId="0" borderId="68" xfId="922" applyNumberFormat="1" applyFont="1" applyBorder="1" applyAlignment="1">
      <alignment horizontal="center" vertical="center"/>
    </xf>
    <xf numFmtId="3" fontId="3" fillId="0" borderId="55" xfId="922" applyNumberFormat="1" applyFont="1" applyBorder="1" applyAlignment="1">
      <alignment horizontal="center" vertical="center"/>
    </xf>
    <xf numFmtId="3" fontId="3" fillId="0" borderId="0" xfId="908" applyNumberFormat="1" applyFont="1" applyAlignment="1">
      <alignment horizontal="center" vertical="center"/>
    </xf>
    <xf numFmtId="180" fontId="3" fillId="0" borderId="0" xfId="922" applyNumberFormat="1" applyFont="1" applyAlignment="1">
      <alignment horizontal="center" vertical="center"/>
    </xf>
    <xf numFmtId="0" fontId="3" fillId="33" borderId="4" xfId="991" applyFont="1" applyFill="1" applyBorder="1" applyAlignment="1">
      <alignment horizontal="left" vertical="center" wrapText="1"/>
    </xf>
    <xf numFmtId="3" fontId="3" fillId="0" borderId="58" xfId="991" applyNumberFormat="1" applyFont="1" applyBorder="1" applyAlignment="1">
      <alignment horizontal="center" vertical="center" wrapText="1"/>
    </xf>
    <xf numFmtId="180" fontId="3" fillId="0" borderId="2" xfId="922" applyNumberFormat="1" applyFont="1" applyBorder="1" applyAlignment="1">
      <alignment horizontal="center" vertical="center"/>
    </xf>
    <xf numFmtId="3" fontId="3" fillId="0" borderId="26" xfId="922" applyNumberFormat="1" applyFont="1" applyBorder="1" applyAlignment="1">
      <alignment horizontal="center" vertical="center"/>
    </xf>
    <xf numFmtId="3" fontId="3" fillId="0" borderId="59" xfId="922" applyNumberFormat="1" applyFont="1" applyBorder="1" applyAlignment="1">
      <alignment horizontal="center" vertical="center"/>
    </xf>
    <xf numFmtId="0" fontId="3" fillId="33" borderId="5" xfId="991" applyFont="1" applyFill="1" applyBorder="1" applyAlignment="1">
      <alignment horizontal="left" vertical="center" wrapText="1"/>
    </xf>
    <xf numFmtId="0" fontId="3" fillId="33" borderId="6" xfId="991" applyFont="1" applyFill="1" applyBorder="1" applyAlignment="1">
      <alignment horizontal="left" vertical="center" wrapText="1"/>
    </xf>
    <xf numFmtId="0" fontId="3" fillId="33" borderId="60" xfId="991" applyFont="1" applyFill="1" applyBorder="1" applyAlignment="1">
      <alignment horizontal="left" vertical="center" wrapText="1"/>
    </xf>
    <xf numFmtId="3" fontId="3" fillId="0" borderId="51" xfId="991" applyNumberFormat="1" applyFont="1" applyBorder="1" applyAlignment="1">
      <alignment horizontal="center" vertical="center" wrapText="1"/>
    </xf>
    <xf numFmtId="180" fontId="3" fillId="0" borderId="49" xfId="922" applyNumberFormat="1" applyFont="1" applyBorder="1" applyAlignment="1">
      <alignment horizontal="center" vertical="center"/>
    </xf>
    <xf numFmtId="3" fontId="3" fillId="0" borderId="69" xfId="922" applyNumberFormat="1" applyFont="1" applyBorder="1" applyAlignment="1">
      <alignment horizontal="center" vertical="center"/>
    </xf>
    <xf numFmtId="3" fontId="3" fillId="0" borderId="50" xfId="922" applyNumberFormat="1" applyFont="1" applyBorder="1" applyAlignment="1">
      <alignment horizontal="center" vertical="center"/>
    </xf>
    <xf numFmtId="3" fontId="3" fillId="0" borderId="0" xfId="991" applyNumberFormat="1" applyFont="1"/>
    <xf numFmtId="3" fontId="3" fillId="0" borderId="0" xfId="991" applyNumberFormat="1" applyFont="1" applyAlignment="1">
      <alignment horizontal="center" vertical="center"/>
    </xf>
    <xf numFmtId="180" fontId="3" fillId="0" borderId="0" xfId="922" applyNumberFormat="1" applyFont="1"/>
    <xf numFmtId="37" fontId="3" fillId="0" borderId="0" xfId="991" applyNumberFormat="1" applyFont="1"/>
    <xf numFmtId="180" fontId="3" fillId="0" borderId="0" xfId="908" applyNumberFormat="1" applyFont="1"/>
    <xf numFmtId="0" fontId="3" fillId="0" borderId="0" xfId="991" applyFont="1" applyFill="1"/>
    <xf numFmtId="0" fontId="72" fillId="0" borderId="0" xfId="711" applyFont="1" applyFill="1"/>
    <xf numFmtId="0" fontId="71" fillId="0" borderId="0" xfId="711" applyFont="1" applyFill="1"/>
    <xf numFmtId="0" fontId="7" fillId="0" borderId="0" xfId="989" applyFill="1"/>
    <xf numFmtId="0" fontId="4" fillId="33" borderId="90" xfId="711" applyFont="1" applyFill="1" applyBorder="1" applyAlignment="1">
      <alignment horizontal="center" vertical="center" wrapText="1"/>
    </xf>
    <xf numFmtId="0" fontId="4" fillId="33" borderId="104" xfId="711" applyFont="1" applyFill="1" applyBorder="1" applyAlignment="1">
      <alignment horizontal="center" vertical="center" wrapText="1"/>
    </xf>
    <xf numFmtId="0" fontId="4" fillId="33" borderId="80" xfId="711" applyFont="1" applyFill="1" applyBorder="1" applyAlignment="1">
      <alignment horizontal="center" vertical="center" wrapText="1"/>
    </xf>
    <xf numFmtId="0" fontId="4" fillId="33" borderId="83" xfId="711" applyFont="1" applyFill="1" applyBorder="1" applyAlignment="1">
      <alignment horizontal="center" vertical="center" wrapText="1"/>
    </xf>
    <xf numFmtId="0" fontId="3" fillId="0" borderId="68" xfId="711" applyFont="1" applyFill="1" applyBorder="1" applyAlignment="1">
      <alignment horizontal="left" vertical="center" wrapText="1"/>
    </xf>
    <xf numFmtId="10" fontId="71" fillId="0" borderId="0" xfId="922" applyNumberFormat="1" applyFont="1" applyFill="1"/>
    <xf numFmtId="0" fontId="3" fillId="0" borderId="26" xfId="711" applyFont="1" applyFill="1" applyBorder="1" applyAlignment="1">
      <alignment horizontal="left" vertical="center" wrapText="1"/>
    </xf>
    <xf numFmtId="180" fontId="57" fillId="0" borderId="58" xfId="711" applyNumberFormat="1" applyFont="1" applyFill="1" applyBorder="1" applyAlignment="1">
      <alignment horizontal="center" vertical="center"/>
    </xf>
    <xf numFmtId="180" fontId="57" fillId="0" borderId="2" xfId="711" applyNumberFormat="1" applyFont="1" applyFill="1" applyBorder="1" applyAlignment="1">
      <alignment horizontal="center" vertical="center"/>
    </xf>
    <xf numFmtId="180" fontId="57" fillId="0" borderId="59" xfId="711" applyNumberFormat="1" applyFont="1" applyFill="1" applyBorder="1" applyAlignment="1">
      <alignment horizontal="center" vertical="center"/>
    </xf>
    <xf numFmtId="180" fontId="71" fillId="0" borderId="0" xfId="711" applyNumberFormat="1" applyFont="1" applyFill="1"/>
    <xf numFmtId="0" fontId="3" fillId="0" borderId="69" xfId="711" applyFont="1" applyFill="1" applyBorder="1" applyAlignment="1">
      <alignment horizontal="left" vertical="center" wrapText="1"/>
    </xf>
    <xf numFmtId="180" fontId="57" fillId="0" borderId="51" xfId="711" applyNumberFormat="1" applyFont="1" applyFill="1" applyBorder="1" applyAlignment="1">
      <alignment horizontal="center" vertical="center"/>
    </xf>
    <xf numFmtId="180" fontId="57" fillId="0" borderId="49" xfId="711" applyNumberFormat="1" applyFont="1" applyFill="1" applyBorder="1" applyAlignment="1">
      <alignment horizontal="center" vertical="center"/>
    </xf>
    <xf numFmtId="180" fontId="57" fillId="0" borderId="50" xfId="711" applyNumberFormat="1" applyFont="1" applyFill="1" applyBorder="1" applyAlignment="1">
      <alignment horizontal="center" vertical="center"/>
    </xf>
    <xf numFmtId="0" fontId="3" fillId="0" borderId="55" xfId="711" applyFont="1" applyFill="1" applyBorder="1" applyAlignment="1">
      <alignment horizontal="left" vertical="center" wrapText="1"/>
    </xf>
    <xf numFmtId="180" fontId="57" fillId="0" borderId="4" xfId="711" applyNumberFormat="1" applyFont="1" applyFill="1" applyBorder="1" applyAlignment="1">
      <alignment horizontal="center" vertical="center"/>
    </xf>
    <xf numFmtId="180" fontId="57" fillId="0" borderId="28" xfId="711" applyNumberFormat="1" applyFont="1" applyFill="1" applyBorder="1" applyAlignment="1">
      <alignment horizontal="center" vertical="center"/>
    </xf>
    <xf numFmtId="180" fontId="57" fillId="0" borderId="78" xfId="711" applyNumberFormat="1" applyFont="1" applyFill="1" applyBorder="1" applyAlignment="1">
      <alignment horizontal="center" vertical="center"/>
    </xf>
    <xf numFmtId="0" fontId="3" fillId="0" borderId="59" xfId="711" applyFont="1" applyFill="1" applyBorder="1" applyAlignment="1">
      <alignment horizontal="left" vertical="center" wrapText="1"/>
    </xf>
    <xf numFmtId="180" fontId="57" fillId="0" borderId="5" xfId="711" applyNumberFormat="1" applyFont="1" applyFill="1" applyBorder="1" applyAlignment="1">
      <alignment horizontal="center" vertical="center"/>
    </xf>
    <xf numFmtId="180" fontId="57" fillId="0" borderId="75" xfId="711" applyNumberFormat="1" applyFont="1" applyFill="1" applyBorder="1" applyAlignment="1">
      <alignment horizontal="center" vertical="center"/>
    </xf>
    <xf numFmtId="0" fontId="3" fillId="0" borderId="50" xfId="711" applyFont="1" applyFill="1" applyBorder="1" applyAlignment="1">
      <alignment horizontal="left" vertical="center" wrapText="1"/>
    </xf>
    <xf numFmtId="180" fontId="57" fillId="0" borderId="6" xfId="711" applyNumberFormat="1" applyFont="1" applyFill="1" applyBorder="1" applyAlignment="1">
      <alignment horizontal="center" vertical="center"/>
    </xf>
    <xf numFmtId="180" fontId="57" fillId="0" borderId="32" xfId="711" applyNumberFormat="1" applyFont="1" applyFill="1" applyBorder="1" applyAlignment="1">
      <alignment horizontal="center" vertical="center"/>
    </xf>
    <xf numFmtId="180" fontId="57" fillId="0" borderId="74" xfId="711" applyNumberFormat="1" applyFont="1" applyFill="1" applyBorder="1" applyAlignment="1">
      <alignment horizontal="center" vertical="center"/>
    </xf>
    <xf numFmtId="180" fontId="57" fillId="0" borderId="41" xfId="711" applyNumberFormat="1" applyFont="1" applyFill="1" applyBorder="1" applyAlignment="1">
      <alignment horizontal="center" vertical="center"/>
    </xf>
    <xf numFmtId="180" fontId="57" fillId="0" borderId="54" xfId="711" applyNumberFormat="1" applyFont="1" applyFill="1" applyBorder="1" applyAlignment="1">
      <alignment horizontal="center" vertical="center"/>
    </xf>
    <xf numFmtId="180" fontId="57" fillId="0" borderId="43" xfId="711" applyNumberFormat="1" applyFont="1" applyFill="1" applyBorder="1" applyAlignment="1">
      <alignment horizontal="center" vertical="center"/>
    </xf>
    <xf numFmtId="180" fontId="57" fillId="0" borderId="60" xfId="711" applyNumberFormat="1" applyFont="1" applyFill="1" applyBorder="1" applyAlignment="1">
      <alignment horizontal="center" vertical="center"/>
    </xf>
    <xf numFmtId="180" fontId="57" fillId="0" borderId="52" xfId="711" applyNumberFormat="1" applyFont="1" applyFill="1" applyBorder="1" applyAlignment="1">
      <alignment horizontal="center" vertical="center"/>
    </xf>
    <xf numFmtId="0" fontId="8" fillId="33" borderId="39" xfId="753" applyFont="1" applyFill="1" applyBorder="1" applyAlignment="1">
      <alignment horizontal="center" vertical="center" wrapText="1"/>
    </xf>
    <xf numFmtId="0" fontId="8" fillId="33" borderId="104" xfId="753" applyFont="1" applyFill="1" applyBorder="1" applyAlignment="1">
      <alignment horizontal="center" vertical="center" wrapText="1"/>
    </xf>
    <xf numFmtId="0" fontId="8" fillId="33" borderId="38" xfId="753" applyFont="1" applyFill="1" applyBorder="1" applyAlignment="1">
      <alignment horizontal="center" vertical="center" wrapText="1"/>
    </xf>
    <xf numFmtId="0" fontId="8" fillId="33" borderId="44" xfId="753" applyFont="1" applyFill="1" applyBorder="1" applyAlignment="1">
      <alignment horizontal="center" vertical="center" wrapText="1"/>
    </xf>
    <xf numFmtId="180" fontId="7" fillId="0" borderId="0" xfId="989" applyNumberFormat="1" applyFill="1"/>
    <xf numFmtId="10" fontId="7" fillId="0" borderId="0" xfId="989" applyNumberFormat="1" applyFill="1"/>
    <xf numFmtId="0" fontId="57" fillId="0" borderId="0" xfId="994" applyFont="1"/>
    <xf numFmtId="0" fontId="70" fillId="0" borderId="0" xfId="994" applyFont="1"/>
    <xf numFmtId="0" fontId="57" fillId="0" borderId="53" xfId="733" applyFont="1" applyBorder="1" applyAlignment="1">
      <alignment horizontal="center" vertical="center" wrapText="1"/>
    </xf>
    <xf numFmtId="0" fontId="57" fillId="0" borderId="54" xfId="733" applyFont="1" applyBorder="1" applyAlignment="1">
      <alignment horizontal="center" vertical="center" wrapText="1"/>
    </xf>
    <xf numFmtId="0" fontId="57" fillId="3" borderId="55" xfId="733" applyFont="1" applyFill="1" applyBorder="1" applyAlignment="1">
      <alignment horizontal="center" vertical="center" wrapText="1"/>
    </xf>
    <xf numFmtId="0" fontId="57" fillId="0" borderId="1" xfId="733" applyFont="1" applyFill="1" applyBorder="1" applyAlignment="1">
      <alignment horizontal="left" vertical="center" wrapText="1"/>
    </xf>
    <xf numFmtId="180" fontId="57" fillId="0" borderId="86" xfId="733" applyNumberFormat="1" applyFont="1" applyBorder="1" applyAlignment="1">
      <alignment horizontal="center" vertical="center" wrapText="1"/>
    </xf>
    <xf numFmtId="180" fontId="57" fillId="0" borderId="28" xfId="733" applyNumberFormat="1" applyFont="1" applyBorder="1" applyAlignment="1">
      <alignment horizontal="center" vertical="center" wrapText="1"/>
    </xf>
    <xf numFmtId="180" fontId="57" fillId="3" borderId="55" xfId="733" applyNumberFormat="1" applyFont="1" applyFill="1" applyBorder="1" applyAlignment="1">
      <alignment horizontal="center" vertical="center" wrapText="1"/>
    </xf>
    <xf numFmtId="180" fontId="57" fillId="0" borderId="2" xfId="733" applyNumberFormat="1" applyFont="1" applyBorder="1" applyAlignment="1">
      <alignment horizontal="center" vertical="center" wrapText="1"/>
    </xf>
    <xf numFmtId="180" fontId="57" fillId="3" borderId="59" xfId="733" applyNumberFormat="1" applyFont="1" applyFill="1" applyBorder="1" applyAlignment="1">
      <alignment horizontal="center" vertical="center" wrapText="1"/>
    </xf>
    <xf numFmtId="0" fontId="57" fillId="0" borderId="25" xfId="733" applyFont="1" applyFill="1" applyBorder="1" applyAlignment="1">
      <alignment horizontal="left" vertical="center" wrapText="1"/>
    </xf>
    <xf numFmtId="180" fontId="57" fillId="0" borderId="58" xfId="733" applyNumberFormat="1" applyFont="1" applyBorder="1" applyAlignment="1">
      <alignment horizontal="center" vertical="center" wrapText="1"/>
    </xf>
    <xf numFmtId="0" fontId="57" fillId="0" borderId="48" xfId="733" applyFont="1" applyFill="1" applyBorder="1" applyAlignment="1">
      <alignment horizontal="left" vertical="center" wrapText="1"/>
    </xf>
    <xf numFmtId="180" fontId="57" fillId="0" borderId="51" xfId="733" applyNumberFormat="1" applyFont="1" applyBorder="1" applyAlignment="1">
      <alignment horizontal="center" vertical="center" wrapText="1"/>
    </xf>
    <xf numFmtId="180" fontId="57" fillId="0" borderId="49" xfId="733" applyNumberFormat="1" applyFont="1" applyBorder="1" applyAlignment="1">
      <alignment horizontal="center" vertical="center" wrapText="1"/>
    </xf>
    <xf numFmtId="180" fontId="57" fillId="3" borderId="50" xfId="733" applyNumberFormat="1" applyFont="1" applyFill="1" applyBorder="1" applyAlignment="1">
      <alignment horizontal="center" vertical="center" wrapText="1"/>
    </xf>
    <xf numFmtId="175" fontId="73" fillId="0" borderId="0" xfId="995" applyNumberFormat="1"/>
    <xf numFmtId="175" fontId="73" fillId="0" borderId="0" xfId="996" applyNumberFormat="1"/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3" borderId="93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0" fontId="4" fillId="3" borderId="77" xfId="0" applyFont="1" applyFill="1" applyBorder="1" applyAlignment="1">
      <alignment horizontal="center" vertical="center" wrapText="1"/>
    </xf>
    <xf numFmtId="0" fontId="4" fillId="3" borderId="85" xfId="0" applyFont="1" applyFill="1" applyBorder="1" applyAlignment="1">
      <alignment horizontal="center" vertical="center" wrapText="1"/>
    </xf>
    <xf numFmtId="0" fontId="4" fillId="3" borderId="8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 wrapText="1"/>
    </xf>
    <xf numFmtId="0" fontId="3" fillId="3" borderId="62" xfId="0" applyFont="1" applyFill="1" applyBorder="1" applyAlignment="1">
      <alignment vertical="center" wrapText="1"/>
    </xf>
    <xf numFmtId="0" fontId="3" fillId="0" borderId="58" xfId="0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3" fontId="3" fillId="0" borderId="7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51" xfId="0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3" fontId="4" fillId="0" borderId="70" xfId="0" applyNumberFormat="1" applyFont="1" applyBorder="1" applyAlignment="1">
      <alignment horizontal="center" vertical="center" wrapText="1"/>
    </xf>
    <xf numFmtId="3" fontId="3" fillId="3" borderId="53" xfId="0" applyNumberFormat="1" applyFont="1" applyFill="1" applyBorder="1" applyAlignment="1">
      <alignment horizontal="center" vertical="center" wrapText="1"/>
    </xf>
    <xf numFmtId="3" fontId="3" fillId="3" borderId="54" xfId="0" applyNumberFormat="1" applyFont="1" applyFill="1" applyBorder="1" applyAlignment="1">
      <alignment horizontal="center" vertical="center" wrapText="1"/>
    </xf>
    <xf numFmtId="3" fontId="3" fillId="3" borderId="55" xfId="0" applyNumberFormat="1" applyFont="1" applyFill="1" applyBorder="1" applyAlignment="1">
      <alignment horizontal="center" vertical="center" wrapText="1"/>
    </xf>
    <xf numFmtId="3" fontId="3" fillId="3" borderId="6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0" fontId="4" fillId="0" borderId="46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69" xfId="0" applyNumberFormat="1" applyFont="1" applyBorder="1" applyAlignment="1">
      <alignment horizontal="center" vertical="center" wrapText="1"/>
    </xf>
    <xf numFmtId="3" fontId="4" fillId="0" borderId="50" xfId="0" applyNumberFormat="1" applyFont="1" applyBorder="1" applyAlignment="1">
      <alignment horizontal="center" vertical="center" wrapText="1"/>
    </xf>
    <xf numFmtId="3" fontId="3" fillId="3" borderId="56" xfId="0" applyNumberFormat="1" applyFont="1" applyFill="1" applyBorder="1" applyAlignment="1">
      <alignment horizontal="center" vertical="center" wrapText="1"/>
    </xf>
    <xf numFmtId="3" fontId="3" fillId="3" borderId="68" xfId="0" applyNumberFormat="1" applyFont="1" applyFill="1" applyBorder="1" applyAlignment="1">
      <alignment horizontal="center" vertical="center" wrapText="1"/>
    </xf>
    <xf numFmtId="3" fontId="8" fillId="0" borderId="51" xfId="0" applyNumberFormat="1" applyFont="1" applyBorder="1" applyAlignment="1">
      <alignment horizontal="center" vertical="center" wrapText="1"/>
    </xf>
    <xf numFmtId="3" fontId="8" fillId="0" borderId="61" xfId="0" applyNumberFormat="1" applyFont="1" applyBorder="1" applyAlignment="1">
      <alignment horizontal="center" vertical="center" wrapText="1"/>
    </xf>
    <xf numFmtId="3" fontId="3" fillId="0" borderId="66" xfId="0" applyNumberFormat="1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3" fontId="8" fillId="0" borderId="27" xfId="0" applyNumberFormat="1" applyFont="1" applyBorder="1" applyAlignment="1">
      <alignment horizontal="center" vertical="center" wrapText="1"/>
    </xf>
    <xf numFmtId="3" fontId="8" fillId="0" borderId="63" xfId="0" applyNumberFormat="1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3" fontId="8" fillId="0" borderId="70" xfId="0" applyNumberFormat="1" applyFont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4" borderId="38" xfId="0" applyFont="1" applyFill="1" applyBorder="1" applyAlignment="1">
      <alignment vertical="center" wrapText="1"/>
    </xf>
    <xf numFmtId="0" fontId="3" fillId="0" borderId="0" xfId="731" applyFont="1" applyFill="1" applyAlignment="1">
      <alignment vertical="center" wrapText="1"/>
    </xf>
    <xf numFmtId="0" fontId="3" fillId="0" borderId="0" xfId="731" applyFont="1" applyAlignment="1">
      <alignment vertical="center" wrapText="1"/>
    </xf>
    <xf numFmtId="0" fontId="5" fillId="0" borderId="0" xfId="731" applyFont="1" applyFill="1" applyAlignment="1">
      <alignment horizontal="center" vertical="center" wrapText="1"/>
    </xf>
    <xf numFmtId="0" fontId="4" fillId="0" borderId="0" xfId="731" applyFont="1" applyFill="1" applyAlignment="1">
      <alignment horizontal="center" vertical="center" wrapText="1"/>
    </xf>
    <xf numFmtId="0" fontId="4" fillId="3" borderId="84" xfId="731" applyFont="1" applyFill="1" applyBorder="1" applyAlignment="1">
      <alignment horizontal="center" vertical="center" wrapText="1"/>
    </xf>
    <xf numFmtId="0" fontId="4" fillId="3" borderId="77" xfId="731" applyFont="1" applyFill="1" applyBorder="1" applyAlignment="1">
      <alignment horizontal="center" vertical="center" wrapText="1"/>
    </xf>
    <xf numFmtId="0" fontId="4" fillId="3" borderId="92" xfId="731" applyFont="1" applyFill="1" applyBorder="1" applyAlignment="1">
      <alignment horizontal="center" vertical="center" wrapText="1"/>
    </xf>
    <xf numFmtId="0" fontId="3" fillId="3" borderId="27" xfId="731" applyFont="1" applyFill="1" applyBorder="1" applyAlignment="1">
      <alignment vertical="center" wrapText="1"/>
    </xf>
    <xf numFmtId="0" fontId="3" fillId="3" borderId="28" xfId="731" applyFont="1" applyFill="1" applyBorder="1" applyAlignment="1">
      <alignment vertical="center" wrapText="1"/>
    </xf>
    <xf numFmtId="0" fontId="3" fillId="3" borderId="29" xfId="731" applyFont="1" applyFill="1" applyBorder="1" applyAlignment="1">
      <alignment vertical="center" wrapText="1"/>
    </xf>
    <xf numFmtId="0" fontId="3" fillId="3" borderId="53" xfId="731" applyFont="1" applyFill="1" applyBorder="1" applyAlignment="1">
      <alignment vertical="center" wrapText="1"/>
    </xf>
    <xf numFmtId="0" fontId="3" fillId="3" borderId="68" xfId="731" applyFont="1" applyFill="1" applyBorder="1" applyAlignment="1">
      <alignment vertical="center" wrapText="1"/>
    </xf>
    <xf numFmtId="0" fontId="3" fillId="3" borderId="55" xfId="731" applyFont="1" applyFill="1" applyBorder="1" applyAlignment="1">
      <alignment vertical="center" wrapText="1"/>
    </xf>
    <xf numFmtId="0" fontId="3" fillId="0" borderId="58" xfId="731" applyFont="1" applyBorder="1" applyAlignment="1">
      <alignment horizontal="center" vertical="center" wrapText="1"/>
    </xf>
    <xf numFmtId="3" fontId="3" fillId="0" borderId="24" xfId="731" applyNumberFormat="1" applyFont="1" applyBorder="1" applyAlignment="1">
      <alignment horizontal="center" vertical="center" wrapText="1"/>
    </xf>
    <xf numFmtId="3" fontId="3" fillId="0" borderId="25" xfId="731" applyNumberFormat="1" applyFont="1" applyBorder="1" applyAlignment="1">
      <alignment horizontal="center" vertical="center" wrapText="1"/>
    </xf>
    <xf numFmtId="3" fontId="3" fillId="0" borderId="58" xfId="731" applyNumberFormat="1" applyFont="1" applyBorder="1" applyAlignment="1">
      <alignment horizontal="center" vertical="center" wrapText="1"/>
    </xf>
    <xf numFmtId="3" fontId="3" fillId="0" borderId="75" xfId="731" applyNumberFormat="1" applyFont="1" applyBorder="1" applyAlignment="1">
      <alignment horizontal="center" vertical="center" wrapText="1"/>
    </xf>
    <xf numFmtId="0" fontId="3" fillId="0" borderId="2" xfId="731" applyFont="1" applyBorder="1" applyAlignment="1">
      <alignment vertical="center" wrapText="1"/>
    </xf>
    <xf numFmtId="0" fontId="3" fillId="0" borderId="59" xfId="731" applyFont="1" applyBorder="1" applyAlignment="1">
      <alignment vertical="center" wrapText="1"/>
    </xf>
    <xf numFmtId="0" fontId="3" fillId="0" borderId="51" xfId="731" applyFont="1" applyBorder="1" applyAlignment="1">
      <alignment horizontal="center" vertical="center" wrapText="1"/>
    </xf>
    <xf numFmtId="3" fontId="8" fillId="0" borderId="51" xfId="731" applyNumberFormat="1" applyFont="1" applyBorder="1" applyAlignment="1">
      <alignment horizontal="center" vertical="center" wrapText="1"/>
    </xf>
    <xf numFmtId="3" fontId="8" fillId="0" borderId="61" xfId="731" applyNumberFormat="1" applyFont="1" applyBorder="1" applyAlignment="1">
      <alignment horizontal="center" vertical="center" wrapText="1"/>
    </xf>
    <xf numFmtId="3" fontId="8" fillId="0" borderId="52" xfId="731" applyNumberFormat="1" applyFont="1" applyBorder="1" applyAlignment="1">
      <alignment horizontal="center" vertical="center" wrapText="1"/>
    </xf>
    <xf numFmtId="0" fontId="3" fillId="3" borderId="76" xfId="731" applyFont="1" applyFill="1" applyBorder="1" applyAlignment="1">
      <alignment vertical="center" wrapText="1"/>
    </xf>
    <xf numFmtId="10" fontId="3" fillId="0" borderId="0" xfId="913" applyNumberFormat="1" applyFont="1" applyAlignment="1">
      <alignment vertical="center" wrapText="1"/>
    </xf>
    <xf numFmtId="3" fontId="3" fillId="0" borderId="0" xfId="731" applyNumberFormat="1" applyFont="1" applyAlignment="1">
      <alignment vertical="center" wrapText="1"/>
    </xf>
    <xf numFmtId="10" fontId="3" fillId="0" borderId="0" xfId="731" applyNumberFormat="1" applyFont="1" applyAlignment="1">
      <alignment vertical="center" wrapText="1"/>
    </xf>
    <xf numFmtId="0" fontId="4" fillId="0" borderId="46" xfId="731" applyFont="1" applyBorder="1" applyAlignment="1">
      <alignment horizontal="center" vertical="center" wrapText="1"/>
    </xf>
    <xf numFmtId="3" fontId="8" fillId="0" borderId="48" xfId="731" applyNumberFormat="1" applyFont="1" applyBorder="1" applyAlignment="1">
      <alignment horizontal="center" vertical="center" wrapText="1"/>
    </xf>
    <xf numFmtId="0" fontId="8" fillId="3" borderId="41" xfId="731" applyFont="1" applyFill="1" applyBorder="1" applyAlignment="1">
      <alignment vertical="center" wrapText="1"/>
    </xf>
    <xf numFmtId="0" fontId="0" fillId="0" borderId="42" xfId="0" applyBorder="1" applyAlignment="1"/>
    <xf numFmtId="0" fontId="0" fillId="0" borderId="43" xfId="0" applyBorder="1" applyAlignment="1"/>
    <xf numFmtId="0" fontId="4" fillId="0" borderId="86" xfId="731" applyFont="1" applyBorder="1" applyAlignment="1">
      <alignment horizontal="center" vertical="center" wrapText="1"/>
    </xf>
    <xf numFmtId="3" fontId="8" fillId="0" borderId="27" xfId="731" applyNumberFormat="1" applyFont="1" applyBorder="1" applyAlignment="1">
      <alignment horizontal="center" vertical="center" wrapText="1"/>
    </xf>
    <xf numFmtId="3" fontId="8" fillId="0" borderId="1" xfId="731" applyNumberFormat="1" applyFont="1" applyBorder="1" applyAlignment="1">
      <alignment horizontal="center" vertical="center" wrapText="1"/>
    </xf>
    <xf numFmtId="3" fontId="8" fillId="0" borderId="86" xfId="731" applyNumberFormat="1" applyFont="1" applyBorder="1" applyAlignment="1">
      <alignment horizontal="center" vertical="center" wrapText="1"/>
    </xf>
    <xf numFmtId="3" fontId="8" fillId="0" borderId="78" xfId="731" applyNumberFormat="1" applyFont="1" applyBorder="1" applyAlignment="1">
      <alignment horizontal="center" vertical="center" wrapText="1"/>
    </xf>
    <xf numFmtId="0" fontId="4" fillId="0" borderId="51" xfId="731" applyFont="1" applyBorder="1" applyAlignment="1">
      <alignment horizontal="center" vertical="center" wrapText="1"/>
    </xf>
    <xf numFmtId="3" fontId="8" fillId="0" borderId="24" xfId="731" applyNumberFormat="1" applyFont="1" applyBorder="1" applyAlignment="1">
      <alignment horizontal="center" vertical="center" wrapText="1"/>
    </xf>
    <xf numFmtId="3" fontId="8" fillId="0" borderId="25" xfId="731" applyNumberFormat="1" applyFont="1" applyBorder="1" applyAlignment="1">
      <alignment horizontal="center" vertical="center" wrapText="1"/>
    </xf>
    <xf numFmtId="3" fontId="8" fillId="0" borderId="58" xfId="731" applyNumberFormat="1" applyFont="1" applyBorder="1" applyAlignment="1">
      <alignment horizontal="center" vertical="center" wrapText="1"/>
    </xf>
    <xf numFmtId="3" fontId="8" fillId="0" borderId="75" xfId="731" applyNumberFormat="1" applyFont="1" applyBorder="1" applyAlignment="1">
      <alignment horizontal="center" vertical="center" wrapText="1"/>
    </xf>
    <xf numFmtId="0" fontId="3" fillId="4" borderId="0" xfId="731" applyFont="1" applyFill="1" applyAlignment="1">
      <alignment vertical="center" wrapText="1"/>
    </xf>
    <xf numFmtId="0" fontId="74" fillId="0" borderId="0" xfId="989" applyFont="1" applyAlignment="1">
      <alignment vertical="center" wrapText="1"/>
    </xf>
    <xf numFmtId="0" fontId="48" fillId="0" borderId="0" xfId="989" applyFont="1" applyAlignment="1">
      <alignment vertical="center" wrapText="1"/>
    </xf>
    <xf numFmtId="0" fontId="8" fillId="0" borderId="0" xfId="989" applyFont="1" applyAlignment="1">
      <alignment horizontal="right" vertical="center" wrapText="1"/>
    </xf>
    <xf numFmtId="0" fontId="55" fillId="0" borderId="0" xfId="989" applyFont="1" applyAlignment="1">
      <alignment horizontal="center" vertical="center" wrapText="1"/>
    </xf>
    <xf numFmtId="0" fontId="8" fillId="68" borderId="84" xfId="989" applyFont="1" applyFill="1" applyBorder="1" applyAlignment="1">
      <alignment horizontal="center" vertical="center" wrapText="1"/>
    </xf>
    <xf numFmtId="0" fontId="8" fillId="68" borderId="92" xfId="989" applyFont="1" applyFill="1" applyBorder="1" applyAlignment="1">
      <alignment horizontal="center" vertical="center" wrapText="1"/>
    </xf>
    <xf numFmtId="0" fontId="8" fillId="5" borderId="62" xfId="989" applyFont="1" applyFill="1" applyBorder="1" applyAlignment="1">
      <alignment horizontal="center" vertical="center" wrapText="1"/>
    </xf>
    <xf numFmtId="0" fontId="75" fillId="69" borderId="62" xfId="989" applyFont="1" applyFill="1" applyBorder="1" applyAlignment="1">
      <alignment wrapText="1"/>
    </xf>
    <xf numFmtId="179" fontId="75" fillId="69" borderId="41" xfId="987" applyNumberFormat="1" applyFont="1" applyFill="1" applyBorder="1" applyAlignment="1">
      <alignment vertical="center" wrapText="1"/>
    </xf>
    <xf numFmtId="180" fontId="75" fillId="69" borderId="41" xfId="988" applyNumberFormat="1" applyFont="1" applyFill="1" applyBorder="1" applyAlignment="1">
      <alignment vertical="center" wrapText="1"/>
    </xf>
    <xf numFmtId="180" fontId="76" fillId="69" borderId="62" xfId="988" applyNumberFormat="1" applyFont="1" applyFill="1" applyBorder="1" applyAlignment="1">
      <alignment vertical="center" wrapText="1"/>
    </xf>
    <xf numFmtId="179" fontId="7" fillId="0" borderId="0" xfId="989" applyNumberFormat="1" applyAlignment="1">
      <alignment wrapText="1"/>
    </xf>
    <xf numFmtId="179" fontId="7" fillId="0" borderId="0" xfId="987" applyNumberFormat="1" applyFont="1" applyAlignment="1">
      <alignment wrapText="1"/>
    </xf>
    <xf numFmtId="3" fontId="7" fillId="0" borderId="0" xfId="989" applyNumberFormat="1" applyAlignment="1">
      <alignment wrapText="1"/>
    </xf>
    <xf numFmtId="0" fontId="8" fillId="5" borderId="70" xfId="989" applyFont="1" applyFill="1" applyBorder="1" applyAlignment="1">
      <alignment horizontal="center" vertical="center" wrapText="1"/>
    </xf>
    <xf numFmtId="0" fontId="75" fillId="69" borderId="70" xfId="989" applyFont="1" applyFill="1" applyBorder="1" applyAlignment="1">
      <alignment wrapText="1"/>
    </xf>
    <xf numFmtId="179" fontId="75" fillId="69" borderId="5" xfId="987" applyNumberFormat="1" applyFont="1" applyFill="1" applyBorder="1" applyAlignment="1">
      <alignment vertical="center" wrapText="1"/>
    </xf>
    <xf numFmtId="180" fontId="75" fillId="69" borderId="5" xfId="988" applyNumberFormat="1" applyFont="1" applyFill="1" applyBorder="1" applyAlignment="1">
      <alignment vertical="center" wrapText="1"/>
    </xf>
    <xf numFmtId="180" fontId="76" fillId="69" borderId="70" xfId="988" applyNumberFormat="1" applyFont="1" applyFill="1" applyBorder="1" applyAlignment="1">
      <alignment vertical="center" wrapText="1"/>
    </xf>
    <xf numFmtId="49" fontId="8" fillId="0" borderId="70" xfId="989" applyNumberFormat="1" applyFont="1" applyBorder="1" applyAlignment="1">
      <alignment horizontal="right" vertical="center" wrapText="1"/>
    </xf>
    <xf numFmtId="0" fontId="75" fillId="0" borderId="70" xfId="989" applyFont="1" applyBorder="1" applyAlignment="1">
      <alignment horizontal="right" wrapText="1"/>
    </xf>
    <xf numFmtId="179" fontId="75" fillId="0" borderId="5" xfId="987" applyNumberFormat="1" applyFont="1" applyBorder="1" applyAlignment="1">
      <alignment horizontal="right" vertical="center" wrapText="1"/>
    </xf>
    <xf numFmtId="180" fontId="75" fillId="0" borderId="5" xfId="988" applyNumberFormat="1" applyFont="1" applyBorder="1" applyAlignment="1">
      <alignment horizontal="right" vertical="center" wrapText="1"/>
    </xf>
    <xf numFmtId="180" fontId="77" fillId="0" borderId="70" xfId="988" applyNumberFormat="1" applyFont="1" applyBorder="1" applyAlignment="1">
      <alignment horizontal="right" vertical="center" wrapText="1"/>
    </xf>
    <xf numFmtId="3" fontId="75" fillId="0" borderId="5" xfId="987" applyNumberFormat="1" applyFont="1" applyBorder="1" applyAlignment="1">
      <alignment horizontal="right" vertical="center" wrapText="1"/>
    </xf>
    <xf numFmtId="3" fontId="75" fillId="69" borderId="5" xfId="987" applyNumberFormat="1" applyFont="1" applyFill="1" applyBorder="1" applyAlignment="1">
      <alignment vertical="center" wrapText="1"/>
    </xf>
    <xf numFmtId="0" fontId="8" fillId="68" borderId="70" xfId="989" applyFont="1" applyFill="1" applyBorder="1" applyAlignment="1">
      <alignment horizontal="center" vertical="center" wrapText="1"/>
    </xf>
    <xf numFmtId="0" fontId="78" fillId="70" borderId="70" xfId="989" applyFont="1" applyFill="1" applyBorder="1" applyAlignment="1">
      <alignment wrapText="1"/>
    </xf>
    <xf numFmtId="179" fontId="78" fillId="70" borderId="5" xfId="987" applyNumberFormat="1" applyFont="1" applyFill="1" applyBorder="1" applyAlignment="1">
      <alignment vertical="center" wrapText="1"/>
    </xf>
    <xf numFmtId="180" fontId="78" fillId="70" borderId="5" xfId="988" applyNumberFormat="1" applyFont="1" applyFill="1" applyBorder="1" applyAlignment="1">
      <alignment vertical="center" wrapText="1"/>
    </xf>
    <xf numFmtId="180" fontId="76" fillId="70" borderId="70" xfId="988" applyNumberFormat="1" applyFont="1" applyFill="1" applyBorder="1" applyAlignment="1">
      <alignment vertical="center" wrapText="1"/>
    </xf>
    <xf numFmtId="0" fontId="8" fillId="68" borderId="66" xfId="989" applyFont="1" applyFill="1" applyBorder="1" applyAlignment="1">
      <alignment horizontal="center" vertical="center" wrapText="1"/>
    </xf>
    <xf numFmtId="0" fontId="78" fillId="70" borderId="66" xfId="989" applyFont="1" applyFill="1" applyBorder="1" applyAlignment="1">
      <alignment wrapText="1"/>
    </xf>
    <xf numFmtId="179" fontId="78" fillId="70" borderId="60" xfId="987" applyNumberFormat="1" applyFont="1" applyFill="1" applyBorder="1" applyAlignment="1">
      <alignment vertical="center" wrapText="1"/>
    </xf>
    <xf numFmtId="180" fontId="78" fillId="70" borderId="60" xfId="988" applyNumberFormat="1" applyFont="1" applyFill="1" applyBorder="1" applyAlignment="1">
      <alignment vertical="center" wrapText="1"/>
    </xf>
    <xf numFmtId="180" fontId="78" fillId="70" borderId="66" xfId="988" applyNumberFormat="1" applyFont="1" applyFill="1" applyBorder="1" applyAlignment="1">
      <alignment vertical="center" wrapText="1"/>
    </xf>
    <xf numFmtId="0" fontId="74" fillId="0" borderId="0" xfId="989" applyFont="1" applyAlignment="1">
      <alignment horizontal="center" vertical="center" wrapText="1"/>
    </xf>
    <xf numFmtId="0" fontId="79" fillId="0" borderId="0" xfId="989" applyFont="1" applyFill="1" applyBorder="1" applyAlignment="1">
      <alignment wrapText="1"/>
    </xf>
    <xf numFmtId="3" fontId="48" fillId="0" borderId="0" xfId="989" applyNumberFormat="1" applyFont="1" applyAlignment="1">
      <alignment vertical="center" wrapText="1"/>
    </xf>
    <xf numFmtId="0" fontId="7" fillId="0" borderId="0" xfId="989"/>
    <xf numFmtId="0" fontId="68" fillId="0" borderId="0" xfId="989" applyFont="1" applyAlignment="1">
      <alignment horizontal="right"/>
    </xf>
    <xf numFmtId="0" fontId="8" fillId="68" borderId="83" xfId="989" applyFont="1" applyFill="1" applyBorder="1" applyAlignment="1">
      <alignment horizontal="center" vertical="center" wrapText="1"/>
    </xf>
    <xf numFmtId="3" fontId="8" fillId="5" borderId="62" xfId="989" applyNumberFormat="1" applyFont="1" applyFill="1" applyBorder="1" applyAlignment="1">
      <alignment horizontal="center" vertical="center" wrapText="1"/>
    </xf>
    <xf numFmtId="0" fontId="75" fillId="69" borderId="62" xfId="989" applyFont="1" applyFill="1" applyBorder="1" applyAlignment="1">
      <alignment vertical="center" wrapText="1"/>
    </xf>
    <xf numFmtId="179" fontId="7" fillId="0" borderId="0" xfId="989" applyNumberFormat="1"/>
    <xf numFmtId="3" fontId="7" fillId="0" borderId="0" xfId="989" applyNumberFormat="1"/>
    <xf numFmtId="3" fontId="8" fillId="5" borderId="70" xfId="989" applyNumberFormat="1" applyFont="1" applyFill="1" applyBorder="1" applyAlignment="1">
      <alignment horizontal="center" vertical="center" wrapText="1"/>
    </xf>
    <xf numFmtId="0" fontId="75" fillId="69" borderId="70" xfId="989" applyFont="1" applyFill="1" applyBorder="1" applyAlignment="1">
      <alignment vertical="center" wrapText="1"/>
    </xf>
    <xf numFmtId="49" fontId="8" fillId="0" borderId="70" xfId="989" applyNumberFormat="1" applyFont="1" applyBorder="1" applyAlignment="1">
      <alignment horizontal="center" vertical="center" wrapText="1"/>
    </xf>
    <xf numFmtId="0" fontId="75" fillId="0" borderId="70" xfId="989" applyFont="1" applyBorder="1" applyAlignment="1">
      <alignment horizontal="right" vertical="center" wrapText="1"/>
    </xf>
    <xf numFmtId="0" fontId="99" fillId="69" borderId="70" xfId="989" applyFont="1" applyFill="1" applyBorder="1" applyAlignment="1">
      <alignment vertical="center" wrapText="1"/>
    </xf>
    <xf numFmtId="0" fontId="78" fillId="70" borderId="70" xfId="989" applyFont="1" applyFill="1" applyBorder="1" applyAlignment="1">
      <alignment vertical="center" wrapText="1"/>
    </xf>
    <xf numFmtId="180" fontId="76" fillId="68" borderId="5" xfId="988" applyNumberFormat="1" applyFont="1" applyFill="1" applyBorder="1" applyAlignment="1">
      <alignment vertical="center" wrapText="1"/>
    </xf>
    <xf numFmtId="179" fontId="78" fillId="68" borderId="5" xfId="987" applyNumberFormat="1" applyFont="1" applyFill="1" applyBorder="1" applyAlignment="1">
      <alignment vertical="center" wrapText="1"/>
    </xf>
    <xf numFmtId="179" fontId="76" fillId="68" borderId="5" xfId="987" applyNumberFormat="1" applyFont="1" applyFill="1" applyBorder="1" applyAlignment="1">
      <alignment vertical="center" wrapText="1"/>
    </xf>
    <xf numFmtId="180" fontId="76" fillId="68" borderId="70" xfId="988" applyNumberFormat="1" applyFont="1" applyFill="1" applyBorder="1" applyAlignment="1">
      <alignment vertical="center" wrapText="1"/>
    </xf>
    <xf numFmtId="0" fontId="78" fillId="70" borderId="66" xfId="989" applyFont="1" applyFill="1" applyBorder="1" applyAlignment="1">
      <alignment vertical="center" wrapText="1"/>
    </xf>
    <xf numFmtId="180" fontId="76" fillId="68" borderId="60" xfId="988" applyNumberFormat="1" applyFont="1" applyFill="1" applyBorder="1" applyAlignment="1">
      <alignment vertical="center" wrapText="1"/>
    </xf>
    <xf numFmtId="179" fontId="76" fillId="68" borderId="60" xfId="987" applyNumberFormat="1" applyFont="1" applyFill="1" applyBorder="1" applyAlignment="1">
      <alignment vertical="center" wrapText="1"/>
    </xf>
    <xf numFmtId="180" fontId="76" fillId="68" borderId="66" xfId="988" applyNumberFormat="1" applyFont="1" applyFill="1" applyBorder="1" applyAlignment="1">
      <alignment vertical="center" wrapText="1"/>
    </xf>
    <xf numFmtId="0" fontId="7" fillId="0" borderId="0" xfId="989" applyBorder="1"/>
    <xf numFmtId="0" fontId="10" fillId="0" borderId="0" xfId="736" applyFont="1"/>
    <xf numFmtId="0" fontId="8" fillId="0" borderId="61" xfId="736" applyFont="1" applyBorder="1" applyAlignment="1">
      <alignment horizontal="center" vertical="center" wrapText="1"/>
    </xf>
    <xf numFmtId="0" fontId="8" fillId="0" borderId="49" xfId="736" applyFont="1" applyBorder="1" applyAlignment="1">
      <alignment horizontal="center" vertical="center" wrapText="1"/>
    </xf>
    <xf numFmtId="0" fontId="8" fillId="0" borderId="50" xfId="736" applyFont="1" applyBorder="1" applyAlignment="1">
      <alignment horizontal="center" vertical="center" wrapText="1"/>
    </xf>
    <xf numFmtId="0" fontId="8" fillId="0" borderId="51" xfId="736" applyFont="1" applyBorder="1" applyAlignment="1">
      <alignment horizontal="center" vertical="center" wrapText="1"/>
    </xf>
    <xf numFmtId="0" fontId="10" fillId="0" borderId="63" xfId="736" applyFont="1" applyFill="1" applyBorder="1" applyAlignment="1">
      <alignment vertical="center" wrapText="1"/>
    </xf>
    <xf numFmtId="3" fontId="10" fillId="0" borderId="27" xfId="736" applyNumberFormat="1" applyFont="1" applyFill="1" applyBorder="1" applyAlignment="1">
      <alignment horizontal="center" vertical="center" wrapText="1"/>
    </xf>
    <xf numFmtId="3" fontId="10" fillId="0" borderId="28" xfId="736" applyNumberFormat="1" applyFont="1" applyFill="1" applyBorder="1" applyAlignment="1">
      <alignment horizontal="center" vertical="center" wrapText="1"/>
    </xf>
    <xf numFmtId="3" fontId="10" fillId="0" borderId="29" xfId="736" applyNumberFormat="1" applyFont="1" applyFill="1" applyBorder="1" applyAlignment="1">
      <alignment horizontal="center" vertical="center" wrapText="1"/>
    </xf>
    <xf numFmtId="3" fontId="10" fillId="0" borderId="86" xfId="736" applyNumberFormat="1" applyFont="1" applyFill="1" applyBorder="1" applyAlignment="1">
      <alignment horizontal="center" vertical="center" wrapText="1"/>
    </xf>
    <xf numFmtId="3" fontId="10" fillId="0" borderId="76" xfId="736" applyNumberFormat="1" applyFont="1" applyFill="1" applyBorder="1" applyAlignment="1">
      <alignment horizontal="center" vertical="center" wrapText="1"/>
    </xf>
    <xf numFmtId="0" fontId="10" fillId="0" borderId="70" xfId="736" applyFont="1" applyFill="1" applyBorder="1" applyAlignment="1">
      <alignment vertical="center" wrapText="1"/>
    </xf>
    <xf numFmtId="3" fontId="10" fillId="0" borderId="24" xfId="736" applyNumberFormat="1" applyFont="1" applyFill="1" applyBorder="1" applyAlignment="1">
      <alignment horizontal="center" vertical="center" wrapText="1"/>
    </xf>
    <xf numFmtId="3" fontId="10" fillId="0" borderId="2" xfId="736" applyNumberFormat="1" applyFont="1" applyFill="1" applyBorder="1" applyAlignment="1">
      <alignment horizontal="center" vertical="center" wrapText="1"/>
    </xf>
    <xf numFmtId="3" fontId="10" fillId="0" borderId="26" xfId="736" applyNumberFormat="1" applyFont="1" applyFill="1" applyBorder="1" applyAlignment="1">
      <alignment horizontal="center" vertical="center" wrapText="1"/>
    </xf>
    <xf numFmtId="3" fontId="10" fillId="0" borderId="58" xfId="736" applyNumberFormat="1" applyFont="1" applyFill="1" applyBorder="1" applyAlignment="1">
      <alignment horizontal="center" vertical="center" wrapText="1"/>
    </xf>
    <xf numFmtId="3" fontId="10" fillId="0" borderId="59" xfId="736" applyNumberFormat="1" applyFont="1" applyFill="1" applyBorder="1" applyAlignment="1">
      <alignment horizontal="center" vertical="center" wrapText="1"/>
    </xf>
    <xf numFmtId="0" fontId="10" fillId="0" borderId="64" xfId="736" applyFont="1" applyFill="1" applyBorder="1" applyAlignment="1">
      <alignment vertical="center" wrapText="1"/>
    </xf>
    <xf numFmtId="3" fontId="10" fillId="0" borderId="34" xfId="736" applyNumberFormat="1" applyFont="1" applyFill="1" applyBorder="1" applyAlignment="1">
      <alignment horizontal="center" vertical="center" wrapText="1"/>
    </xf>
    <xf numFmtId="3" fontId="10" fillId="0" borderId="32" xfId="736" applyNumberFormat="1" applyFont="1" applyFill="1" applyBorder="1" applyAlignment="1">
      <alignment horizontal="center" vertical="center" wrapText="1"/>
    </xf>
    <xf numFmtId="3" fontId="10" fillId="0" borderId="71" xfId="736" applyNumberFormat="1" applyFont="1" applyFill="1" applyBorder="1" applyAlignment="1">
      <alignment horizontal="center" vertical="center" wrapText="1"/>
    </xf>
    <xf numFmtId="3" fontId="10" fillId="0" borderId="46" xfId="736" applyNumberFormat="1" applyFont="1" applyFill="1" applyBorder="1" applyAlignment="1">
      <alignment horizontal="center" vertical="center" wrapText="1"/>
    </xf>
    <xf numFmtId="3" fontId="10" fillId="0" borderId="47" xfId="736" applyNumberFormat="1" applyFont="1" applyFill="1" applyBorder="1" applyAlignment="1">
      <alignment horizontal="center" vertical="center" wrapText="1"/>
    </xf>
    <xf numFmtId="3" fontId="10" fillId="0" borderId="60" xfId="736" applyNumberFormat="1" applyFont="1" applyFill="1" applyBorder="1" applyAlignment="1">
      <alignment horizontal="center" vertical="center" wrapText="1"/>
    </xf>
    <xf numFmtId="3" fontId="10" fillId="0" borderId="49" xfId="736" applyNumberFormat="1" applyFont="1" applyFill="1" applyBorder="1" applyAlignment="1">
      <alignment horizontal="center" vertical="center" wrapText="1"/>
    </xf>
    <xf numFmtId="3" fontId="10" fillId="0" borderId="48" xfId="736" applyNumberFormat="1" applyFont="1" applyFill="1" applyBorder="1" applyAlignment="1">
      <alignment horizontal="center" vertical="center" wrapText="1"/>
    </xf>
    <xf numFmtId="3" fontId="10" fillId="0" borderId="52" xfId="736" applyNumberFormat="1" applyFont="1" applyFill="1" applyBorder="1" applyAlignment="1">
      <alignment horizontal="center" vertical="center" wrapText="1"/>
    </xf>
    <xf numFmtId="0" fontId="8" fillId="0" borderId="62" xfId="736" applyFont="1" applyFill="1" applyBorder="1" applyAlignment="1">
      <alignment vertical="center" wrapText="1"/>
    </xf>
    <xf numFmtId="0" fontId="8" fillId="0" borderId="66" xfId="736" applyFont="1" applyBorder="1" applyAlignment="1">
      <alignment vertical="center" wrapText="1"/>
    </xf>
    <xf numFmtId="0" fontId="100" fillId="0" borderId="0" xfId="746" applyFont="1" applyAlignment="1">
      <alignment vertical="center" wrapText="1"/>
    </xf>
    <xf numFmtId="0" fontId="100" fillId="0" borderId="0" xfId="746" applyFont="1" applyAlignment="1">
      <alignment wrapText="1"/>
    </xf>
    <xf numFmtId="0" fontId="5" fillId="0" borderId="0" xfId="746" applyFont="1" applyAlignment="1">
      <alignment wrapText="1"/>
    </xf>
    <xf numFmtId="0" fontId="55" fillId="0" borderId="0" xfId="746" applyFont="1" applyAlignment="1">
      <alignment horizontal="center" vertical="center" wrapText="1"/>
    </xf>
    <xf numFmtId="0" fontId="8" fillId="0" borderId="90" xfId="733" applyFont="1" applyFill="1" applyBorder="1" applyAlignment="1">
      <alignment horizontal="center" vertical="center" wrapText="1"/>
    </xf>
    <xf numFmtId="0" fontId="8" fillId="0" borderId="104" xfId="733" applyFont="1" applyFill="1" applyBorder="1" applyAlignment="1">
      <alignment horizontal="center" vertical="center" wrapText="1"/>
    </xf>
    <xf numFmtId="0" fontId="8" fillId="0" borderId="80" xfId="733" applyFont="1" applyFill="1" applyBorder="1" applyAlignment="1">
      <alignment horizontal="center" vertical="center" wrapText="1"/>
    </xf>
    <xf numFmtId="0" fontId="53" fillId="0" borderId="40" xfId="733" applyFont="1" applyFill="1" applyBorder="1" applyAlignment="1">
      <alignment horizontal="center" vertical="center" wrapText="1"/>
    </xf>
    <xf numFmtId="49" fontId="99" fillId="0" borderId="86" xfId="733" applyNumberFormat="1" applyFont="1" applyBorder="1" applyAlignment="1">
      <alignment horizontal="center" vertical="center" wrapText="1"/>
    </xf>
    <xf numFmtId="0" fontId="99" fillId="0" borderId="76" xfId="733" applyFont="1" applyBorder="1" applyAlignment="1">
      <alignment vertical="center" wrapText="1"/>
    </xf>
    <xf numFmtId="3" fontId="10" fillId="0" borderId="86" xfId="733" applyNumberFormat="1" applyFont="1" applyBorder="1" applyAlignment="1">
      <alignment horizontal="center" vertical="center" wrapText="1"/>
    </xf>
    <xf numFmtId="3" fontId="10" fillId="0" borderId="28" xfId="733" applyNumberFormat="1" applyFont="1" applyBorder="1" applyAlignment="1">
      <alignment horizontal="center" vertical="center" wrapText="1"/>
    </xf>
    <xf numFmtId="3" fontId="10" fillId="0" borderId="29" xfId="733" applyNumberFormat="1" applyFont="1" applyBorder="1" applyAlignment="1">
      <alignment horizontal="center" vertical="center" wrapText="1"/>
    </xf>
    <xf numFmtId="3" fontId="53" fillId="0" borderId="63" xfId="733" applyNumberFormat="1" applyFont="1" applyBorder="1" applyAlignment="1">
      <alignment horizontal="center" vertical="center" wrapText="1"/>
    </xf>
    <xf numFmtId="49" fontId="99" fillId="0" borderId="58" xfId="733" applyNumberFormat="1" applyFont="1" applyBorder="1" applyAlignment="1">
      <alignment horizontal="center" vertical="center" wrapText="1"/>
    </xf>
    <xf numFmtId="0" fontId="99" fillId="0" borderId="59" xfId="733" applyFont="1" applyBorder="1" applyAlignment="1">
      <alignment vertical="center" wrapText="1"/>
    </xf>
    <xf numFmtId="3" fontId="10" fillId="0" borderId="58" xfId="733" applyNumberFormat="1" applyFont="1" applyBorder="1" applyAlignment="1">
      <alignment horizontal="center" vertical="center" wrapText="1"/>
    </xf>
    <xf numFmtId="3" fontId="10" fillId="0" borderId="2" xfId="733" applyNumberFormat="1" applyFont="1" applyBorder="1" applyAlignment="1">
      <alignment horizontal="center" vertical="center" wrapText="1"/>
    </xf>
    <xf numFmtId="3" fontId="10" fillId="0" borderId="26" xfId="733" applyNumberFormat="1" applyFont="1" applyBorder="1" applyAlignment="1">
      <alignment horizontal="center" vertical="center" wrapText="1"/>
    </xf>
    <xf numFmtId="3" fontId="53" fillId="0" borderId="70" xfId="733" applyNumberFormat="1" applyFont="1" applyBorder="1" applyAlignment="1">
      <alignment horizontal="center" vertical="center" wrapText="1"/>
    </xf>
    <xf numFmtId="49" fontId="68" fillId="0" borderId="46" xfId="733" applyNumberFormat="1" applyFont="1" applyFill="1" applyBorder="1" applyAlignment="1">
      <alignment horizontal="center" vertical="center" wrapText="1"/>
    </xf>
    <xf numFmtId="0" fontId="68" fillId="0" borderId="47" xfId="733" applyFont="1" applyFill="1" applyBorder="1" applyAlignment="1">
      <alignment vertical="center" wrapText="1"/>
    </xf>
    <xf numFmtId="3" fontId="4" fillId="0" borderId="46" xfId="733" applyNumberFormat="1" applyFont="1" applyFill="1" applyBorder="1" applyAlignment="1">
      <alignment horizontal="center" vertical="center" wrapText="1"/>
    </xf>
    <xf numFmtId="3" fontId="4" fillId="0" borderId="32" xfId="733" applyNumberFormat="1" applyFont="1" applyFill="1" applyBorder="1" applyAlignment="1">
      <alignment horizontal="center" vertical="center" wrapText="1"/>
    </xf>
    <xf numFmtId="3" fontId="4" fillId="0" borderId="71" xfId="733" applyNumberFormat="1" applyFont="1" applyFill="1" applyBorder="1" applyAlignment="1">
      <alignment horizontal="center" vertical="center" wrapText="1"/>
    </xf>
    <xf numFmtId="3" fontId="53" fillId="0" borderId="64" xfId="733" applyNumberFormat="1" applyFont="1" applyFill="1" applyBorder="1" applyAlignment="1">
      <alignment horizontal="center" vertical="center" wrapText="1"/>
    </xf>
    <xf numFmtId="49" fontId="99" fillId="0" borderId="58" xfId="733" applyNumberFormat="1" applyFont="1" applyFill="1" applyBorder="1" applyAlignment="1">
      <alignment horizontal="center" vertical="center" wrapText="1"/>
    </xf>
    <xf numFmtId="0" fontId="99" fillId="0" borderId="59" xfId="733" applyFont="1" applyFill="1" applyBorder="1" applyAlignment="1">
      <alignment vertical="center" wrapText="1"/>
    </xf>
    <xf numFmtId="3" fontId="10" fillId="0" borderId="58" xfId="733" applyNumberFormat="1" applyFont="1" applyFill="1" applyBorder="1" applyAlignment="1">
      <alignment horizontal="center" vertical="center" wrapText="1"/>
    </xf>
    <xf numFmtId="3" fontId="10" fillId="0" borderId="2" xfId="733" applyNumberFormat="1" applyFont="1" applyFill="1" applyBorder="1" applyAlignment="1">
      <alignment horizontal="center" vertical="center" wrapText="1"/>
    </xf>
    <xf numFmtId="3" fontId="10" fillId="0" borderId="26" xfId="733" applyNumberFormat="1" applyFont="1" applyFill="1" applyBorder="1" applyAlignment="1">
      <alignment horizontal="center" vertical="center" wrapText="1"/>
    </xf>
    <xf numFmtId="49" fontId="68" fillId="0" borderId="46" xfId="733" applyNumberFormat="1" applyFont="1" applyBorder="1" applyAlignment="1">
      <alignment horizontal="center" vertical="center" wrapText="1"/>
    </xf>
    <xf numFmtId="0" fontId="68" fillId="0" borderId="47" xfId="733" applyFont="1" applyBorder="1" applyAlignment="1">
      <alignment vertical="center" wrapText="1"/>
    </xf>
    <xf numFmtId="3" fontId="8" fillId="0" borderId="46" xfId="733" applyNumberFormat="1" applyFont="1" applyBorder="1" applyAlignment="1">
      <alignment horizontal="center" vertical="center" wrapText="1"/>
    </xf>
    <xf numFmtId="3" fontId="8" fillId="0" borderId="32" xfId="733" applyNumberFormat="1" applyFont="1" applyBorder="1" applyAlignment="1">
      <alignment horizontal="center" vertical="center" wrapText="1"/>
    </xf>
    <xf numFmtId="3" fontId="8" fillId="0" borderId="71" xfId="733" applyNumberFormat="1" applyFont="1" applyBorder="1" applyAlignment="1">
      <alignment horizontal="center" vertical="center" wrapText="1"/>
    </xf>
    <xf numFmtId="3" fontId="53" fillId="0" borderId="64" xfId="733" applyNumberFormat="1" applyFont="1" applyBorder="1" applyAlignment="1">
      <alignment horizontal="center" vertical="center" wrapText="1"/>
    </xf>
    <xf numFmtId="49" fontId="68" fillId="0" borderId="58" xfId="733" applyNumberFormat="1" applyFont="1" applyBorder="1" applyAlignment="1">
      <alignment horizontal="center" vertical="center" wrapText="1"/>
    </xf>
    <xf numFmtId="0" fontId="68" fillId="0" borderId="59" xfId="733" applyFont="1" applyBorder="1" applyAlignment="1">
      <alignment vertical="center" wrapText="1"/>
    </xf>
    <xf numFmtId="3" fontId="8" fillId="0" borderId="58" xfId="733" applyNumberFormat="1" applyFont="1" applyBorder="1" applyAlignment="1">
      <alignment horizontal="center" vertical="center" wrapText="1"/>
    </xf>
    <xf numFmtId="3" fontId="8" fillId="0" borderId="2" xfId="733" applyNumberFormat="1" applyFont="1" applyBorder="1" applyAlignment="1">
      <alignment horizontal="center" vertical="center" wrapText="1"/>
    </xf>
    <xf numFmtId="3" fontId="8" fillId="0" borderId="26" xfId="733" applyNumberFormat="1" applyFont="1" applyBorder="1" applyAlignment="1">
      <alignment horizontal="center" vertical="center" wrapText="1"/>
    </xf>
    <xf numFmtId="49" fontId="101" fillId="3" borderId="93" xfId="733" applyNumberFormat="1" applyFont="1" applyFill="1" applyBorder="1" applyAlignment="1">
      <alignment vertical="center" wrapText="1"/>
    </xf>
    <xf numFmtId="49" fontId="101" fillId="3" borderId="92" xfId="733" applyNumberFormat="1" applyFont="1" applyFill="1" applyBorder="1" applyAlignment="1">
      <alignment horizontal="center" vertical="center" wrapText="1"/>
    </xf>
    <xf numFmtId="49" fontId="68" fillId="0" borderId="86" xfId="733" applyNumberFormat="1" applyFont="1" applyBorder="1" applyAlignment="1">
      <alignment horizontal="center" vertical="center" wrapText="1"/>
    </xf>
    <xf numFmtId="49" fontId="99" fillId="0" borderId="76" xfId="733" applyNumberFormat="1" applyFont="1" applyFill="1" applyBorder="1" applyAlignment="1">
      <alignment vertical="center" wrapText="1"/>
    </xf>
    <xf numFmtId="3" fontId="10" fillId="0" borderId="86" xfId="733" applyNumberFormat="1" applyFont="1" applyFill="1" applyBorder="1" applyAlignment="1">
      <alignment horizontal="center" vertical="center" wrapText="1"/>
    </xf>
    <xf numFmtId="3" fontId="10" fillId="0" borderId="28" xfId="733" applyNumberFormat="1" applyFont="1" applyFill="1" applyBorder="1" applyAlignment="1">
      <alignment horizontal="center" vertical="center" wrapText="1"/>
    </xf>
    <xf numFmtId="3" fontId="10" fillId="0" borderId="29" xfId="733" applyNumberFormat="1" applyFont="1" applyFill="1" applyBorder="1" applyAlignment="1">
      <alignment horizontal="center" vertical="center" wrapText="1"/>
    </xf>
    <xf numFmtId="3" fontId="53" fillId="0" borderId="63" xfId="733" applyNumberFormat="1" applyFont="1" applyFill="1" applyBorder="1" applyAlignment="1">
      <alignment horizontal="center" vertical="center" wrapText="1"/>
    </xf>
    <xf numFmtId="49" fontId="99" fillId="0" borderId="59" xfId="733" applyNumberFormat="1" applyFont="1" applyFill="1" applyBorder="1" applyAlignment="1">
      <alignment vertical="center" wrapText="1"/>
    </xf>
    <xf numFmtId="3" fontId="53" fillId="0" borderId="70" xfId="733" applyNumberFormat="1" applyFont="1" applyFill="1" applyBorder="1" applyAlignment="1">
      <alignment horizontal="center" vertical="center" wrapText="1"/>
    </xf>
    <xf numFmtId="49" fontId="68" fillId="2" borderId="51" xfId="733" applyNumberFormat="1" applyFont="1" applyFill="1" applyBorder="1" applyAlignment="1">
      <alignment horizontal="center" vertical="center" wrapText="1"/>
    </xf>
    <xf numFmtId="0" fontId="68" fillId="2" borderId="50" xfId="733" applyFont="1" applyFill="1" applyBorder="1" applyAlignment="1">
      <alignment vertical="center" wrapText="1"/>
    </xf>
    <xf numFmtId="3" fontId="8" fillId="2" borderId="51" xfId="733" applyNumberFormat="1" applyFont="1" applyFill="1" applyBorder="1" applyAlignment="1">
      <alignment horizontal="center" vertical="center" wrapText="1"/>
    </xf>
    <xf numFmtId="3" fontId="8" fillId="2" borderId="49" xfId="733" applyNumberFormat="1" applyFont="1" applyFill="1" applyBorder="1" applyAlignment="1">
      <alignment horizontal="center" vertical="center" wrapText="1"/>
    </xf>
    <xf numFmtId="3" fontId="8" fillId="2" borderId="69" xfId="733" applyNumberFormat="1" applyFont="1" applyFill="1" applyBorder="1" applyAlignment="1">
      <alignment horizontal="center" vertical="center" wrapText="1"/>
    </xf>
    <xf numFmtId="3" fontId="53" fillId="68" borderId="66" xfId="733" applyNumberFormat="1" applyFont="1" applyFill="1" applyBorder="1" applyAlignment="1">
      <alignment horizontal="center" vertical="center" wrapText="1"/>
    </xf>
    <xf numFmtId="0" fontId="10" fillId="0" borderId="38" xfId="733" applyFont="1" applyBorder="1" applyAlignment="1">
      <alignment vertical="center" wrapText="1"/>
    </xf>
    <xf numFmtId="0" fontId="5" fillId="0" borderId="0" xfId="746" applyFont="1" applyAlignment="1">
      <alignment vertical="center" wrapText="1"/>
    </xf>
    <xf numFmtId="0" fontId="10" fillId="0" borderId="0" xfId="733" applyFont="1" applyAlignment="1">
      <alignment vertical="center" wrapText="1"/>
    </xf>
    <xf numFmtId="0" fontId="8" fillId="0" borderId="0" xfId="746" applyFont="1" applyAlignment="1">
      <alignment vertical="center" wrapText="1"/>
    </xf>
    <xf numFmtId="0" fontId="10" fillId="0" borderId="0" xfId="746" applyFont="1" applyAlignment="1">
      <alignment vertical="center" wrapText="1"/>
    </xf>
    <xf numFmtId="0" fontId="55" fillId="0" borderId="0" xfId="1063" applyFont="1" applyAlignment="1">
      <alignment horizontal="center" vertical="center" wrapText="1"/>
    </xf>
    <xf numFmtId="0" fontId="8" fillId="0" borderId="3" xfId="746" applyFont="1" applyFill="1" applyBorder="1" applyAlignment="1">
      <alignment horizontal="center" vertical="center" wrapText="1"/>
    </xf>
    <xf numFmtId="0" fontId="8" fillId="0" borderId="77" xfId="746" applyFont="1" applyFill="1" applyBorder="1" applyAlignment="1">
      <alignment horizontal="center" vertical="center" wrapText="1"/>
    </xf>
    <xf numFmtId="0" fontId="8" fillId="0" borderId="73" xfId="746" applyFont="1" applyFill="1" applyBorder="1" applyAlignment="1">
      <alignment horizontal="center" vertical="center" wrapText="1"/>
    </xf>
    <xf numFmtId="0" fontId="8" fillId="0" borderId="82" xfId="746" applyFont="1" applyFill="1" applyBorder="1" applyAlignment="1">
      <alignment horizontal="center" vertical="center" wrapText="1"/>
    </xf>
    <xf numFmtId="0" fontId="8" fillId="2" borderId="41" xfId="746" applyFont="1" applyFill="1" applyBorder="1" applyAlignment="1">
      <alignment horizontal="center" vertical="center" wrapText="1"/>
    </xf>
    <xf numFmtId="0" fontId="8" fillId="2" borderId="41" xfId="746" applyFont="1" applyFill="1" applyBorder="1" applyAlignment="1">
      <alignment horizontal="left" vertical="center" wrapText="1"/>
    </xf>
    <xf numFmtId="0" fontId="10" fillId="0" borderId="5" xfId="746" applyFont="1" applyBorder="1" applyAlignment="1">
      <alignment horizontal="center" vertical="center" wrapText="1"/>
    </xf>
    <xf numFmtId="0" fontId="10" fillId="0" borderId="5" xfId="746" applyFont="1" applyBorder="1" applyAlignment="1">
      <alignment vertical="center" wrapText="1"/>
    </xf>
    <xf numFmtId="3" fontId="10" fillId="0" borderId="5" xfId="746" applyNumberFormat="1" applyFont="1" applyBorder="1" applyAlignment="1">
      <alignment horizontal="center" vertical="center" wrapText="1"/>
    </xf>
    <xf numFmtId="3" fontId="10" fillId="0" borderId="2" xfId="746" applyNumberFormat="1" applyFont="1" applyBorder="1" applyAlignment="1">
      <alignment horizontal="center" vertical="center" wrapText="1"/>
    </xf>
    <xf numFmtId="3" fontId="10" fillId="0" borderId="75" xfId="746" applyNumberFormat="1" applyFont="1" applyBorder="1" applyAlignment="1">
      <alignment horizontal="center" vertical="center" wrapText="1"/>
    </xf>
    <xf numFmtId="3" fontId="8" fillId="0" borderId="70" xfId="746" applyNumberFormat="1" applyFont="1" applyBorder="1" applyAlignment="1">
      <alignment horizontal="center" vertical="center" wrapText="1"/>
    </xf>
    <xf numFmtId="0" fontId="8" fillId="0" borderId="5" xfId="746" applyFont="1" applyBorder="1" applyAlignment="1">
      <alignment horizontal="center" vertical="center" wrapText="1"/>
    </xf>
    <xf numFmtId="0" fontId="8" fillId="0" borderId="5" xfId="746" applyFont="1" applyBorder="1" applyAlignment="1">
      <alignment vertical="center" wrapText="1"/>
    </xf>
    <xf numFmtId="3" fontId="8" fillId="0" borderId="5" xfId="746" applyNumberFormat="1" applyFont="1" applyBorder="1" applyAlignment="1">
      <alignment horizontal="center" vertical="center" wrapText="1"/>
    </xf>
    <xf numFmtId="3" fontId="8" fillId="0" borderId="2" xfId="746" applyNumberFormat="1" applyFont="1" applyBorder="1" applyAlignment="1">
      <alignment horizontal="center" vertical="center" wrapText="1"/>
    </xf>
    <xf numFmtId="3" fontId="8" fillId="0" borderId="75" xfId="746" applyNumberFormat="1" applyFont="1" applyBorder="1" applyAlignment="1">
      <alignment horizontal="center" vertical="center" wrapText="1"/>
    </xf>
    <xf numFmtId="0" fontId="8" fillId="2" borderId="5" xfId="746" applyFont="1" applyFill="1" applyBorder="1" applyAlignment="1">
      <alignment horizontal="center" vertical="center" wrapText="1"/>
    </xf>
    <xf numFmtId="0" fontId="8" fillId="2" borderId="5" xfId="746" applyFont="1" applyFill="1" applyBorder="1" applyAlignment="1">
      <alignment horizontal="left" vertical="center" wrapText="1"/>
    </xf>
    <xf numFmtId="0" fontId="10" fillId="0" borderId="70" xfId="746" applyFont="1" applyBorder="1" applyAlignment="1">
      <alignment vertical="center" wrapText="1"/>
    </xf>
    <xf numFmtId="0" fontId="8" fillId="0" borderId="70" xfId="746" applyFont="1" applyBorder="1" applyAlignment="1">
      <alignment vertical="center" wrapText="1"/>
    </xf>
    <xf numFmtId="3" fontId="8" fillId="0" borderId="25" xfId="746" applyNumberFormat="1" applyFont="1" applyBorder="1" applyAlignment="1">
      <alignment horizontal="center" vertical="center" wrapText="1"/>
    </xf>
    <xf numFmtId="0" fontId="4" fillId="0" borderId="5" xfId="746" applyFont="1" applyBorder="1" applyAlignment="1">
      <alignment horizontal="center" vertical="center" wrapText="1"/>
    </xf>
    <xf numFmtId="0" fontId="4" fillId="0" borderId="70" xfId="746" applyFont="1" applyBorder="1" applyAlignment="1">
      <alignment vertical="center" wrapText="1"/>
    </xf>
    <xf numFmtId="3" fontId="4" fillId="0" borderId="5" xfId="746" applyNumberFormat="1" applyFont="1" applyBorder="1" applyAlignment="1">
      <alignment horizontal="center" vertical="center" wrapText="1"/>
    </xf>
    <xf numFmtId="3" fontId="4" fillId="0" borderId="2" xfId="746" applyNumberFormat="1" applyFont="1" applyBorder="1" applyAlignment="1">
      <alignment horizontal="center" vertical="center" wrapText="1"/>
    </xf>
    <xf numFmtId="3" fontId="4" fillId="0" borderId="75" xfId="746" applyNumberFormat="1" applyFont="1" applyBorder="1" applyAlignment="1">
      <alignment horizontal="center" vertical="center" wrapText="1"/>
    </xf>
    <xf numFmtId="3" fontId="4" fillId="0" borderId="25" xfId="746" applyNumberFormat="1" applyFont="1" applyBorder="1" applyAlignment="1">
      <alignment horizontal="center" vertical="center" wrapText="1"/>
    </xf>
    <xf numFmtId="0" fontId="8" fillId="2" borderId="70" xfId="746" applyFont="1" applyFill="1" applyBorder="1" applyAlignment="1">
      <alignment horizontal="left" vertical="center" wrapText="1"/>
    </xf>
    <xf numFmtId="3" fontId="8" fillId="2" borderId="5" xfId="746" applyNumberFormat="1" applyFont="1" applyFill="1" applyBorder="1" applyAlignment="1">
      <alignment horizontal="center" vertical="center" wrapText="1"/>
    </xf>
    <xf numFmtId="3" fontId="8" fillId="2" borderId="2" xfId="746" applyNumberFormat="1" applyFont="1" applyFill="1" applyBorder="1" applyAlignment="1">
      <alignment horizontal="center" vertical="center" wrapText="1"/>
    </xf>
    <xf numFmtId="3" fontId="8" fillId="2" borderId="75" xfId="746" applyNumberFormat="1" applyFont="1" applyFill="1" applyBorder="1" applyAlignment="1">
      <alignment horizontal="center" vertical="center" wrapText="1"/>
    </xf>
    <xf numFmtId="3" fontId="8" fillId="68" borderId="70" xfId="746" applyNumberFormat="1" applyFont="1" applyFill="1" applyBorder="1" applyAlignment="1">
      <alignment horizontal="center" vertical="center" wrapText="1"/>
    </xf>
    <xf numFmtId="3" fontId="10" fillId="0" borderId="25" xfId="746" applyNumberFormat="1" applyFont="1" applyBorder="1" applyAlignment="1">
      <alignment horizontal="center" vertical="center" wrapText="1"/>
    </xf>
    <xf numFmtId="0" fontId="8" fillId="2" borderId="60" xfId="746" applyFont="1" applyFill="1" applyBorder="1" applyAlignment="1">
      <alignment horizontal="center" vertical="center" wrapText="1"/>
    </xf>
    <xf numFmtId="0" fontId="8" fillId="2" borderId="66" xfId="746" applyFont="1" applyFill="1" applyBorder="1" applyAlignment="1">
      <alignment vertical="center" wrapText="1"/>
    </xf>
    <xf numFmtId="3" fontId="8" fillId="2" borderId="60" xfId="1102" applyNumberFormat="1" applyFont="1" applyFill="1" applyBorder="1" applyAlignment="1">
      <alignment horizontal="center" vertical="center" wrapText="1"/>
    </xf>
    <xf numFmtId="3" fontId="8" fillId="2" borderId="49" xfId="1102" applyNumberFormat="1" applyFont="1" applyFill="1" applyBorder="1" applyAlignment="1">
      <alignment horizontal="center" vertical="center" wrapText="1"/>
    </xf>
    <xf numFmtId="3" fontId="8" fillId="2" borderId="52" xfId="1102" applyNumberFormat="1" applyFont="1" applyFill="1" applyBorder="1" applyAlignment="1">
      <alignment horizontal="center" vertical="center" wrapText="1"/>
    </xf>
    <xf numFmtId="3" fontId="8" fillId="2" borderId="66" xfId="1102" applyNumberFormat="1" applyFont="1" applyFill="1" applyBorder="1" applyAlignment="1">
      <alignment horizontal="center" vertical="center" wrapText="1"/>
    </xf>
    <xf numFmtId="0" fontId="8" fillId="2" borderId="3" xfId="746" applyFont="1" applyFill="1" applyBorder="1" applyAlignment="1">
      <alignment horizontal="center" vertical="center" wrapText="1"/>
    </xf>
    <xf numFmtId="0" fontId="8" fillId="2" borderId="82" xfId="746" applyFont="1" applyFill="1" applyBorder="1" applyAlignment="1">
      <alignment vertical="center" wrapText="1"/>
    </xf>
    <xf numFmtId="180" fontId="8" fillId="2" borderId="3" xfId="1102" applyNumberFormat="1" applyFont="1" applyFill="1" applyBorder="1" applyAlignment="1">
      <alignment horizontal="center" vertical="center" wrapText="1"/>
    </xf>
    <xf numFmtId="180" fontId="8" fillId="2" borderId="77" xfId="1102" applyNumberFormat="1" applyFont="1" applyFill="1" applyBorder="1" applyAlignment="1">
      <alignment horizontal="center" vertical="center" wrapText="1"/>
    </xf>
    <xf numFmtId="180" fontId="8" fillId="2" borderId="72" xfId="1102" applyNumberFormat="1" applyFont="1" applyFill="1" applyBorder="1" applyAlignment="1">
      <alignment horizontal="center" vertical="center" wrapText="1"/>
    </xf>
    <xf numFmtId="180" fontId="8" fillId="2" borderId="82" xfId="1102" applyNumberFormat="1" applyFont="1" applyFill="1" applyBorder="1" applyAlignment="1">
      <alignment horizontal="center" vertical="center" wrapText="1"/>
    </xf>
    <xf numFmtId="0" fontId="10" fillId="0" borderId="38" xfId="746" applyFont="1" applyBorder="1" applyAlignment="1">
      <alignment vertical="center" wrapText="1"/>
    </xf>
    <xf numFmtId="0" fontId="103" fillId="0" borderId="0" xfId="1070" applyFont="1"/>
    <xf numFmtId="0" fontId="104" fillId="0" borderId="0" xfId="1070" applyFont="1" applyAlignment="1">
      <alignment horizontal="right"/>
    </xf>
    <xf numFmtId="0" fontId="99" fillId="0" borderId="0" xfId="1070" applyFont="1"/>
    <xf numFmtId="0" fontId="105" fillId="0" borderId="0" xfId="1070" applyFont="1" applyAlignment="1">
      <alignment horizontal="center"/>
    </xf>
    <xf numFmtId="49" fontId="68" fillId="0" borderId="93" xfId="1058" applyNumberFormat="1" applyFont="1" applyFill="1" applyBorder="1" applyAlignment="1">
      <alignment horizontal="center" vertical="center"/>
    </xf>
    <xf numFmtId="49" fontId="68" fillId="0" borderId="0" xfId="1058" applyNumberFormat="1" applyFont="1" applyFill="1" applyBorder="1" applyAlignment="1">
      <alignment horizontal="center" vertical="center"/>
    </xf>
    <xf numFmtId="49" fontId="68" fillId="0" borderId="90" xfId="1058" applyNumberFormat="1" applyFont="1" applyFill="1" applyBorder="1" applyAlignment="1">
      <alignment horizontal="center" vertical="center"/>
    </xf>
    <xf numFmtId="49" fontId="68" fillId="0" borderId="65" xfId="1058" applyNumberFormat="1" applyFont="1" applyFill="1" applyBorder="1" applyAlignment="1">
      <alignment horizontal="center" vertical="center"/>
    </xf>
    <xf numFmtId="0" fontId="10" fillId="0" borderId="62" xfId="784" applyFont="1" applyFill="1" applyBorder="1"/>
    <xf numFmtId="180" fontId="10" fillId="0" borderId="53" xfId="1093" applyNumberFormat="1" applyFont="1" applyFill="1" applyBorder="1" applyAlignment="1">
      <alignment horizontal="center" vertical="center"/>
    </xf>
    <xf numFmtId="180" fontId="10" fillId="0" borderId="43" xfId="1093" applyNumberFormat="1" applyFont="1" applyFill="1" applyBorder="1" applyAlignment="1">
      <alignment horizontal="center" vertical="center"/>
    </xf>
    <xf numFmtId="180" fontId="10" fillId="0" borderId="55" xfId="1093" applyNumberFormat="1" applyFont="1" applyFill="1" applyBorder="1" applyAlignment="1">
      <alignment horizontal="center" vertical="center"/>
    </xf>
    <xf numFmtId="180" fontId="10" fillId="0" borderId="53" xfId="1093" quotePrefix="1" applyNumberFormat="1" applyFont="1" applyFill="1" applyBorder="1" applyAlignment="1">
      <alignment horizontal="center" vertical="center"/>
    </xf>
    <xf numFmtId="180" fontId="10" fillId="0" borderId="55" xfId="1093" quotePrefix="1" applyNumberFormat="1" applyFont="1" applyFill="1" applyBorder="1" applyAlignment="1">
      <alignment horizontal="center" vertical="center"/>
    </xf>
    <xf numFmtId="0" fontId="10" fillId="0" borderId="63" xfId="784" applyFont="1" applyFill="1" applyBorder="1"/>
    <xf numFmtId="180" fontId="10" fillId="0" borderId="86" xfId="1093" applyNumberFormat="1" applyFont="1" applyFill="1" applyBorder="1" applyAlignment="1">
      <alignment horizontal="center" vertical="center"/>
    </xf>
    <xf numFmtId="180" fontId="10" fillId="0" borderId="78" xfId="1093" applyNumberFormat="1" applyFont="1" applyFill="1" applyBorder="1" applyAlignment="1">
      <alignment horizontal="center" vertical="center"/>
    </xf>
    <xf numFmtId="180" fontId="10" fillId="0" borderId="59" xfId="1093" applyNumberFormat="1" applyFont="1" applyFill="1" applyBorder="1" applyAlignment="1">
      <alignment horizontal="center" vertical="center"/>
    </xf>
    <xf numFmtId="180" fontId="10" fillId="0" borderId="86" xfId="1093" quotePrefix="1" applyNumberFormat="1" applyFont="1" applyFill="1" applyBorder="1" applyAlignment="1">
      <alignment horizontal="center" vertical="center"/>
    </xf>
    <xf numFmtId="180" fontId="10" fillId="0" borderId="59" xfId="1093" quotePrefix="1" applyNumberFormat="1" applyFont="1" applyFill="1" applyBorder="1" applyAlignment="1">
      <alignment horizontal="center" vertical="center"/>
    </xf>
    <xf numFmtId="0" fontId="10" fillId="0" borderId="57" xfId="784" applyFont="1" applyFill="1" applyBorder="1"/>
    <xf numFmtId="180" fontId="10" fillId="0" borderId="91" xfId="1093" applyNumberFormat="1" applyFont="1" applyFill="1" applyBorder="1" applyAlignment="1">
      <alignment horizontal="center" vertical="center"/>
    </xf>
    <xf numFmtId="180" fontId="10" fillId="0" borderId="65" xfId="1093" applyNumberFormat="1" applyFont="1" applyFill="1" applyBorder="1" applyAlignment="1">
      <alignment horizontal="center" vertical="center"/>
    </xf>
    <xf numFmtId="0" fontId="10" fillId="0" borderId="70" xfId="784" applyFont="1" applyFill="1" applyBorder="1"/>
    <xf numFmtId="180" fontId="10" fillId="0" borderId="58" xfId="1093" applyNumberFormat="1" applyFont="1" applyFill="1" applyBorder="1" applyAlignment="1">
      <alignment horizontal="center" vertical="center"/>
    </xf>
    <xf numFmtId="180" fontId="10" fillId="0" borderId="75" xfId="1093" applyNumberFormat="1" applyFont="1" applyFill="1" applyBorder="1" applyAlignment="1">
      <alignment horizontal="center" vertical="center"/>
    </xf>
    <xf numFmtId="0" fontId="10" fillId="0" borderId="70" xfId="784" applyFont="1" applyFill="1" applyBorder="1" applyAlignment="1">
      <alignment wrapText="1"/>
    </xf>
    <xf numFmtId="180" fontId="10" fillId="0" borderId="86" xfId="1093" applyNumberFormat="1" applyFont="1" applyBorder="1" applyAlignment="1">
      <alignment horizontal="center" vertical="center"/>
    </xf>
    <xf numFmtId="0" fontId="10" fillId="0" borderId="57" xfId="784" applyFont="1" applyFill="1" applyBorder="1" applyAlignment="1">
      <alignment vertical="center"/>
    </xf>
    <xf numFmtId="0" fontId="10" fillId="0" borderId="66" xfId="784" applyFont="1" applyBorder="1" applyAlignment="1">
      <alignment vertical="center"/>
    </xf>
    <xf numFmtId="180" fontId="10" fillId="0" borderId="51" xfId="1093" applyNumberFormat="1" applyFont="1" applyFill="1" applyBorder="1" applyAlignment="1">
      <alignment horizontal="center" vertical="center"/>
    </xf>
    <xf numFmtId="180" fontId="10" fillId="0" borderId="52" xfId="1093" applyNumberFormat="1" applyFont="1" applyFill="1" applyBorder="1" applyAlignment="1">
      <alignment horizontal="center" vertical="center"/>
    </xf>
    <xf numFmtId="180" fontId="10" fillId="0" borderId="67" xfId="1093" applyNumberFormat="1" applyFont="1" applyFill="1" applyBorder="1" applyAlignment="1">
      <alignment horizontal="center" vertical="center"/>
    </xf>
    <xf numFmtId="180" fontId="10" fillId="0" borderId="51" xfId="1093" applyNumberFormat="1" applyFont="1" applyBorder="1" applyAlignment="1">
      <alignment horizontal="center" vertical="center"/>
    </xf>
    <xf numFmtId="180" fontId="10" fillId="0" borderId="50" xfId="1093" applyNumberFormat="1" applyFont="1" applyFill="1" applyBorder="1" applyAlignment="1">
      <alignment horizontal="center" vertical="center"/>
    </xf>
    <xf numFmtId="180" fontId="10" fillId="0" borderId="51" xfId="1093" quotePrefix="1" applyNumberFormat="1" applyFont="1" applyBorder="1" applyAlignment="1">
      <alignment horizontal="center" vertical="center"/>
    </xf>
    <xf numFmtId="180" fontId="10" fillId="0" borderId="50" xfId="1093" quotePrefix="1" applyNumberFormat="1" applyFont="1" applyFill="1" applyBorder="1" applyAlignment="1">
      <alignment horizontal="center" vertical="center"/>
    </xf>
    <xf numFmtId="0" fontId="10" fillId="0" borderId="0" xfId="784" applyFont="1" applyFill="1" applyBorder="1" applyAlignment="1">
      <alignment vertical="center" wrapText="1"/>
    </xf>
    <xf numFmtId="180" fontId="10" fillId="0" borderId="0" xfId="1093" applyNumberFormat="1" applyFont="1" applyFill="1" applyBorder="1" applyAlignment="1">
      <alignment horizontal="center" vertical="center"/>
    </xf>
    <xf numFmtId="180" fontId="10" fillId="0" borderId="0" xfId="1093" applyNumberFormat="1" applyFont="1" applyBorder="1" applyAlignment="1">
      <alignment horizontal="center" vertical="center"/>
    </xf>
    <xf numFmtId="0" fontId="99" fillId="0" borderId="0" xfId="1070" applyFont="1" applyBorder="1"/>
    <xf numFmtId="0" fontId="11" fillId="0" borderId="0" xfId="784"/>
    <xf numFmtId="0" fontId="8" fillId="0" borderId="0" xfId="1063" applyFont="1" applyAlignment="1">
      <alignment horizontal="right" vertical="center" wrapText="1"/>
    </xf>
    <xf numFmtId="0" fontId="10" fillId="0" borderId="0" xfId="784" applyFont="1" applyFill="1" applyAlignment="1">
      <alignment wrapText="1"/>
    </xf>
    <xf numFmtId="0" fontId="10" fillId="3" borderId="2" xfId="0" applyFont="1" applyFill="1" applyBorder="1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10" fillId="0" borderId="2" xfId="784" applyFont="1" applyBorder="1" applyAlignment="1">
      <alignment horizontal="center" vertical="center" wrapText="1"/>
    </xf>
    <xf numFmtId="0" fontId="10" fillId="0" borderId="2" xfId="784" applyFont="1" applyBorder="1" applyAlignment="1">
      <alignment horizontal="left" vertical="center" wrapText="1"/>
    </xf>
    <xf numFmtId="0" fontId="10" fillId="0" borderId="2" xfId="784" applyFont="1" applyBorder="1" applyAlignment="1">
      <alignment wrapText="1"/>
    </xf>
    <xf numFmtId="0" fontId="0" fillId="0" borderId="2" xfId="0" applyBorder="1"/>
    <xf numFmtId="0" fontId="10" fillId="0" borderId="0" xfId="784" applyFont="1" applyAlignment="1">
      <alignment wrapText="1"/>
    </xf>
    <xf numFmtId="0" fontId="10" fillId="0" borderId="0" xfId="784" applyFont="1" applyBorder="1" applyAlignment="1">
      <alignment horizontal="left" vertical="center" wrapText="1"/>
    </xf>
    <xf numFmtId="0" fontId="10" fillId="0" borderId="0" xfId="784" applyFont="1" applyBorder="1" applyAlignment="1">
      <alignment wrapText="1"/>
    </xf>
    <xf numFmtId="0" fontId="7" fillId="0" borderId="0" xfId="0" applyFont="1"/>
    <xf numFmtId="179" fontId="106" fillId="0" borderId="0" xfId="989" applyNumberFormat="1" applyFont="1"/>
    <xf numFmtId="0" fontId="4" fillId="0" borderId="0" xfId="745" applyFont="1"/>
    <xf numFmtId="0" fontId="5" fillId="0" borderId="0" xfId="731" applyFont="1" applyFill="1" applyAlignment="1">
      <alignment vertical="center" wrapText="1"/>
    </xf>
    <xf numFmtId="0" fontId="5" fillId="0" borderId="0" xfId="746" applyFont="1" applyAlignment="1">
      <alignment horizontal="center" vertical="center"/>
    </xf>
    <xf numFmtId="0" fontId="100" fillId="0" borderId="0" xfId="746" applyFont="1" applyAlignment="1"/>
    <xf numFmtId="0" fontId="8" fillId="0" borderId="55" xfId="840" applyFont="1" applyFill="1" applyBorder="1" applyAlignment="1">
      <alignment horizontal="center" vertical="center" wrapText="1"/>
    </xf>
    <xf numFmtId="0" fontId="8" fillId="0" borderId="50" xfId="840" applyFont="1" applyFill="1" applyBorder="1" applyAlignment="1">
      <alignment horizontal="center" vertical="center" wrapText="1"/>
    </xf>
    <xf numFmtId="0" fontId="8" fillId="0" borderId="87" xfId="840" applyFont="1" applyFill="1" applyBorder="1" applyAlignment="1">
      <alignment horizontal="center" vertical="center" wrapText="1"/>
    </xf>
    <xf numFmtId="3" fontId="66" fillId="0" borderId="0" xfId="840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9" fillId="0" borderId="2" xfId="4" applyFont="1" applyFill="1" applyBorder="1" applyAlignment="1">
      <alignment horizontal="left" vertical="center" wrapText="1"/>
    </xf>
    <xf numFmtId="0" fontId="10" fillId="0" borderId="2" xfId="5" applyFont="1" applyFill="1" applyBorder="1" applyAlignment="1">
      <alignment horizontal="left" vertical="center" wrapText="1"/>
    </xf>
    <xf numFmtId="0" fontId="9" fillId="0" borderId="2" xfId="5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0" fontId="10" fillId="0" borderId="2" xfId="738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5" fillId="0" borderId="0" xfId="1" applyFont="1" applyAlignment="1"/>
    <xf numFmtId="0" fontId="5" fillId="0" borderId="0" xfId="1" applyFont="1" applyAlignment="1">
      <alignment wrapText="1"/>
    </xf>
    <xf numFmtId="0" fontId="6" fillId="0" borderId="1" xfId="1" applyFont="1" applyBorder="1" applyAlignment="1"/>
    <xf numFmtId="179" fontId="57" fillId="0" borderId="0" xfId="487" applyNumberFormat="1" applyFont="1" applyFill="1" applyAlignment="1">
      <alignment horizontal="right" vertical="center" wrapText="1"/>
    </xf>
    <xf numFmtId="0" fontId="3" fillId="0" borderId="0" xfId="1055" applyFont="1" applyFill="1"/>
    <xf numFmtId="0" fontId="3" fillId="0" borderId="0" xfId="1055" applyFont="1" applyFill="1" applyBorder="1"/>
    <xf numFmtId="0" fontId="8" fillId="0" borderId="0" xfId="1055" applyFont="1" applyFill="1" applyBorder="1" applyAlignment="1">
      <alignment horizontal="right"/>
    </xf>
    <xf numFmtId="0" fontId="3" fillId="0" borderId="37" xfId="1055" applyFont="1" applyFill="1" applyBorder="1"/>
    <xf numFmtId="0" fontId="4" fillId="0" borderId="93" xfId="1055" applyFont="1" applyFill="1" applyBorder="1" applyAlignment="1">
      <alignment horizontal="center" vertical="center" wrapText="1"/>
    </xf>
    <xf numFmtId="0" fontId="4" fillId="0" borderId="77" xfId="1055" applyFont="1" applyFill="1" applyBorder="1" applyAlignment="1">
      <alignment horizontal="center" vertical="center" wrapText="1"/>
    </xf>
    <xf numFmtId="0" fontId="4" fillId="0" borderId="85" xfId="1055" applyFont="1" applyFill="1" applyBorder="1" applyAlignment="1">
      <alignment horizontal="center" vertical="center" wrapText="1"/>
    </xf>
    <xf numFmtId="0" fontId="4" fillId="0" borderId="82" xfId="1055" applyFont="1" applyFill="1" applyBorder="1" applyAlignment="1">
      <alignment horizontal="center" vertical="center" wrapText="1"/>
    </xf>
    <xf numFmtId="0" fontId="4" fillId="0" borderId="81" xfId="1055" applyFont="1" applyFill="1" applyBorder="1" applyAlignment="1">
      <alignment horizontal="center" vertical="center" wrapText="1"/>
    </xf>
    <xf numFmtId="0" fontId="4" fillId="0" borderId="45" xfId="1055" applyFont="1" applyFill="1" applyBorder="1" applyAlignment="1">
      <alignment horizontal="center" vertical="center" wrapText="1"/>
    </xf>
    <xf numFmtId="3" fontId="4" fillId="0" borderId="93" xfId="1055" applyNumberFormat="1" applyFont="1" applyFill="1" applyBorder="1" applyAlignment="1">
      <alignment horizontal="center" vertical="center"/>
    </xf>
    <xf numFmtId="3" fontId="4" fillId="0" borderId="77" xfId="1055" applyNumberFormat="1" applyFont="1" applyFill="1" applyBorder="1" applyAlignment="1">
      <alignment horizontal="center" vertical="center"/>
    </xf>
    <xf numFmtId="3" fontId="4" fillId="0" borderId="92" xfId="1055" applyNumberFormat="1" applyFont="1" applyFill="1" applyBorder="1" applyAlignment="1">
      <alignment horizontal="center" vertical="center"/>
    </xf>
    <xf numFmtId="3" fontId="4" fillId="0" borderId="82" xfId="1055" applyNumberFormat="1" applyFont="1" applyFill="1" applyBorder="1" applyAlignment="1">
      <alignment horizontal="center" vertical="center"/>
    </xf>
    <xf numFmtId="3" fontId="3" fillId="0" borderId="0" xfId="1055" applyNumberFormat="1" applyFont="1" applyFill="1" applyBorder="1"/>
    <xf numFmtId="0" fontId="3" fillId="0" borderId="58" xfId="763" applyFont="1" applyFill="1" applyBorder="1" applyAlignment="1">
      <alignment horizontal="left" vertical="center"/>
    </xf>
    <xf numFmtId="3" fontId="3" fillId="0" borderId="86" xfId="1055" applyNumberFormat="1" applyFont="1" applyFill="1" applyBorder="1" applyAlignment="1">
      <alignment horizontal="center" vertical="center"/>
    </xf>
    <xf numFmtId="3" fontId="3" fillId="0" borderId="28" xfId="1055" applyNumberFormat="1" applyFont="1" applyFill="1" applyBorder="1" applyAlignment="1">
      <alignment horizontal="center" vertical="center"/>
    </xf>
    <xf numFmtId="3" fontId="3" fillId="0" borderId="76" xfId="1055" applyNumberFormat="1" applyFont="1" applyFill="1" applyBorder="1" applyAlignment="1">
      <alignment horizontal="center" vertical="center"/>
    </xf>
    <xf numFmtId="3" fontId="4" fillId="0" borderId="63" xfId="1055" applyNumberFormat="1" applyFont="1" applyFill="1" applyBorder="1" applyAlignment="1">
      <alignment horizontal="center" vertical="center"/>
    </xf>
    <xf numFmtId="0" fontId="3" fillId="0" borderId="2" xfId="763" applyFont="1" applyFill="1" applyBorder="1" applyAlignment="1">
      <alignment horizontal="left" vertical="center"/>
    </xf>
    <xf numFmtId="3" fontId="3" fillId="0" borderId="58" xfId="1055" applyNumberFormat="1" applyFont="1" applyFill="1" applyBorder="1" applyAlignment="1">
      <alignment horizontal="center" vertical="center"/>
    </xf>
    <xf numFmtId="3" fontId="3" fillId="0" borderId="2" xfId="1055" applyNumberFormat="1" applyFont="1" applyFill="1" applyBorder="1" applyAlignment="1">
      <alignment horizontal="center" vertical="center"/>
    </xf>
    <xf numFmtId="3" fontId="3" fillId="0" borderId="59" xfId="1055" applyNumberFormat="1" applyFont="1" applyFill="1" applyBorder="1" applyAlignment="1">
      <alignment horizontal="center" vertical="center"/>
    </xf>
    <xf numFmtId="3" fontId="4" fillId="0" borderId="70" xfId="1055" applyNumberFormat="1" applyFont="1" applyFill="1" applyBorder="1" applyAlignment="1">
      <alignment horizontal="center" vertical="center"/>
    </xf>
    <xf numFmtId="0" fontId="3" fillId="0" borderId="58" xfId="763" applyFont="1" applyFill="1" applyBorder="1" applyAlignment="1">
      <alignment horizontal="left" vertical="center" wrapText="1"/>
    </xf>
    <xf numFmtId="175" fontId="3" fillId="0" borderId="0" xfId="1055" applyNumberFormat="1" applyFont="1" applyFill="1" applyBorder="1"/>
    <xf numFmtId="0" fontId="3" fillId="0" borderId="51" xfId="763" applyFont="1" applyFill="1" applyBorder="1" applyAlignment="1">
      <alignment horizontal="left" vertical="center"/>
    </xf>
    <xf numFmtId="3" fontId="3" fillId="0" borderId="51" xfId="1055" applyNumberFormat="1" applyFont="1" applyFill="1" applyBorder="1" applyAlignment="1">
      <alignment horizontal="center" vertical="center"/>
    </xf>
    <xf numFmtId="3" fontId="3" fillId="0" borderId="49" xfId="1055" applyNumberFormat="1" applyFont="1" applyFill="1" applyBorder="1" applyAlignment="1">
      <alignment horizontal="center" vertical="center"/>
    </xf>
    <xf numFmtId="3" fontId="3" fillId="0" borderId="50" xfId="1055" applyNumberFormat="1" applyFont="1" applyFill="1" applyBorder="1" applyAlignment="1">
      <alignment horizontal="center" vertical="center"/>
    </xf>
    <xf numFmtId="3" fontId="4" fillId="0" borderId="66" xfId="1055" applyNumberFormat="1" applyFont="1" applyFill="1" applyBorder="1" applyAlignment="1">
      <alignment horizontal="center" vertical="center"/>
    </xf>
    <xf numFmtId="0" fontId="9" fillId="0" borderId="58" xfId="1055" applyFont="1" applyFill="1" applyBorder="1" applyAlignment="1">
      <alignment horizontal="left" vertical="center"/>
    </xf>
    <xf numFmtId="0" fontId="3" fillId="0" borderId="58" xfId="1055" applyFont="1" applyFill="1" applyBorder="1" applyAlignment="1">
      <alignment horizontal="left" vertical="center"/>
    </xf>
    <xf numFmtId="0" fontId="10" fillId="0" borderId="2" xfId="763" applyFont="1" applyFill="1" applyBorder="1" applyAlignment="1">
      <alignment horizontal="left" vertical="center"/>
    </xf>
    <xf numFmtId="0" fontId="9" fillId="0" borderId="58" xfId="1055" applyFont="1" applyFill="1" applyBorder="1" applyAlignment="1">
      <alignment horizontal="left" vertical="center" wrapText="1"/>
    </xf>
    <xf numFmtId="3" fontId="58" fillId="0" borderId="105" xfId="1055" applyNumberFormat="1" applyFont="1" applyFill="1" applyBorder="1" applyAlignment="1">
      <alignment horizontal="center" vertical="center" wrapText="1"/>
    </xf>
    <xf numFmtId="3" fontId="58" fillId="0" borderId="106" xfId="1055" applyNumberFormat="1" applyFont="1" applyFill="1" applyBorder="1" applyAlignment="1">
      <alignment horizontal="center" vertical="center" wrapText="1"/>
    </xf>
    <xf numFmtId="0" fontId="4" fillId="0" borderId="0" xfId="1055" applyFont="1" applyFill="1" applyBorder="1"/>
    <xf numFmtId="0" fontId="4" fillId="0" borderId="0" xfId="1055" applyFont="1" applyFill="1"/>
    <xf numFmtId="0" fontId="4" fillId="0" borderId="87" xfId="763" applyFont="1" applyFill="1" applyBorder="1" applyAlignment="1">
      <alignment horizontal="left" vertical="center"/>
    </xf>
    <xf numFmtId="0" fontId="4" fillId="0" borderId="36" xfId="763" applyFont="1" applyFill="1" applyBorder="1" applyAlignment="1">
      <alignment horizontal="left" vertical="center"/>
    </xf>
    <xf numFmtId="0" fontId="4" fillId="0" borderId="81" xfId="763" applyFont="1" applyFill="1" applyBorder="1" applyAlignment="1">
      <alignment horizontal="left" vertical="center"/>
    </xf>
    <xf numFmtId="0" fontId="3" fillId="0" borderId="46" xfId="763" applyFont="1" applyFill="1" applyBorder="1" applyAlignment="1">
      <alignment horizontal="left" vertical="center"/>
    </xf>
    <xf numFmtId="0" fontId="10" fillId="0" borderId="86" xfId="763" applyFont="1" applyFill="1" applyBorder="1" applyAlignment="1">
      <alignment horizontal="left" vertical="center"/>
    </xf>
    <xf numFmtId="0" fontId="10" fillId="0" borderId="58" xfId="763" applyFont="1" applyFill="1" applyBorder="1" applyAlignment="1">
      <alignment horizontal="left" vertical="center"/>
    </xf>
    <xf numFmtId="3" fontId="3" fillId="0" borderId="24" xfId="1055" applyNumberFormat="1" applyFont="1" applyFill="1" applyBorder="1" applyAlignment="1">
      <alignment horizontal="center" vertical="center"/>
    </xf>
    <xf numFmtId="0" fontId="10" fillId="0" borderId="51" xfId="763" applyFont="1" applyFill="1" applyBorder="1" applyAlignment="1">
      <alignment horizontal="left" vertical="center"/>
    </xf>
    <xf numFmtId="3" fontId="4" fillId="0" borderId="93" xfId="710" applyNumberFormat="1" applyFont="1" applyFill="1" applyBorder="1" applyAlignment="1">
      <alignment horizontal="center" vertical="center"/>
    </xf>
    <xf numFmtId="3" fontId="4" fillId="0" borderId="77" xfId="710" applyNumberFormat="1" applyFont="1" applyFill="1" applyBorder="1" applyAlignment="1">
      <alignment horizontal="center" vertical="center"/>
    </xf>
    <xf numFmtId="3" fontId="4" fillId="0" borderId="92" xfId="710" applyNumberFormat="1" applyFont="1" applyFill="1" applyBorder="1" applyAlignment="1">
      <alignment horizontal="center" vertical="center"/>
    </xf>
    <xf numFmtId="3" fontId="4" fillId="0" borderId="82" xfId="710" applyNumberFormat="1" applyFont="1" applyFill="1" applyBorder="1" applyAlignment="1">
      <alignment horizontal="center" vertical="center"/>
    </xf>
    <xf numFmtId="3" fontId="4" fillId="0" borderId="51" xfId="1055" applyNumberFormat="1" applyFont="1" applyFill="1" applyBorder="1" applyAlignment="1">
      <alignment horizontal="center" vertical="center"/>
    </xf>
    <xf numFmtId="3" fontId="4" fillId="0" borderId="49" xfId="1055" applyNumberFormat="1" applyFont="1" applyFill="1" applyBorder="1" applyAlignment="1">
      <alignment horizontal="center" vertical="center"/>
    </xf>
    <xf numFmtId="3" fontId="4" fillId="0" borderId="50" xfId="1055" applyNumberFormat="1" applyFont="1" applyFill="1" applyBorder="1" applyAlignment="1">
      <alignment horizontal="center" vertical="center"/>
    </xf>
    <xf numFmtId="3" fontId="3" fillId="0" borderId="86" xfId="710" applyNumberFormat="1" applyFont="1" applyFill="1" applyBorder="1" applyAlignment="1">
      <alignment horizontal="center" vertical="center"/>
    </xf>
    <xf numFmtId="3" fontId="3" fillId="0" borderId="28" xfId="710" applyNumberFormat="1" applyFont="1" applyFill="1" applyBorder="1" applyAlignment="1">
      <alignment horizontal="center" vertical="center"/>
    </xf>
    <xf numFmtId="3" fontId="3" fillId="0" borderId="76" xfId="710" applyNumberFormat="1" applyFont="1" applyFill="1" applyBorder="1" applyAlignment="1">
      <alignment horizontal="center" vertical="center"/>
    </xf>
    <xf numFmtId="3" fontId="4" fillId="0" borderId="63" xfId="710" applyNumberFormat="1" applyFont="1" applyFill="1" applyBorder="1" applyAlignment="1">
      <alignment horizontal="center" vertical="center"/>
    </xf>
    <xf numFmtId="3" fontId="3" fillId="0" borderId="58" xfId="710" applyNumberFormat="1" applyFont="1" applyFill="1" applyBorder="1" applyAlignment="1">
      <alignment horizontal="center" vertical="center"/>
    </xf>
    <xf numFmtId="3" fontId="3" fillId="0" borderId="2" xfId="710" applyNumberFormat="1" applyFont="1" applyFill="1" applyBorder="1" applyAlignment="1">
      <alignment horizontal="center" vertical="center"/>
    </xf>
    <xf numFmtId="3" fontId="3" fillId="0" borderId="59" xfId="710" applyNumberFormat="1" applyFont="1" applyFill="1" applyBorder="1" applyAlignment="1">
      <alignment horizontal="center" vertical="center"/>
    </xf>
    <xf numFmtId="3" fontId="4" fillId="0" borderId="70" xfId="710" applyNumberFormat="1" applyFont="1" applyFill="1" applyBorder="1" applyAlignment="1">
      <alignment horizontal="center" vertical="center"/>
    </xf>
    <xf numFmtId="3" fontId="3" fillId="0" borderId="46" xfId="710" applyNumberFormat="1" applyFont="1" applyFill="1" applyBorder="1" applyAlignment="1">
      <alignment horizontal="center" vertical="center"/>
    </xf>
    <xf numFmtId="3" fontId="3" fillId="0" borderId="32" xfId="710" applyNumberFormat="1" applyFont="1" applyFill="1" applyBorder="1" applyAlignment="1">
      <alignment horizontal="center" vertical="center"/>
    </xf>
    <xf numFmtId="3" fontId="3" fillId="0" borderId="47" xfId="710" applyNumberFormat="1" applyFont="1" applyFill="1" applyBorder="1" applyAlignment="1">
      <alignment horizontal="center" vertical="center"/>
    </xf>
    <xf numFmtId="3" fontId="4" fillId="0" borderId="64" xfId="710" applyNumberFormat="1" applyFont="1" applyFill="1" applyBorder="1" applyAlignment="1">
      <alignment horizontal="center" vertical="center"/>
    </xf>
    <xf numFmtId="3" fontId="4" fillId="0" borderId="87" xfId="1055" applyNumberFormat="1" applyFont="1" applyFill="1" applyBorder="1" applyAlignment="1">
      <alignment horizontal="center" vertical="center"/>
    </xf>
    <xf numFmtId="3" fontId="4" fillId="0" borderId="36" xfId="1055" applyNumberFormat="1" applyFont="1" applyFill="1" applyBorder="1" applyAlignment="1">
      <alignment horizontal="center" vertical="center"/>
    </xf>
    <xf numFmtId="3" fontId="4" fillId="0" borderId="89" xfId="1055" applyNumberFormat="1" applyFont="1" applyFill="1" applyBorder="1" applyAlignment="1">
      <alignment horizontal="center" vertical="center"/>
    </xf>
    <xf numFmtId="3" fontId="4" fillId="0" borderId="45" xfId="1055" applyNumberFormat="1" applyFont="1" applyFill="1" applyBorder="1" applyAlignment="1">
      <alignment horizontal="center" vertical="center"/>
    </xf>
    <xf numFmtId="3" fontId="3" fillId="0" borderId="46" xfId="1055" applyNumberFormat="1" applyFont="1" applyFill="1" applyBorder="1" applyAlignment="1">
      <alignment horizontal="center" vertical="center"/>
    </xf>
    <xf numFmtId="3" fontId="3" fillId="0" borderId="32" xfId="1055" applyNumberFormat="1" applyFont="1" applyFill="1" applyBorder="1" applyAlignment="1">
      <alignment horizontal="center" vertical="center"/>
    </xf>
    <xf numFmtId="3" fontId="3" fillId="0" borderId="47" xfId="1055" applyNumberFormat="1" applyFont="1" applyFill="1" applyBorder="1" applyAlignment="1">
      <alignment horizontal="center" vertical="center"/>
    </xf>
    <xf numFmtId="3" fontId="4" fillId="0" borderId="64" xfId="1055" applyNumberFormat="1" applyFont="1" applyFill="1" applyBorder="1" applyAlignment="1">
      <alignment horizontal="center" vertical="center"/>
    </xf>
    <xf numFmtId="3" fontId="4" fillId="0" borderId="85" xfId="1055" applyNumberFormat="1" applyFont="1" applyFill="1" applyBorder="1" applyAlignment="1">
      <alignment horizontal="center" vertical="center"/>
    </xf>
    <xf numFmtId="0" fontId="3" fillId="0" borderId="86" xfId="763" applyFont="1" applyFill="1" applyBorder="1" applyAlignment="1">
      <alignment horizontal="left" vertical="center"/>
    </xf>
    <xf numFmtId="3" fontId="3" fillId="0" borderId="27" xfId="1055" applyNumberFormat="1" applyFont="1" applyFill="1" applyBorder="1" applyAlignment="1">
      <alignment horizontal="center" vertical="center"/>
    </xf>
    <xf numFmtId="3" fontId="3" fillId="0" borderId="75" xfId="1055" applyNumberFormat="1" applyFont="1" applyFill="1" applyBorder="1" applyAlignment="1">
      <alignment horizontal="center" vertical="center"/>
    </xf>
    <xf numFmtId="3" fontId="3" fillId="0" borderId="31" xfId="710" applyNumberFormat="1" applyFont="1" applyFill="1" applyBorder="1" applyAlignment="1">
      <alignment horizontal="center" vertical="center"/>
    </xf>
    <xf numFmtId="3" fontId="3" fillId="0" borderId="88" xfId="710" applyNumberFormat="1" applyFont="1" applyFill="1" applyBorder="1" applyAlignment="1">
      <alignment horizontal="center" vertical="center"/>
    </xf>
    <xf numFmtId="3" fontId="4" fillId="0" borderId="57" xfId="710" applyNumberFormat="1" applyFont="1" applyFill="1" applyBorder="1" applyAlignment="1">
      <alignment horizontal="center" vertical="center"/>
    </xf>
    <xf numFmtId="0" fontId="4" fillId="0" borderId="93" xfId="763" applyFont="1" applyFill="1" applyBorder="1" applyAlignment="1">
      <alignment horizontal="left" vertical="center"/>
    </xf>
    <xf numFmtId="0" fontId="4" fillId="0" borderId="77" xfId="763" applyFont="1" applyFill="1" applyBorder="1" applyAlignment="1">
      <alignment horizontal="left" vertical="center"/>
    </xf>
    <xf numFmtId="0" fontId="4" fillId="0" borderId="85" xfId="763" applyFont="1" applyFill="1" applyBorder="1" applyAlignment="1">
      <alignment horizontal="left" vertical="center"/>
    </xf>
    <xf numFmtId="3" fontId="4" fillId="0" borderId="73" xfId="1055" applyNumberFormat="1" applyFont="1" applyFill="1" applyBorder="1" applyAlignment="1">
      <alignment horizontal="center" vertical="center"/>
    </xf>
    <xf numFmtId="3" fontId="7" fillId="0" borderId="0" xfId="1055" applyNumberFormat="1" applyFill="1" applyAlignment="1">
      <alignment vertical="top" wrapText="1"/>
    </xf>
    <xf numFmtId="3" fontId="3" fillId="0" borderId="0" xfId="1055" applyNumberFormat="1" applyFont="1" applyFill="1"/>
    <xf numFmtId="0" fontId="10" fillId="0" borderId="2" xfId="3" applyFont="1" applyFill="1" applyBorder="1" applyAlignment="1">
      <alignment horizontal="left" vertical="center" wrapText="1"/>
    </xf>
    <xf numFmtId="0" fontId="4" fillId="0" borderId="2" xfId="5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3" fillId="0" borderId="0" xfId="1" applyFont="1" applyAlignment="1">
      <alignment horizontal="left" wrapText="1"/>
    </xf>
    <xf numFmtId="0" fontId="6" fillId="0" borderId="1" xfId="1" applyFont="1" applyBorder="1" applyAlignment="1">
      <alignment horizontal="right"/>
    </xf>
    <xf numFmtId="0" fontId="8" fillId="0" borderId="2" xfId="3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9" fillId="0" borderId="2" xfId="4" applyFont="1" applyFill="1" applyBorder="1" applyAlignment="1">
      <alignment horizontal="left" vertical="center" wrapText="1"/>
    </xf>
    <xf numFmtId="0" fontId="9" fillId="0" borderId="2" xfId="5" applyFont="1" applyFill="1" applyBorder="1" applyAlignment="1">
      <alignment horizontal="left" vertical="center" wrapText="1"/>
    </xf>
    <xf numFmtId="0" fontId="10" fillId="0" borderId="2" xfId="5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left" vertical="center" wrapText="1"/>
    </xf>
    <xf numFmtId="0" fontId="10" fillId="0" borderId="26" xfId="2" applyFont="1" applyFill="1" applyBorder="1" applyAlignment="1">
      <alignment horizontal="left" vertical="center" wrapText="1"/>
    </xf>
    <xf numFmtId="0" fontId="10" fillId="0" borderId="25" xfId="2" applyFont="1" applyFill="1" applyBorder="1" applyAlignment="1">
      <alignment horizontal="left" vertical="center" wrapText="1"/>
    </xf>
    <xf numFmtId="0" fontId="10" fillId="0" borderId="24" xfId="2" applyFont="1" applyFill="1" applyBorder="1" applyAlignment="1">
      <alignment horizontal="left" vertical="center" wrapText="1"/>
    </xf>
    <xf numFmtId="0" fontId="10" fillId="0" borderId="2" xfId="2" applyFont="1" applyFill="1" applyBorder="1"/>
    <xf numFmtId="0" fontId="10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right" vertical="center" wrapText="1"/>
    </xf>
    <xf numFmtId="0" fontId="4" fillId="0" borderId="71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left" vertical="center" wrapText="1"/>
    </xf>
    <xf numFmtId="0" fontId="10" fillId="0" borderId="2" xfId="738" applyFont="1" applyFill="1" applyBorder="1" applyAlignment="1">
      <alignment horizontal="left" vertical="center" wrapText="1"/>
    </xf>
    <xf numFmtId="0" fontId="10" fillId="0" borderId="2" xfId="3" applyFont="1" applyFill="1" applyBorder="1" applyAlignment="1">
      <alignment horizontal="left" vertical="center"/>
    </xf>
    <xf numFmtId="0" fontId="8" fillId="0" borderId="2" xfId="738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49" fontId="8" fillId="0" borderId="2" xfId="738" applyNumberFormat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6" fillId="0" borderId="1" xfId="1" applyFont="1" applyBorder="1" applyAlignment="1">
      <alignment horizontal="right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1055" applyFont="1" applyFill="1" applyAlignment="1">
      <alignment horizontal="center" vertical="center"/>
    </xf>
    <xf numFmtId="0" fontId="3" fillId="0" borderId="0" xfId="1055" applyFont="1" applyFill="1" applyBorder="1" applyAlignment="1">
      <alignment horizontal="center" vertical="center"/>
    </xf>
    <xf numFmtId="0" fontId="4" fillId="0" borderId="39" xfId="1055" applyFont="1" applyFill="1" applyBorder="1" applyAlignment="1">
      <alignment horizontal="center" vertical="center" wrapText="1"/>
    </xf>
    <xf numFmtId="0" fontId="4" fillId="0" borderId="38" xfId="1055" applyFont="1" applyFill="1" applyBorder="1" applyAlignment="1">
      <alignment horizontal="center" vertical="center" wrapText="1"/>
    </xf>
    <xf numFmtId="0" fontId="4" fillId="0" borderId="44" xfId="1055" applyFont="1" applyFill="1" applyBorder="1" applyAlignment="1">
      <alignment horizontal="center" vertical="center" wrapText="1"/>
    </xf>
    <xf numFmtId="0" fontId="4" fillId="0" borderId="23" xfId="1055" applyFont="1" applyFill="1" applyBorder="1" applyAlignment="1">
      <alignment horizontal="center" vertical="center" wrapText="1"/>
    </xf>
    <xf numFmtId="0" fontId="4" fillId="0" borderId="37" xfId="1055" applyFont="1" applyFill="1" applyBorder="1" applyAlignment="1">
      <alignment horizontal="center" vertical="center" wrapText="1"/>
    </xf>
    <xf numFmtId="49" fontId="4" fillId="0" borderId="3" xfId="1055" applyNumberFormat="1" applyFont="1" applyFill="1" applyBorder="1" applyAlignment="1">
      <alignment horizontal="center" vertical="center"/>
    </xf>
    <xf numFmtId="49" fontId="4" fillId="0" borderId="72" xfId="1055" applyNumberFormat="1" applyFont="1" applyFill="1" applyBorder="1" applyAlignment="1">
      <alignment horizontal="center" vertical="center"/>
    </xf>
    <xf numFmtId="49" fontId="4" fillId="0" borderId="73" xfId="1055" applyNumberFormat="1" applyFont="1" applyFill="1" applyBorder="1" applyAlignment="1">
      <alignment horizontal="center" vertical="center"/>
    </xf>
    <xf numFmtId="0" fontId="3" fillId="0" borderId="26" xfId="763" applyFont="1" applyFill="1" applyBorder="1" applyAlignment="1">
      <alignment horizontal="left" vertical="center"/>
    </xf>
    <xf numFmtId="0" fontId="3" fillId="0" borderId="25" xfId="763" applyFont="1" applyFill="1" applyBorder="1" applyAlignment="1">
      <alignment horizontal="left" vertical="center"/>
    </xf>
    <xf numFmtId="0" fontId="8" fillId="0" borderId="93" xfId="763" applyFont="1" applyFill="1" applyBorder="1" applyAlignment="1">
      <alignment horizontal="left" vertical="center"/>
    </xf>
    <xf numFmtId="0" fontId="8" fillId="0" borderId="77" xfId="763" applyFont="1" applyFill="1" applyBorder="1" applyAlignment="1">
      <alignment horizontal="left" vertical="center"/>
    </xf>
    <xf numFmtId="0" fontId="8" fillId="0" borderId="85" xfId="763" applyFont="1" applyFill="1" applyBorder="1" applyAlignment="1">
      <alignment horizontal="left" vertical="center"/>
    </xf>
    <xf numFmtId="0" fontId="3" fillId="0" borderId="29" xfId="763" applyFont="1" applyFill="1" applyBorder="1" applyAlignment="1">
      <alignment horizontal="left" vertical="center"/>
    </xf>
    <xf numFmtId="0" fontId="3" fillId="0" borderId="1" xfId="763" applyFont="1" applyFill="1" applyBorder="1" applyAlignment="1">
      <alignment horizontal="left" vertical="center"/>
    </xf>
    <xf numFmtId="0" fontId="3" fillId="0" borderId="2" xfId="763" applyFont="1" applyFill="1" applyBorder="1" applyAlignment="1">
      <alignment horizontal="left" vertical="center"/>
    </xf>
    <xf numFmtId="0" fontId="3" fillId="0" borderId="2" xfId="763" applyFont="1" applyFill="1" applyBorder="1" applyAlignment="1">
      <alignment horizontal="left" vertical="center" wrapText="1"/>
    </xf>
    <xf numFmtId="0" fontId="3" fillId="0" borderId="26" xfId="763" applyFont="1" applyFill="1" applyBorder="1" applyAlignment="1">
      <alignment horizontal="left" vertical="center" wrapText="1"/>
    </xf>
    <xf numFmtId="0" fontId="10" fillId="0" borderId="2" xfId="763" applyFont="1" applyFill="1" applyBorder="1" applyAlignment="1">
      <alignment horizontal="left" vertical="center"/>
    </xf>
    <xf numFmtId="0" fontId="10" fillId="0" borderId="26" xfId="763" applyFont="1" applyFill="1" applyBorder="1" applyAlignment="1">
      <alignment horizontal="left" vertical="center"/>
    </xf>
    <xf numFmtId="0" fontId="3" fillId="0" borderId="25" xfId="763" applyFont="1" applyFill="1" applyBorder="1" applyAlignment="1">
      <alignment horizontal="left" vertical="center" wrapText="1"/>
    </xf>
    <xf numFmtId="0" fontId="3" fillId="0" borderId="69" xfId="763" applyFont="1" applyFill="1" applyBorder="1" applyAlignment="1">
      <alignment horizontal="left" vertical="center" wrapText="1"/>
    </xf>
    <xf numFmtId="0" fontId="3" fillId="0" borderId="48" xfId="763" applyFont="1" applyFill="1" applyBorder="1" applyAlignment="1">
      <alignment horizontal="left" vertical="center" wrapText="1"/>
    </xf>
    <xf numFmtId="0" fontId="4" fillId="0" borderId="93" xfId="763" applyFont="1" applyFill="1" applyBorder="1" applyAlignment="1">
      <alignment horizontal="left" vertical="center"/>
    </xf>
    <xf numFmtId="0" fontId="4" fillId="0" borderId="77" xfId="763" applyFont="1" applyFill="1" applyBorder="1" applyAlignment="1">
      <alignment horizontal="left" vertical="center"/>
    </xf>
    <xf numFmtId="0" fontId="4" fillId="0" borderId="85" xfId="763" applyFont="1" applyFill="1" applyBorder="1" applyAlignment="1">
      <alignment horizontal="left" vertical="center"/>
    </xf>
    <xf numFmtId="0" fontId="10" fillId="0" borderId="28" xfId="763" applyFont="1" applyFill="1" applyBorder="1" applyAlignment="1">
      <alignment horizontal="left" vertical="center"/>
    </xf>
    <xf numFmtId="0" fontId="10" fillId="0" borderId="29" xfId="763" applyFont="1" applyFill="1" applyBorder="1" applyAlignment="1">
      <alignment horizontal="left" vertical="center"/>
    </xf>
    <xf numFmtId="0" fontId="10" fillId="0" borderId="25" xfId="763" applyFont="1" applyFill="1" applyBorder="1" applyAlignment="1">
      <alignment horizontal="left" vertical="center"/>
    </xf>
    <xf numFmtId="0" fontId="10" fillId="0" borderId="2" xfId="763" applyFont="1" applyFill="1" applyBorder="1" applyAlignment="1">
      <alignment horizontal="left" vertical="center" wrapText="1"/>
    </xf>
    <xf numFmtId="0" fontId="10" fillId="0" borderId="26" xfId="763" applyFont="1" applyFill="1" applyBorder="1" applyAlignment="1">
      <alignment horizontal="left" vertical="center" wrapText="1"/>
    </xf>
    <xf numFmtId="0" fontId="10" fillId="0" borderId="71" xfId="763" applyFont="1" applyFill="1" applyBorder="1" applyAlignment="1">
      <alignment horizontal="left" vertical="center"/>
    </xf>
    <xf numFmtId="0" fontId="10" fillId="0" borderId="33" xfId="763" applyFont="1" applyFill="1" applyBorder="1" applyAlignment="1">
      <alignment horizontal="left" vertical="center"/>
    </xf>
    <xf numFmtId="0" fontId="3" fillId="0" borderId="28" xfId="763" applyFont="1" applyFill="1" applyBorder="1" applyAlignment="1">
      <alignment horizontal="left" vertical="center"/>
    </xf>
    <xf numFmtId="0" fontId="3" fillId="0" borderId="32" xfId="763" applyFont="1" applyFill="1" applyBorder="1" applyAlignment="1">
      <alignment horizontal="left" vertical="center"/>
    </xf>
    <xf numFmtId="0" fontId="3" fillId="0" borderId="71" xfId="763" applyFont="1" applyFill="1" applyBorder="1" applyAlignment="1">
      <alignment horizontal="left" vertical="center"/>
    </xf>
    <xf numFmtId="0" fontId="10" fillId="0" borderId="28" xfId="763" applyFont="1" applyFill="1" applyBorder="1" applyAlignment="1">
      <alignment horizontal="left" vertical="center" wrapText="1"/>
    </xf>
    <xf numFmtId="0" fontId="10" fillId="0" borderId="29" xfId="763" applyFont="1" applyFill="1" applyBorder="1" applyAlignment="1">
      <alignment horizontal="left" vertical="center" wrapText="1"/>
    </xf>
    <xf numFmtId="0" fontId="10" fillId="0" borderId="1" xfId="763" applyFont="1" applyFill="1" applyBorder="1" applyAlignment="1">
      <alignment horizontal="left" vertical="center" wrapText="1"/>
    </xf>
    <xf numFmtId="0" fontId="10" fillId="0" borderId="25" xfId="763" applyFont="1" applyFill="1" applyBorder="1" applyAlignment="1">
      <alignment horizontal="left" vertical="center" wrapText="1"/>
    </xf>
    <xf numFmtId="0" fontId="10" fillId="0" borderId="49" xfId="763" applyFont="1" applyFill="1" applyBorder="1" applyAlignment="1">
      <alignment horizontal="left" vertical="center" wrapText="1"/>
    </xf>
    <xf numFmtId="0" fontId="10" fillId="0" borderId="69" xfId="763" applyFont="1" applyFill="1" applyBorder="1" applyAlignment="1">
      <alignment horizontal="left" vertical="center" wrapText="1"/>
    </xf>
    <xf numFmtId="0" fontId="8" fillId="0" borderId="93" xfId="763" applyFont="1" applyFill="1" applyBorder="1" applyAlignment="1">
      <alignment horizontal="left" vertical="center" wrapText="1"/>
    </xf>
    <xf numFmtId="0" fontId="8" fillId="0" borderId="77" xfId="763" applyFont="1" applyFill="1" applyBorder="1" applyAlignment="1">
      <alignment horizontal="left" vertical="center" wrapText="1"/>
    </xf>
    <xf numFmtId="0" fontId="8" fillId="0" borderId="85" xfId="763" applyFont="1" applyFill="1" applyBorder="1" applyAlignment="1">
      <alignment horizontal="left" vertical="center" wrapText="1"/>
    </xf>
    <xf numFmtId="0" fontId="4" fillId="0" borderId="93" xfId="763" applyFont="1" applyFill="1" applyBorder="1" applyAlignment="1">
      <alignment horizontal="left" vertical="center" wrapText="1"/>
    </xf>
    <xf numFmtId="0" fontId="4" fillId="0" borderId="77" xfId="763" applyFont="1" applyFill="1" applyBorder="1" applyAlignment="1">
      <alignment horizontal="left" vertical="center" wrapText="1"/>
    </xf>
    <xf numFmtId="0" fontId="4" fillId="0" borderId="85" xfId="763" applyFont="1" applyFill="1" applyBorder="1" applyAlignment="1">
      <alignment horizontal="left" vertical="center" wrapText="1"/>
    </xf>
    <xf numFmtId="0" fontId="3" fillId="0" borderId="33" xfId="763" applyFont="1" applyFill="1" applyBorder="1" applyAlignment="1">
      <alignment horizontal="left" vertical="center"/>
    </xf>
    <xf numFmtId="0" fontId="10" fillId="0" borderId="27" xfId="763" applyFont="1" applyFill="1" applyBorder="1" applyAlignment="1">
      <alignment horizontal="left" vertical="center" wrapText="1"/>
    </xf>
    <xf numFmtId="0" fontId="3" fillId="0" borderId="75" xfId="763" applyFont="1" applyFill="1" applyBorder="1" applyAlignment="1">
      <alignment horizontal="left" vertical="center" wrapText="1"/>
    </xf>
    <xf numFmtId="0" fontId="9" fillId="0" borderId="26" xfId="1055" applyFont="1" applyFill="1" applyBorder="1" applyAlignment="1">
      <alignment horizontal="left" vertical="center"/>
    </xf>
    <xf numFmtId="0" fontId="9" fillId="0" borderId="25" xfId="1055" applyFont="1" applyFill="1" applyBorder="1" applyAlignment="1">
      <alignment horizontal="left" vertical="center"/>
    </xf>
    <xf numFmtId="0" fontId="3" fillId="0" borderId="54" xfId="763" applyFont="1" applyFill="1" applyBorder="1" applyAlignment="1">
      <alignment horizontal="left" vertical="center" wrapText="1"/>
    </xf>
    <xf numFmtId="0" fontId="3" fillId="0" borderId="68" xfId="763" applyFont="1" applyFill="1" applyBorder="1" applyAlignment="1">
      <alignment horizontal="left" vertical="center" wrapText="1"/>
    </xf>
    <xf numFmtId="0" fontId="3" fillId="0" borderId="31" xfId="763" applyFont="1" applyFill="1" applyBorder="1" applyAlignment="1">
      <alignment horizontal="left" vertical="center" wrapText="1"/>
    </xf>
    <xf numFmtId="0" fontId="3" fillId="0" borderId="79" xfId="763" applyFont="1" applyFill="1" applyBorder="1" applyAlignment="1">
      <alignment horizontal="left" vertical="center" wrapText="1"/>
    </xf>
    <xf numFmtId="0" fontId="4" fillId="0" borderId="3" xfId="763" applyFont="1" applyFill="1" applyBorder="1" applyAlignment="1">
      <alignment horizontal="left" vertical="center"/>
    </xf>
    <xf numFmtId="0" fontId="4" fillId="0" borderId="72" xfId="763" applyFont="1" applyFill="1" applyBorder="1" applyAlignment="1">
      <alignment horizontal="left" vertical="center"/>
    </xf>
    <xf numFmtId="0" fontId="4" fillId="0" borderId="73" xfId="763" applyFont="1" applyFill="1" applyBorder="1" applyAlignment="1">
      <alignment horizontal="left" vertical="center"/>
    </xf>
    <xf numFmtId="0" fontId="3" fillId="0" borderId="68" xfId="763" applyFont="1" applyFill="1" applyBorder="1" applyAlignment="1">
      <alignment horizontal="left" vertical="center"/>
    </xf>
    <xf numFmtId="0" fontId="3" fillId="0" borderId="42" xfId="763" applyFont="1" applyFill="1" applyBorder="1" applyAlignment="1">
      <alignment horizontal="left" vertical="center"/>
    </xf>
    <xf numFmtId="0" fontId="3" fillId="0" borderId="43" xfId="763" applyFont="1" applyFill="1" applyBorder="1" applyAlignment="1">
      <alignment horizontal="left" vertical="center"/>
    </xf>
    <xf numFmtId="0" fontId="3" fillId="0" borderId="75" xfId="763" applyFont="1" applyFill="1" applyBorder="1" applyAlignment="1">
      <alignment horizontal="left" vertical="center"/>
    </xf>
    <xf numFmtId="0" fontId="9" fillId="0" borderId="75" xfId="1055" applyFont="1" applyFill="1" applyBorder="1" applyAlignment="1">
      <alignment horizontal="left" vertical="center"/>
    </xf>
    <xf numFmtId="0" fontId="4" fillId="0" borderId="49" xfId="1055" applyFont="1" applyFill="1" applyBorder="1" applyAlignment="1">
      <alignment horizontal="left" vertical="center"/>
    </xf>
    <xf numFmtId="0" fontId="4" fillId="0" borderId="69" xfId="1055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69" xfId="763" applyFont="1" applyFill="1" applyBorder="1" applyAlignment="1">
      <alignment horizontal="left" vertical="center"/>
    </xf>
    <xf numFmtId="0" fontId="3" fillId="0" borderId="48" xfId="763" applyFont="1" applyFill="1" applyBorder="1" applyAlignment="1">
      <alignment horizontal="left" vertical="center"/>
    </xf>
    <xf numFmtId="0" fontId="3" fillId="0" borderId="52" xfId="763" applyFont="1" applyFill="1" applyBorder="1" applyAlignment="1">
      <alignment horizontal="left" vertical="center"/>
    </xf>
    <xf numFmtId="0" fontId="4" fillId="0" borderId="28" xfId="1055" applyFont="1" applyFill="1" applyBorder="1" applyAlignment="1">
      <alignment horizontal="left" vertical="center"/>
    </xf>
    <xf numFmtId="0" fontId="4" fillId="0" borderId="29" xfId="1055" applyFont="1" applyFill="1" applyBorder="1" applyAlignment="1">
      <alignment horizontal="left" vertical="center"/>
    </xf>
    <xf numFmtId="0" fontId="3" fillId="0" borderId="0" xfId="723" applyFont="1" applyAlignment="1">
      <alignment horizontal="right"/>
    </xf>
    <xf numFmtId="0" fontId="5" fillId="0" borderId="0" xfId="723" applyFont="1" applyAlignment="1">
      <alignment horizontal="left"/>
    </xf>
    <xf numFmtId="0" fontId="53" fillId="0" borderId="24" xfId="723" applyFont="1" applyBorder="1" applyAlignment="1">
      <alignment horizontal="center" vertical="center" wrapText="1"/>
    </xf>
    <xf numFmtId="0" fontId="3" fillId="0" borderId="24" xfId="723" applyFont="1" applyBorder="1" applyAlignment="1">
      <alignment horizontal="center" vertical="center" wrapText="1"/>
    </xf>
    <xf numFmtId="0" fontId="4" fillId="0" borderId="25" xfId="723" applyFont="1" applyBorder="1" applyAlignment="1">
      <alignment horizontal="center" vertical="center" wrapText="1"/>
    </xf>
    <xf numFmtId="0" fontId="4" fillId="0" borderId="24" xfId="723" applyFont="1" applyBorder="1" applyAlignment="1">
      <alignment horizontal="center" vertical="center" wrapText="1"/>
    </xf>
    <xf numFmtId="0" fontId="4" fillId="0" borderId="2" xfId="723" applyFont="1" applyBorder="1" applyAlignment="1">
      <alignment horizontal="center" vertical="center" wrapText="1"/>
    </xf>
    <xf numFmtId="0" fontId="4" fillId="0" borderId="26" xfId="723" applyFont="1" applyBorder="1" applyAlignment="1">
      <alignment horizontal="center" vertical="center" wrapText="1"/>
    </xf>
    <xf numFmtId="0" fontId="3" fillId="0" borderId="25" xfId="723" applyFont="1" applyBorder="1" applyAlignment="1">
      <alignment horizontal="center" wrapText="1"/>
    </xf>
    <xf numFmtId="0" fontId="59" fillId="0" borderId="0" xfId="840" applyFont="1" applyFill="1" applyAlignment="1">
      <alignment horizontal="right" vertical="center" wrapText="1"/>
    </xf>
    <xf numFmtId="180" fontId="55" fillId="0" borderId="0" xfId="913" applyNumberFormat="1" applyFont="1" applyFill="1" applyBorder="1" applyAlignment="1">
      <alignment horizontal="center" wrapText="1"/>
    </xf>
    <xf numFmtId="0" fontId="10" fillId="0" borderId="37" xfId="840" applyFont="1" applyFill="1" applyBorder="1" applyAlignment="1">
      <alignment horizontal="right" wrapText="1"/>
    </xf>
    <xf numFmtId="0" fontId="8" fillId="0" borderId="39" xfId="840" applyFont="1" applyFill="1" applyBorder="1" applyAlignment="1">
      <alignment horizontal="center" vertical="center" wrapText="1"/>
    </xf>
    <xf numFmtId="0" fontId="8" fillId="0" borderId="7" xfId="840" applyFont="1" applyFill="1" applyBorder="1" applyAlignment="1">
      <alignment horizontal="center" vertical="center" wrapText="1"/>
    </xf>
    <xf numFmtId="0" fontId="8" fillId="0" borderId="40" xfId="840" applyFont="1" applyFill="1" applyBorder="1" applyAlignment="1">
      <alignment horizontal="center" vertical="center" wrapText="1"/>
    </xf>
    <xf numFmtId="0" fontId="8" fillId="0" borderId="45" xfId="840" applyFont="1" applyFill="1" applyBorder="1" applyAlignment="1">
      <alignment horizontal="center" vertical="center" wrapText="1"/>
    </xf>
    <xf numFmtId="0" fontId="8" fillId="0" borderId="38" xfId="840" applyFont="1" applyFill="1" applyBorder="1" applyAlignment="1">
      <alignment horizontal="center" vertical="center" wrapText="1"/>
    </xf>
    <xf numFmtId="0" fontId="8" fillId="0" borderId="41" xfId="840" applyFont="1" applyFill="1" applyBorder="1" applyAlignment="1">
      <alignment horizontal="center" vertical="center" wrapText="1"/>
    </xf>
    <xf numFmtId="0" fontId="8" fillId="0" borderId="42" xfId="840" applyFont="1" applyFill="1" applyBorder="1" applyAlignment="1">
      <alignment horizontal="center" vertical="center" wrapText="1"/>
    </xf>
    <xf numFmtId="0" fontId="8" fillId="0" borderId="43" xfId="840" applyFont="1" applyFill="1" applyBorder="1" applyAlignment="1">
      <alignment horizontal="center" vertical="center" wrapText="1"/>
    </xf>
    <xf numFmtId="0" fontId="8" fillId="0" borderId="44" xfId="840" applyFont="1" applyFill="1" applyBorder="1" applyAlignment="1">
      <alignment horizontal="center" vertical="center" wrapText="1"/>
    </xf>
    <xf numFmtId="3" fontId="8" fillId="0" borderId="39" xfId="487" applyNumberFormat="1" applyFont="1" applyFill="1" applyBorder="1" applyAlignment="1">
      <alignment horizontal="center" wrapText="1"/>
    </xf>
    <xf numFmtId="3" fontId="8" fillId="0" borderId="38" xfId="487" applyNumberFormat="1" applyFont="1" applyFill="1" applyBorder="1" applyAlignment="1">
      <alignment horizontal="center" wrapText="1"/>
    </xf>
    <xf numFmtId="3" fontId="8" fillId="0" borderId="44" xfId="487" applyNumberFormat="1" applyFont="1" applyFill="1" applyBorder="1" applyAlignment="1">
      <alignment horizontal="center" wrapText="1"/>
    </xf>
    <xf numFmtId="3" fontId="8" fillId="0" borderId="7" xfId="487" applyNumberFormat="1" applyFont="1" applyFill="1" applyBorder="1" applyAlignment="1">
      <alignment horizontal="center" wrapText="1"/>
    </xf>
    <xf numFmtId="3" fontId="8" fillId="0" borderId="0" xfId="487" applyNumberFormat="1" applyFont="1" applyFill="1" applyBorder="1" applyAlignment="1">
      <alignment horizontal="center" wrapText="1"/>
    </xf>
    <xf numFmtId="3" fontId="8" fillId="0" borderId="65" xfId="487" applyNumberFormat="1" applyFont="1" applyFill="1" applyBorder="1" applyAlignment="1">
      <alignment horizontal="center" wrapText="1"/>
    </xf>
    <xf numFmtId="3" fontId="8" fillId="0" borderId="23" xfId="487" applyNumberFormat="1" applyFont="1" applyFill="1" applyBorder="1" applyAlignment="1">
      <alignment horizontal="center" wrapText="1"/>
    </xf>
    <xf numFmtId="3" fontId="8" fillId="0" borderId="37" xfId="487" applyNumberFormat="1" applyFont="1" applyFill="1" applyBorder="1" applyAlignment="1">
      <alignment horizontal="center" wrapText="1"/>
    </xf>
    <xf numFmtId="3" fontId="8" fillId="0" borderId="67" xfId="487" applyNumberFormat="1" applyFont="1" applyFill="1" applyBorder="1" applyAlignment="1">
      <alignment horizontal="center" wrapText="1"/>
    </xf>
    <xf numFmtId="0" fontId="8" fillId="0" borderId="40" xfId="840" applyFont="1" applyFill="1" applyBorder="1" applyAlignment="1">
      <alignment horizontal="center" vertical="center" textRotation="90" wrapText="1"/>
    </xf>
    <xf numFmtId="0" fontId="8" fillId="0" borderId="57" xfId="840" applyFont="1" applyFill="1" applyBorder="1" applyAlignment="1">
      <alignment horizontal="center" vertical="center" textRotation="90" wrapText="1"/>
    </xf>
    <xf numFmtId="0" fontId="8" fillId="0" borderId="45" xfId="840" applyFont="1" applyFill="1" applyBorder="1" applyAlignment="1">
      <alignment horizontal="center" vertical="center" textRotation="90" wrapText="1"/>
    </xf>
    <xf numFmtId="49" fontId="8" fillId="0" borderId="40" xfId="840" applyNumberFormat="1" applyFont="1" applyFill="1" applyBorder="1" applyAlignment="1">
      <alignment horizontal="center" vertical="center" textRotation="90" wrapText="1"/>
    </xf>
    <xf numFmtId="49" fontId="8" fillId="0" borderId="57" xfId="840" applyNumberFormat="1" applyFont="1" applyFill="1" applyBorder="1" applyAlignment="1">
      <alignment horizontal="center" vertical="center" textRotation="90" wrapText="1"/>
    </xf>
    <xf numFmtId="49" fontId="8" fillId="0" borderId="45" xfId="840" applyNumberFormat="1" applyFont="1" applyFill="1" applyBorder="1" applyAlignment="1">
      <alignment horizontal="center" vertical="center" textRotation="90" wrapText="1"/>
    </xf>
    <xf numFmtId="3" fontId="10" fillId="0" borderId="39" xfId="487" applyNumberFormat="1" applyFont="1" applyFill="1" applyBorder="1" applyAlignment="1">
      <alignment horizontal="center" wrapText="1"/>
    </xf>
    <xf numFmtId="3" fontId="10" fillId="0" borderId="38" xfId="487" applyNumberFormat="1" applyFont="1" applyFill="1" applyBorder="1" applyAlignment="1">
      <alignment horizontal="center" wrapText="1"/>
    </xf>
    <xf numFmtId="3" fontId="10" fillId="0" borderId="44" xfId="487" applyNumberFormat="1" applyFont="1" applyFill="1" applyBorder="1" applyAlignment="1">
      <alignment horizontal="center" wrapText="1"/>
    </xf>
    <xf numFmtId="3" fontId="10" fillId="0" borderId="7" xfId="487" applyNumberFormat="1" applyFont="1" applyFill="1" applyBorder="1" applyAlignment="1">
      <alignment horizontal="center" wrapText="1"/>
    </xf>
    <xf numFmtId="3" fontId="10" fillId="0" borderId="0" xfId="487" applyNumberFormat="1" applyFont="1" applyFill="1" applyBorder="1" applyAlignment="1">
      <alignment horizontal="center" wrapText="1"/>
    </xf>
    <xf numFmtId="3" fontId="10" fillId="0" borderId="65" xfId="487" applyNumberFormat="1" applyFont="1" applyFill="1" applyBorder="1" applyAlignment="1">
      <alignment horizontal="center" wrapText="1"/>
    </xf>
    <xf numFmtId="3" fontId="10" fillId="0" borderId="23" xfId="487" applyNumberFormat="1" applyFont="1" applyFill="1" applyBorder="1" applyAlignment="1">
      <alignment horizontal="center" wrapText="1"/>
    </xf>
    <xf numFmtId="3" fontId="10" fillId="0" borderId="37" xfId="487" applyNumberFormat="1" applyFont="1" applyFill="1" applyBorder="1" applyAlignment="1">
      <alignment horizontal="center" wrapText="1"/>
    </xf>
    <xf numFmtId="3" fontId="10" fillId="0" borderId="67" xfId="487" applyNumberFormat="1" applyFont="1" applyFill="1" applyBorder="1" applyAlignment="1">
      <alignment horizontal="center" wrapText="1"/>
    </xf>
    <xf numFmtId="49" fontId="4" fillId="0" borderId="40" xfId="487" applyNumberFormat="1" applyFont="1" applyFill="1" applyBorder="1" applyAlignment="1">
      <alignment horizontal="center" vertical="center" textRotation="90" wrapText="1"/>
    </xf>
    <xf numFmtId="49" fontId="4" fillId="0" borderId="57" xfId="487" applyNumberFormat="1" applyFont="1" applyFill="1" applyBorder="1" applyAlignment="1">
      <alignment horizontal="center" vertical="center" textRotation="90" wrapText="1"/>
    </xf>
    <xf numFmtId="49" fontId="4" fillId="0" borderId="45" xfId="487" applyNumberFormat="1" applyFont="1" applyFill="1" applyBorder="1" applyAlignment="1">
      <alignment horizontal="center" vertical="center" textRotation="90" wrapText="1"/>
    </xf>
    <xf numFmtId="179" fontId="59" fillId="0" borderId="0" xfId="487" applyNumberFormat="1" applyFont="1" applyFill="1" applyAlignment="1">
      <alignment horizontal="right" vertical="center" wrapText="1"/>
    </xf>
    <xf numFmtId="179" fontId="4" fillId="0" borderId="0" xfId="487" applyNumberFormat="1" applyFont="1" applyFill="1" applyBorder="1" applyAlignment="1">
      <alignment horizontal="center" wrapText="1"/>
    </xf>
    <xf numFmtId="179" fontId="3" fillId="0" borderId="37" xfId="487" applyNumberFormat="1" applyFont="1" applyFill="1" applyBorder="1" applyAlignment="1">
      <alignment horizontal="right" wrapText="1"/>
    </xf>
    <xf numFmtId="179" fontId="4" fillId="3" borderId="39" xfId="487" applyNumberFormat="1" applyFont="1" applyFill="1" applyBorder="1" applyAlignment="1">
      <alignment horizontal="center" vertical="center" wrapText="1"/>
    </xf>
    <xf numFmtId="179" fontId="4" fillId="3" borderId="7" xfId="487" applyNumberFormat="1" applyFont="1" applyFill="1" applyBorder="1" applyAlignment="1">
      <alignment horizontal="center" vertical="center" wrapText="1"/>
    </xf>
    <xf numFmtId="179" fontId="4" fillId="3" borderId="40" xfId="487" applyNumberFormat="1" applyFont="1" applyFill="1" applyBorder="1" applyAlignment="1">
      <alignment horizontal="center" vertical="center" wrapText="1"/>
    </xf>
    <xf numFmtId="179" fontId="4" fillId="3" borderId="57" xfId="487" applyNumberFormat="1" applyFont="1" applyFill="1" applyBorder="1" applyAlignment="1">
      <alignment horizontal="center" vertical="center" wrapText="1"/>
    </xf>
    <xf numFmtId="179" fontId="4" fillId="3" borderId="45" xfId="487" applyNumberFormat="1" applyFont="1" applyFill="1" applyBorder="1" applyAlignment="1">
      <alignment horizontal="center" vertical="center" wrapText="1"/>
    </xf>
    <xf numFmtId="179" fontId="4" fillId="3" borderId="23" xfId="487" applyNumberFormat="1" applyFont="1" applyFill="1" applyBorder="1" applyAlignment="1">
      <alignment horizontal="center" vertical="center" wrapText="1"/>
    </xf>
    <xf numFmtId="179" fontId="4" fillId="3" borderId="3" xfId="487" applyNumberFormat="1" applyFont="1" applyFill="1" applyBorder="1" applyAlignment="1">
      <alignment horizontal="center" vertical="center" wrapText="1"/>
    </xf>
    <xf numFmtId="179" fontId="4" fillId="3" borderId="72" xfId="487" applyNumberFormat="1" applyFont="1" applyFill="1" applyBorder="1" applyAlignment="1">
      <alignment horizontal="center" vertical="center" wrapText="1"/>
    </xf>
    <xf numFmtId="179" fontId="4" fillId="3" borderId="73" xfId="487" applyNumberFormat="1" applyFont="1" applyFill="1" applyBorder="1" applyAlignment="1">
      <alignment horizontal="center" vertical="center" wrapText="1"/>
    </xf>
    <xf numFmtId="179" fontId="4" fillId="3" borderId="38" xfId="487" applyNumberFormat="1" applyFont="1" applyFill="1" applyBorder="1" applyAlignment="1">
      <alignment horizontal="center" vertical="center" wrapText="1"/>
    </xf>
    <xf numFmtId="179" fontId="4" fillId="3" borderId="44" xfId="487" applyNumberFormat="1" applyFont="1" applyFill="1" applyBorder="1" applyAlignment="1">
      <alignment horizontal="center" vertical="center" wrapText="1"/>
    </xf>
    <xf numFmtId="179" fontId="4" fillId="3" borderId="41" xfId="487" applyNumberFormat="1" applyFont="1" applyFill="1" applyBorder="1" applyAlignment="1">
      <alignment horizontal="center" vertical="center" wrapText="1"/>
    </xf>
    <xf numFmtId="179" fontId="4" fillId="3" borderId="42" xfId="487" applyNumberFormat="1" applyFont="1" applyFill="1" applyBorder="1" applyAlignment="1">
      <alignment horizontal="center" vertical="center" wrapText="1"/>
    </xf>
    <xf numFmtId="179" fontId="4" fillId="3" borderId="43" xfId="487" applyNumberFormat="1" applyFont="1" applyFill="1" applyBorder="1" applyAlignment="1">
      <alignment horizontal="center" vertical="center" wrapText="1"/>
    </xf>
    <xf numFmtId="0" fontId="8" fillId="0" borderId="43" xfId="745" applyFont="1" applyBorder="1" applyAlignment="1">
      <alignment horizontal="center" vertical="center" wrapText="1"/>
    </xf>
    <xf numFmtId="0" fontId="8" fillId="0" borderId="75" xfId="745" applyFont="1" applyBorder="1" applyAlignment="1">
      <alignment horizontal="center" vertical="center" wrapText="1"/>
    </xf>
    <xf numFmtId="0" fontId="8" fillId="0" borderId="74" xfId="745" applyFont="1" applyBorder="1" applyAlignment="1">
      <alignment horizontal="center" vertical="center" wrapText="1"/>
    </xf>
    <xf numFmtId="0" fontId="4" fillId="0" borderId="0" xfId="745" applyFont="1" applyAlignment="1">
      <alignment horizontal="right"/>
    </xf>
    <xf numFmtId="0" fontId="8" fillId="0" borderId="0" xfId="745" applyFont="1" applyAlignment="1">
      <alignment horizontal="center" wrapText="1"/>
    </xf>
    <xf numFmtId="0" fontId="4" fillId="0" borderId="38" xfId="745" applyFont="1" applyBorder="1" applyAlignment="1">
      <alignment horizontal="center" vertical="center" wrapText="1"/>
    </xf>
    <xf numFmtId="0" fontId="4" fillId="0" borderId="44" xfId="745" applyFont="1" applyBorder="1" applyAlignment="1">
      <alignment horizontal="center" vertical="center" wrapText="1"/>
    </xf>
    <xf numFmtId="0" fontId="4" fillId="0" borderId="37" xfId="745" applyFont="1" applyBorder="1" applyAlignment="1">
      <alignment horizontal="center" vertical="center" wrapText="1"/>
    </xf>
    <xf numFmtId="0" fontId="4" fillId="0" borderId="67" xfId="745" applyFont="1" applyBorder="1" applyAlignment="1">
      <alignment horizontal="center" vertical="center" wrapText="1"/>
    </xf>
    <xf numFmtId="0" fontId="4" fillId="0" borderId="3" xfId="745" applyFont="1" applyBorder="1" applyAlignment="1">
      <alignment horizontal="center" vertical="center"/>
    </xf>
    <xf numFmtId="0" fontId="4" fillId="0" borderId="72" xfId="745" applyFont="1" applyBorder="1" applyAlignment="1">
      <alignment horizontal="center" vertical="center"/>
    </xf>
    <xf numFmtId="0" fontId="4" fillId="0" borderId="73" xfId="745" applyFont="1" applyBorder="1" applyAlignment="1">
      <alignment horizontal="center" vertical="center"/>
    </xf>
    <xf numFmtId="0" fontId="8" fillId="0" borderId="44" xfId="745" applyFont="1" applyBorder="1" applyAlignment="1">
      <alignment horizontal="center" vertical="center" wrapText="1"/>
    </xf>
    <xf numFmtId="0" fontId="8" fillId="0" borderId="65" xfId="745" applyFont="1" applyBorder="1" applyAlignment="1">
      <alignment horizontal="center" vertical="center" wrapText="1"/>
    </xf>
    <xf numFmtId="0" fontId="8" fillId="0" borderId="67" xfId="745" applyFont="1" applyBorder="1" applyAlignment="1">
      <alignment horizontal="center" vertical="center" wrapText="1"/>
    </xf>
    <xf numFmtId="0" fontId="8" fillId="0" borderId="52" xfId="745" applyFont="1" applyBorder="1" applyAlignment="1">
      <alignment horizontal="center" vertical="center" wrapText="1"/>
    </xf>
    <xf numFmtId="0" fontId="8" fillId="0" borderId="0" xfId="745" applyFont="1" applyBorder="1" applyAlignment="1">
      <alignment horizontal="center" vertical="center"/>
    </xf>
    <xf numFmtId="0" fontId="62" fillId="0" borderId="0" xfId="745" applyFont="1" applyBorder="1" applyAlignment="1">
      <alignment horizontal="center" vertical="center" wrapText="1"/>
    </xf>
    <xf numFmtId="49" fontId="62" fillId="0" borderId="0" xfId="745" applyNumberFormat="1" applyFont="1" applyBorder="1" applyAlignment="1">
      <alignment horizontal="center" vertical="center"/>
    </xf>
    <xf numFmtId="0" fontId="8" fillId="0" borderId="53" xfId="840" applyFont="1" applyFill="1" applyBorder="1" applyAlignment="1">
      <alignment horizontal="center" vertical="center" wrapText="1"/>
    </xf>
    <xf numFmtId="0" fontId="8" fillId="0" borderId="58" xfId="840" applyFont="1" applyFill="1" applyBorder="1" applyAlignment="1">
      <alignment horizontal="center" vertical="center" wrapText="1"/>
    </xf>
    <xf numFmtId="0" fontId="8" fillId="0" borderId="51" xfId="840" applyFont="1" applyFill="1" applyBorder="1" applyAlignment="1">
      <alignment horizontal="center" vertical="center" wrapText="1"/>
    </xf>
    <xf numFmtId="0" fontId="8" fillId="0" borderId="86" xfId="840" applyFont="1" applyFill="1" applyBorder="1" applyAlignment="1">
      <alignment horizontal="center" vertical="center" wrapText="1"/>
    </xf>
    <xf numFmtId="0" fontId="64" fillId="0" borderId="0" xfId="840" applyFont="1" applyBorder="1" applyAlignment="1">
      <alignment horizontal="center" wrapText="1"/>
    </xf>
    <xf numFmtId="0" fontId="8" fillId="0" borderId="55" xfId="840" applyFont="1" applyFill="1" applyBorder="1" applyAlignment="1">
      <alignment horizontal="center" vertical="center" wrapText="1"/>
    </xf>
    <xf numFmtId="0" fontId="8" fillId="0" borderId="50" xfId="840" applyFont="1" applyFill="1" applyBorder="1" applyAlignment="1">
      <alignment horizontal="center" vertical="center" wrapText="1"/>
    </xf>
    <xf numFmtId="49" fontId="8" fillId="0" borderId="53" xfId="840" applyNumberFormat="1" applyFont="1" applyFill="1" applyBorder="1" applyAlignment="1">
      <alignment horizontal="center" vertical="center" wrapText="1"/>
    </xf>
    <xf numFmtId="49" fontId="8" fillId="0" borderId="54" xfId="840" applyNumberFormat="1" applyFont="1" applyFill="1" applyBorder="1" applyAlignment="1">
      <alignment horizontal="center" vertical="center" wrapText="1"/>
    </xf>
    <xf numFmtId="49" fontId="8" fillId="0" borderId="55" xfId="840" applyNumberFormat="1" applyFont="1" applyFill="1" applyBorder="1" applyAlignment="1">
      <alignment horizontal="center" vertical="center" wrapText="1"/>
    </xf>
    <xf numFmtId="0" fontId="8" fillId="0" borderId="46" xfId="840" applyFont="1" applyFill="1" applyBorder="1" applyAlignment="1">
      <alignment horizontal="center" vertical="center" wrapText="1"/>
    </xf>
    <xf numFmtId="0" fontId="8" fillId="0" borderId="90" xfId="840" applyFont="1" applyFill="1" applyBorder="1" applyAlignment="1">
      <alignment horizontal="center" vertical="center" wrapText="1"/>
    </xf>
    <xf numFmtId="0" fontId="8" fillId="0" borderId="91" xfId="840" applyFont="1" applyFill="1" applyBorder="1" applyAlignment="1">
      <alignment horizontal="center" vertical="center" wrapText="1"/>
    </xf>
    <xf numFmtId="0" fontId="8" fillId="0" borderId="87" xfId="840" applyFont="1" applyFill="1" applyBorder="1" applyAlignment="1">
      <alignment horizontal="center" vertical="center" wrapText="1"/>
    </xf>
    <xf numFmtId="0" fontId="57" fillId="0" borderId="0" xfId="840" applyFont="1" applyFill="1" applyAlignment="1">
      <alignment horizontal="right" vertical="center" wrapText="1"/>
    </xf>
    <xf numFmtId="0" fontId="55" fillId="0" borderId="0" xfId="840" applyFont="1" applyAlignment="1">
      <alignment horizontal="center" wrapText="1"/>
    </xf>
    <xf numFmtId="0" fontId="8" fillId="0" borderId="23" xfId="840" applyFont="1" applyFill="1" applyBorder="1" applyAlignment="1">
      <alignment horizontal="center" vertical="center" wrapText="1"/>
    </xf>
    <xf numFmtId="0" fontId="8" fillId="0" borderId="67" xfId="840" applyFont="1" applyFill="1" applyBorder="1" applyAlignment="1">
      <alignment horizontal="center" vertical="center" wrapText="1"/>
    </xf>
    <xf numFmtId="14" fontId="8" fillId="0" borderId="41" xfId="840" applyNumberFormat="1" applyFont="1" applyFill="1" applyBorder="1" applyAlignment="1">
      <alignment horizontal="center" vertical="center"/>
    </xf>
    <xf numFmtId="14" fontId="8" fillId="0" borderId="42" xfId="840" applyNumberFormat="1" applyFont="1" applyFill="1" applyBorder="1" applyAlignment="1">
      <alignment horizontal="center" vertical="center"/>
    </xf>
    <xf numFmtId="14" fontId="8" fillId="0" borderId="43" xfId="840" applyNumberFormat="1" applyFont="1" applyFill="1" applyBorder="1" applyAlignment="1">
      <alignment horizontal="center" vertical="center"/>
    </xf>
    <xf numFmtId="49" fontId="8" fillId="0" borderId="3" xfId="840" applyNumberFormat="1" applyFont="1" applyFill="1" applyBorder="1" applyAlignment="1">
      <alignment horizontal="center" vertical="center" wrapText="1"/>
    </xf>
    <xf numFmtId="49" fontId="8" fillId="0" borderId="72" xfId="840" applyNumberFormat="1" applyFont="1" applyFill="1" applyBorder="1" applyAlignment="1">
      <alignment horizontal="center" vertical="center" wrapText="1"/>
    </xf>
    <xf numFmtId="49" fontId="8" fillId="0" borderId="73" xfId="840" applyNumberFormat="1" applyFont="1" applyFill="1" applyBorder="1" applyAlignment="1">
      <alignment horizontal="center" vertical="center" wrapText="1"/>
    </xf>
    <xf numFmtId="0" fontId="59" fillId="0" borderId="0" xfId="745" applyFont="1" applyFill="1" applyAlignment="1">
      <alignment horizontal="right" vertical="center" wrapText="1"/>
    </xf>
    <xf numFmtId="0" fontId="10" fillId="0" borderId="37" xfId="745" applyFont="1" applyFill="1" applyBorder="1" applyAlignment="1">
      <alignment horizontal="right" wrapText="1"/>
    </xf>
    <xf numFmtId="0" fontId="8" fillId="3" borderId="40" xfId="745" applyFont="1" applyFill="1" applyBorder="1" applyAlignment="1">
      <alignment horizontal="center" vertical="center" wrapText="1"/>
    </xf>
    <xf numFmtId="0" fontId="8" fillId="3" borderId="45" xfId="745" applyFont="1" applyFill="1" applyBorder="1" applyAlignment="1">
      <alignment horizontal="center" vertical="center" wrapText="1"/>
    </xf>
    <xf numFmtId="0" fontId="8" fillId="3" borderId="41" xfId="745" applyFont="1" applyFill="1" applyBorder="1" applyAlignment="1">
      <alignment horizontal="center" vertical="center" wrapText="1"/>
    </xf>
    <xf numFmtId="0" fontId="8" fillId="3" borderId="42" xfId="745" applyFont="1" applyFill="1" applyBorder="1" applyAlignment="1">
      <alignment horizontal="center" vertical="center" wrapText="1"/>
    </xf>
    <xf numFmtId="0" fontId="8" fillId="3" borderId="43" xfId="745" applyFont="1" applyFill="1" applyBorder="1" applyAlignment="1">
      <alignment horizontal="center" vertical="center" wrapText="1"/>
    </xf>
    <xf numFmtId="0" fontId="8" fillId="5" borderId="41" xfId="745" applyFont="1" applyFill="1" applyBorder="1" applyAlignment="1">
      <alignment horizontal="center" vertical="center" wrapText="1"/>
    </xf>
    <xf numFmtId="0" fontId="8" fillId="5" borderId="42" xfId="745" applyFont="1" applyFill="1" applyBorder="1" applyAlignment="1">
      <alignment horizontal="center" vertical="center" wrapText="1"/>
    </xf>
    <xf numFmtId="0" fontId="8" fillId="5" borderId="43" xfId="745" applyFont="1" applyFill="1" applyBorder="1" applyAlignment="1">
      <alignment horizontal="center" vertical="center" wrapText="1"/>
    </xf>
    <xf numFmtId="49" fontId="8" fillId="0" borderId="40" xfId="745" applyNumberFormat="1" applyFont="1" applyFill="1" applyBorder="1" applyAlignment="1">
      <alignment horizontal="center" vertical="center" textRotation="90" wrapText="1"/>
    </xf>
    <xf numFmtId="49" fontId="8" fillId="0" borderId="57" xfId="745" applyNumberFormat="1" applyFont="1" applyFill="1" applyBorder="1" applyAlignment="1">
      <alignment horizontal="center" vertical="center" textRotation="90" wrapText="1"/>
    </xf>
    <xf numFmtId="49" fontId="8" fillId="0" borderId="45" xfId="745" applyNumberFormat="1" applyFont="1" applyFill="1" applyBorder="1" applyAlignment="1">
      <alignment horizontal="center" vertical="center" textRotation="90" wrapText="1"/>
    </xf>
    <xf numFmtId="49" fontId="8" fillId="0" borderId="40" xfId="745" applyNumberFormat="1" applyFont="1" applyBorder="1" applyAlignment="1">
      <alignment horizontal="center" vertical="center" textRotation="90" wrapText="1"/>
    </xf>
    <xf numFmtId="49" fontId="8" fillId="0" borderId="57" xfId="745" applyNumberFormat="1" applyFont="1" applyBorder="1" applyAlignment="1">
      <alignment horizontal="center" vertical="center" textRotation="90" wrapText="1"/>
    </xf>
    <xf numFmtId="49" fontId="8" fillId="0" borderId="45" xfId="745" applyNumberFormat="1" applyFont="1" applyBorder="1" applyAlignment="1">
      <alignment horizontal="center" vertical="center" textRotation="90" wrapText="1"/>
    </xf>
    <xf numFmtId="49" fontId="8" fillId="0" borderId="63" xfId="745" applyNumberFormat="1" applyFont="1" applyBorder="1" applyAlignment="1">
      <alignment horizontal="center" vertical="center" textRotation="90" wrapText="1"/>
    </xf>
    <xf numFmtId="49" fontId="8" fillId="0" borderId="70" xfId="745" applyNumberFormat="1" applyFont="1" applyBorder="1" applyAlignment="1">
      <alignment horizontal="center" vertical="center" textRotation="90" wrapText="1"/>
    </xf>
    <xf numFmtId="49" fontId="8" fillId="0" borderId="66" xfId="745" applyNumberFormat="1" applyFont="1" applyBorder="1" applyAlignment="1">
      <alignment horizontal="center" vertical="center" textRotation="90" wrapText="1"/>
    </xf>
    <xf numFmtId="49" fontId="8" fillId="0" borderId="40" xfId="745" applyNumberFormat="1" applyFont="1" applyBorder="1" applyAlignment="1">
      <alignment horizontal="center" vertical="center" textRotation="90"/>
    </xf>
    <xf numFmtId="49" fontId="8" fillId="0" borderId="57" xfId="745" applyNumberFormat="1" applyFont="1" applyBorder="1" applyAlignment="1">
      <alignment horizontal="center" vertical="center" textRotation="90"/>
    </xf>
    <xf numFmtId="49" fontId="8" fillId="0" borderId="45" xfId="745" applyNumberFormat="1" applyFont="1" applyBorder="1" applyAlignment="1">
      <alignment horizontal="center" vertical="center" textRotation="90"/>
    </xf>
    <xf numFmtId="0" fontId="8" fillId="3" borderId="3" xfId="745" applyFont="1" applyFill="1" applyBorder="1" applyAlignment="1">
      <alignment horizontal="center" vertical="center" wrapText="1"/>
    </xf>
    <xf numFmtId="0" fontId="8" fillId="3" borderId="72" xfId="745" applyFont="1" applyFill="1" applyBorder="1" applyAlignment="1">
      <alignment horizontal="center" vertical="center" wrapText="1"/>
    </xf>
    <xf numFmtId="0" fontId="8" fillId="3" borderId="73" xfId="745" applyFont="1" applyFill="1" applyBorder="1" applyAlignment="1">
      <alignment horizontal="center" vertical="center" wrapText="1"/>
    </xf>
    <xf numFmtId="0" fontId="8" fillId="3" borderId="4" xfId="745" applyFont="1" applyFill="1" applyBorder="1" applyAlignment="1">
      <alignment horizontal="center" vertical="center" wrapText="1"/>
    </xf>
    <xf numFmtId="0" fontId="8" fillId="3" borderId="1" xfId="745" applyFont="1" applyFill="1" applyBorder="1" applyAlignment="1">
      <alignment horizontal="center" vertical="center" wrapText="1"/>
    </xf>
    <xf numFmtId="0" fontId="8" fillId="3" borderId="78" xfId="745" applyFont="1" applyFill="1" applyBorder="1" applyAlignment="1">
      <alignment horizontal="center" vertical="center" wrapText="1"/>
    </xf>
    <xf numFmtId="0" fontId="10" fillId="0" borderId="0" xfId="745" applyFont="1" applyAlignment="1">
      <alignment horizontal="right"/>
    </xf>
    <xf numFmtId="0" fontId="10" fillId="0" borderId="0" xfId="745" applyFont="1" applyFill="1" applyBorder="1" applyAlignment="1">
      <alignment horizontal="right" wrapText="1"/>
    </xf>
    <xf numFmtId="0" fontId="8" fillId="3" borderId="57" xfId="745" applyFont="1" applyFill="1" applyBorder="1" applyAlignment="1">
      <alignment horizontal="center" vertical="center" wrapText="1"/>
    </xf>
    <xf numFmtId="0" fontId="4" fillId="0" borderId="0" xfId="745" applyFont="1" applyAlignment="1">
      <alignment horizontal="right" wrapText="1"/>
    </xf>
    <xf numFmtId="0" fontId="54" fillId="0" borderId="0" xfId="745" applyFont="1" applyFill="1" applyAlignment="1">
      <alignment horizontal="right" vertical="center" wrapText="1"/>
    </xf>
    <xf numFmtId="0" fontId="8" fillId="3" borderId="39" xfId="745" applyFont="1" applyFill="1" applyBorder="1" applyAlignment="1">
      <alignment horizontal="center" vertical="center" wrapText="1"/>
    </xf>
    <xf numFmtId="0" fontId="8" fillId="3" borderId="7" xfId="745" applyFont="1" applyFill="1" applyBorder="1" applyAlignment="1">
      <alignment horizontal="center" vertical="center" wrapText="1"/>
    </xf>
    <xf numFmtId="0" fontId="8" fillId="0" borderId="27" xfId="745" applyFont="1" applyBorder="1" applyAlignment="1">
      <alignment horizontal="center" vertical="center" wrapText="1"/>
    </xf>
    <xf numFmtId="0" fontId="8" fillId="0" borderId="24" xfId="745" applyFont="1" applyBorder="1" applyAlignment="1">
      <alignment horizontal="center" vertical="center" wrapText="1"/>
    </xf>
    <xf numFmtId="0" fontId="8" fillId="0" borderId="34" xfId="745" applyFont="1" applyBorder="1" applyAlignment="1">
      <alignment horizontal="center" vertical="center" wrapText="1"/>
    </xf>
    <xf numFmtId="0" fontId="8" fillId="0" borderId="56" xfId="745" applyFont="1" applyBorder="1" applyAlignment="1">
      <alignment horizontal="center" vertical="center" wrapText="1"/>
    </xf>
    <xf numFmtId="0" fontId="8" fillId="0" borderId="61" xfId="745" applyFont="1" applyBorder="1" applyAlignment="1">
      <alignment horizontal="center" vertical="center" wrapText="1"/>
    </xf>
    <xf numFmtId="0" fontId="8" fillId="0" borderId="94" xfId="745" applyFont="1" applyBorder="1" applyAlignment="1">
      <alignment horizontal="center" vertical="center" wrapText="1"/>
    </xf>
    <xf numFmtId="0" fontId="8" fillId="0" borderId="30" xfId="745" applyFont="1" applyBorder="1" applyAlignment="1">
      <alignment horizontal="center" vertical="center" wrapText="1"/>
    </xf>
    <xf numFmtId="0" fontId="8" fillId="0" borderId="35" xfId="745" applyFont="1" applyBorder="1" applyAlignment="1">
      <alignment horizontal="center" vertical="center" wrapText="1"/>
    </xf>
    <xf numFmtId="0" fontId="8" fillId="0" borderId="55" xfId="745" applyFont="1" applyBorder="1" applyAlignment="1">
      <alignment horizontal="center" vertical="center" wrapText="1"/>
    </xf>
    <xf numFmtId="0" fontId="8" fillId="0" borderId="50" xfId="745" applyFont="1" applyBorder="1" applyAlignment="1">
      <alignment horizontal="center" vertical="center" wrapText="1"/>
    </xf>
    <xf numFmtId="49" fontId="8" fillId="0" borderId="41" xfId="745" applyNumberFormat="1" applyFont="1" applyBorder="1" applyAlignment="1">
      <alignment horizontal="center" vertical="center"/>
    </xf>
    <xf numFmtId="49" fontId="8" fillId="0" borderId="42" xfId="745" applyNumberFormat="1" applyFont="1" applyBorder="1" applyAlignment="1">
      <alignment horizontal="center" vertical="center"/>
    </xf>
    <xf numFmtId="0" fontId="62" fillId="0" borderId="94" xfId="745" applyFont="1" applyBorder="1" applyAlignment="1">
      <alignment horizontal="center" vertical="center" wrapText="1"/>
    </xf>
    <xf numFmtId="0" fontId="62" fillId="0" borderId="30" xfId="745" applyFont="1" applyBorder="1" applyAlignment="1">
      <alignment horizontal="center" vertical="center" wrapText="1"/>
    </xf>
    <xf numFmtId="0" fontId="62" fillId="0" borderId="35" xfId="745" applyFont="1" applyBorder="1" applyAlignment="1">
      <alignment horizontal="center" vertical="center" wrapText="1"/>
    </xf>
    <xf numFmtId="0" fontId="62" fillId="0" borderId="38" xfId="745" applyFont="1" applyBorder="1" applyAlignment="1">
      <alignment horizontal="center" vertical="center" wrapText="1"/>
    </xf>
    <xf numFmtId="0" fontId="62" fillId="0" borderId="44" xfId="745" applyFont="1" applyBorder="1" applyAlignment="1">
      <alignment horizontal="center" vertical="center" wrapText="1"/>
    </xf>
    <xf numFmtId="0" fontId="62" fillId="0" borderId="37" xfId="745" applyFont="1" applyBorder="1" applyAlignment="1">
      <alignment horizontal="center" vertical="center" wrapText="1"/>
    </xf>
    <xf numFmtId="0" fontId="62" fillId="0" borderId="67" xfId="745" applyFont="1" applyBorder="1" applyAlignment="1">
      <alignment horizontal="center" vertical="center" wrapText="1"/>
    </xf>
    <xf numFmtId="49" fontId="62" fillId="0" borderId="41" xfId="745" applyNumberFormat="1" applyFont="1" applyBorder="1" applyAlignment="1">
      <alignment horizontal="center" vertical="center"/>
    </xf>
    <xf numFmtId="49" fontId="62" fillId="0" borderId="42" xfId="745" applyNumberFormat="1" applyFont="1" applyBorder="1" applyAlignment="1">
      <alignment horizontal="center" vertical="center"/>
    </xf>
    <xf numFmtId="0" fontId="57" fillId="0" borderId="38" xfId="840" applyFont="1" applyBorder="1" applyAlignment="1">
      <alignment horizontal="left" vertical="center" wrapText="1"/>
    </xf>
    <xf numFmtId="3" fontId="66" fillId="0" borderId="0" xfId="840" applyNumberFormat="1" applyFont="1" applyBorder="1" applyAlignment="1">
      <alignment horizontal="center" vertical="center" wrapText="1"/>
    </xf>
    <xf numFmtId="0" fontId="67" fillId="0" borderId="0" xfId="840" applyFont="1" applyAlignment="1">
      <alignment horizontal="center"/>
    </xf>
    <xf numFmtId="0" fontId="54" fillId="0" borderId="40" xfId="840" applyFont="1" applyBorder="1" applyAlignment="1">
      <alignment horizontal="center" vertical="center" wrapText="1"/>
    </xf>
    <xf numFmtId="0" fontId="54" fillId="0" borderId="57" xfId="840" applyFont="1" applyBorder="1" applyAlignment="1">
      <alignment horizontal="center" vertical="center" wrapText="1"/>
    </xf>
    <xf numFmtId="0" fontId="54" fillId="0" borderId="45" xfId="840" applyFont="1" applyBorder="1" applyAlignment="1">
      <alignment horizontal="center" vertical="center" wrapText="1"/>
    </xf>
    <xf numFmtId="0" fontId="54" fillId="0" borderId="39" xfId="840" applyFont="1" applyBorder="1" applyAlignment="1">
      <alignment horizontal="left" vertical="center" wrapText="1"/>
    </xf>
    <xf numFmtId="0" fontId="54" fillId="0" borderId="44" xfId="840" applyFont="1" applyBorder="1" applyAlignment="1">
      <alignment horizontal="left" vertical="center" wrapText="1"/>
    </xf>
    <xf numFmtId="0" fontId="54" fillId="0" borderId="3" xfId="840" applyFont="1" applyBorder="1" applyAlignment="1">
      <alignment horizontal="left" vertical="center" wrapText="1"/>
    </xf>
    <xf numFmtId="0" fontId="54" fillId="0" borderId="73" xfId="840" applyFont="1" applyBorder="1" applyAlignment="1">
      <alignment horizontal="left" vertical="center" wrapText="1"/>
    </xf>
    <xf numFmtId="0" fontId="4" fillId="0" borderId="0" xfId="989" applyFont="1" applyAlignment="1">
      <alignment horizontal="right"/>
    </xf>
    <xf numFmtId="0" fontId="60" fillId="0" borderId="0" xfId="989" applyFont="1" applyAlignment="1">
      <alignment horizontal="right"/>
    </xf>
    <xf numFmtId="0" fontId="67" fillId="0" borderId="0" xfId="990" applyFont="1" applyAlignment="1">
      <alignment horizontal="center"/>
    </xf>
    <xf numFmtId="0" fontId="58" fillId="0" borderId="37" xfId="738" applyFont="1" applyBorder="1" applyAlignment="1">
      <alignment horizontal="right"/>
    </xf>
    <xf numFmtId="0" fontId="4" fillId="33" borderId="40" xfId="990" applyFont="1" applyFill="1" applyBorder="1" applyAlignment="1">
      <alignment horizontal="center" vertical="center" wrapText="1"/>
    </xf>
    <xf numFmtId="0" fontId="3" fillId="0" borderId="57" xfId="990" applyFont="1" applyBorder="1"/>
    <xf numFmtId="0" fontId="3" fillId="0" borderId="45" xfId="990" applyFont="1" applyBorder="1"/>
    <xf numFmtId="0" fontId="60" fillId="33" borderId="39" xfId="990" applyFont="1" applyFill="1" applyBorder="1" applyAlignment="1">
      <alignment horizontal="center" vertical="center" wrapText="1"/>
    </xf>
    <xf numFmtId="0" fontId="60" fillId="33" borderId="38" xfId="990" applyFont="1" applyFill="1" applyBorder="1" applyAlignment="1">
      <alignment horizontal="center" vertical="center" wrapText="1"/>
    </xf>
    <xf numFmtId="0" fontId="60" fillId="33" borderId="44" xfId="990" applyFont="1" applyFill="1" applyBorder="1" applyAlignment="1">
      <alignment horizontal="center" vertical="center" wrapText="1"/>
    </xf>
    <xf numFmtId="0" fontId="60" fillId="33" borderId="23" xfId="990" applyFont="1" applyFill="1" applyBorder="1" applyAlignment="1">
      <alignment horizontal="center" vertical="center" wrapText="1"/>
    </xf>
    <xf numFmtId="0" fontId="60" fillId="33" borderId="37" xfId="990" applyFont="1" applyFill="1" applyBorder="1" applyAlignment="1">
      <alignment horizontal="center" vertical="center" wrapText="1"/>
    </xf>
    <xf numFmtId="0" fontId="60" fillId="33" borderId="67" xfId="990" applyFont="1" applyFill="1" applyBorder="1" applyAlignment="1">
      <alignment horizontal="center" vertical="center" wrapText="1"/>
    </xf>
    <xf numFmtId="0" fontId="4" fillId="33" borderId="39" xfId="990" applyFont="1" applyFill="1" applyBorder="1" applyAlignment="1">
      <alignment horizontal="center" vertical="center" wrapText="1"/>
    </xf>
    <xf numFmtId="0" fontId="4" fillId="33" borderId="38" xfId="990" applyFont="1" applyFill="1" applyBorder="1" applyAlignment="1">
      <alignment horizontal="center" vertical="center" wrapText="1"/>
    </xf>
    <xf numFmtId="0" fontId="4" fillId="33" borderId="44" xfId="990" applyFont="1" applyFill="1" applyBorder="1" applyAlignment="1">
      <alignment horizontal="center" vertical="center" wrapText="1"/>
    </xf>
    <xf numFmtId="0" fontId="4" fillId="33" borderId="23" xfId="990" applyFont="1" applyFill="1" applyBorder="1" applyAlignment="1">
      <alignment horizontal="center" vertical="center" wrapText="1"/>
    </xf>
    <xf numFmtId="0" fontId="4" fillId="33" borderId="37" xfId="990" applyFont="1" applyFill="1" applyBorder="1" applyAlignment="1">
      <alignment horizontal="center" vertical="center" wrapText="1"/>
    </xf>
    <xf numFmtId="0" fontId="4" fillId="33" borderId="67" xfId="990" applyFont="1" applyFill="1" applyBorder="1" applyAlignment="1">
      <alignment horizontal="center" vertical="center" wrapText="1"/>
    </xf>
    <xf numFmtId="0" fontId="67" fillId="0" borderId="0" xfId="710" applyFont="1" applyAlignment="1">
      <alignment horizontal="center" vertical="center" wrapText="1"/>
    </xf>
    <xf numFmtId="0" fontId="57" fillId="0" borderId="0" xfId="989" applyFont="1" applyFill="1" applyBorder="1" applyAlignment="1">
      <alignment horizontal="right" vertical="center" wrapText="1" readingOrder="1"/>
    </xf>
    <xf numFmtId="0" fontId="69" fillId="0" borderId="0" xfId="989" applyFont="1" applyAlignment="1">
      <alignment horizontal="center" vertical="center" wrapText="1"/>
    </xf>
    <xf numFmtId="0" fontId="57" fillId="0" borderId="37" xfId="989" applyFont="1" applyBorder="1" applyAlignment="1">
      <alignment horizontal="right" vertical="center" wrapText="1"/>
    </xf>
    <xf numFmtId="0" fontId="67" fillId="0" borderId="0" xfId="989" applyFont="1" applyAlignment="1">
      <alignment horizontal="center"/>
    </xf>
    <xf numFmtId="0" fontId="67" fillId="0" borderId="0" xfId="710" applyFont="1" applyFill="1" applyAlignment="1">
      <alignment horizontal="center"/>
    </xf>
    <xf numFmtId="0" fontId="4" fillId="33" borderId="38" xfId="710" applyFont="1" applyFill="1" applyBorder="1" applyAlignment="1">
      <alignment horizontal="center" vertical="center" wrapText="1"/>
    </xf>
    <xf numFmtId="0" fontId="4" fillId="33" borderId="37" xfId="710" applyFont="1" applyFill="1" applyBorder="1" applyAlignment="1">
      <alignment horizontal="center" vertical="center" wrapText="1"/>
    </xf>
    <xf numFmtId="14" fontId="4" fillId="33" borderId="3" xfId="710" applyNumberFormat="1" applyFont="1" applyFill="1" applyBorder="1" applyAlignment="1">
      <alignment horizontal="center" vertical="center" wrapText="1"/>
    </xf>
    <xf numFmtId="14" fontId="4" fillId="33" borderId="72" xfId="710" applyNumberFormat="1" applyFont="1" applyFill="1" applyBorder="1" applyAlignment="1">
      <alignment horizontal="center" vertical="center" wrapText="1"/>
    </xf>
    <xf numFmtId="14" fontId="4" fillId="33" borderId="73" xfId="710" applyNumberFormat="1" applyFont="1" applyFill="1" applyBorder="1" applyAlignment="1">
      <alignment horizontal="center" vertical="center" wrapText="1"/>
    </xf>
    <xf numFmtId="0" fontId="3" fillId="33" borderId="44" xfId="710" applyFont="1" applyFill="1" applyBorder="1" applyAlignment="1">
      <alignment horizontal="center" vertical="center" wrapText="1"/>
    </xf>
    <xf numFmtId="0" fontId="3" fillId="33" borderId="65" xfId="710" applyFont="1" applyFill="1" applyBorder="1" applyAlignment="1">
      <alignment horizontal="center" vertical="center" wrapText="1"/>
    </xf>
    <xf numFmtId="0" fontId="3" fillId="33" borderId="67" xfId="710" applyFont="1" applyFill="1" applyBorder="1" applyAlignment="1">
      <alignment horizontal="center" vertical="center" wrapText="1"/>
    </xf>
    <xf numFmtId="0" fontId="3" fillId="33" borderId="0" xfId="710" applyFont="1" applyFill="1" applyBorder="1" applyAlignment="1">
      <alignment horizontal="center" vertical="center" wrapText="1"/>
    </xf>
    <xf numFmtId="0" fontId="3" fillId="33" borderId="37" xfId="710" applyFont="1" applyFill="1" applyBorder="1" applyAlignment="1">
      <alignment horizontal="center" vertical="center" wrapText="1"/>
    </xf>
    <xf numFmtId="0" fontId="3" fillId="33" borderId="38" xfId="710" applyFont="1" applyFill="1" applyBorder="1" applyAlignment="1">
      <alignment horizontal="center" vertical="center" wrapText="1"/>
    </xf>
    <xf numFmtId="0" fontId="59" fillId="0" borderId="0" xfId="989" applyFont="1" applyAlignment="1">
      <alignment horizontal="right"/>
    </xf>
    <xf numFmtId="0" fontId="5" fillId="0" borderId="0" xfId="710" applyFont="1" applyFill="1" applyAlignment="1">
      <alignment horizontal="center"/>
    </xf>
    <xf numFmtId="0" fontId="4" fillId="0" borderId="0" xfId="991" applyFont="1" applyAlignment="1">
      <alignment horizontal="right"/>
    </xf>
    <xf numFmtId="0" fontId="5" fillId="0" borderId="0" xfId="710" applyFont="1" applyFill="1" applyAlignment="1">
      <alignment horizontal="center" vertical="center" wrapText="1"/>
    </xf>
    <xf numFmtId="0" fontId="4" fillId="33" borderId="40" xfId="991" applyFont="1" applyFill="1" applyBorder="1" applyAlignment="1">
      <alignment horizontal="center" vertical="center" wrapText="1"/>
    </xf>
    <xf numFmtId="0" fontId="4" fillId="33" borderId="45" xfId="991" applyFont="1" applyFill="1" applyBorder="1" applyAlignment="1">
      <alignment horizontal="center" vertical="center" wrapText="1"/>
    </xf>
    <xf numFmtId="0" fontId="4" fillId="33" borderId="3" xfId="991" applyFont="1" applyFill="1" applyBorder="1" applyAlignment="1">
      <alignment horizontal="center" vertical="center" wrapText="1"/>
    </xf>
    <xf numFmtId="0" fontId="4" fillId="33" borderId="72" xfId="991" applyFont="1" applyFill="1" applyBorder="1" applyAlignment="1">
      <alignment horizontal="center" vertical="center" wrapText="1"/>
    </xf>
    <xf numFmtId="0" fontId="4" fillId="33" borderId="73" xfId="991" applyFont="1" applyFill="1" applyBorder="1" applyAlignment="1">
      <alignment horizontal="center" vertical="center" wrapText="1"/>
    </xf>
    <xf numFmtId="0" fontId="4" fillId="33" borderId="39" xfId="991" applyFont="1" applyFill="1" applyBorder="1" applyAlignment="1">
      <alignment horizontal="center" vertical="center" wrapText="1"/>
    </xf>
    <xf numFmtId="0" fontId="4" fillId="33" borderId="38" xfId="991" applyFont="1" applyFill="1" applyBorder="1" applyAlignment="1">
      <alignment horizontal="center" vertical="center" wrapText="1"/>
    </xf>
    <xf numFmtId="0" fontId="4" fillId="33" borderId="44" xfId="991" applyFont="1" applyFill="1" applyBorder="1" applyAlignment="1">
      <alignment horizontal="center" vertical="center" wrapText="1"/>
    </xf>
    <xf numFmtId="0" fontId="4" fillId="33" borderId="86" xfId="711" applyFont="1" applyFill="1" applyBorder="1" applyAlignment="1">
      <alignment horizontal="center" vertical="center" textRotation="90" wrapText="1" readingOrder="1"/>
    </xf>
    <xf numFmtId="0" fontId="4" fillId="33" borderId="58" xfId="711" applyFont="1" applyFill="1" applyBorder="1" applyAlignment="1">
      <alignment horizontal="center" vertical="center" textRotation="90" wrapText="1" readingOrder="1"/>
    </xf>
    <xf numFmtId="0" fontId="4" fillId="33" borderId="46" xfId="711" applyFont="1" applyFill="1" applyBorder="1" applyAlignment="1">
      <alignment horizontal="center" vertical="center" textRotation="90" wrapText="1" readingOrder="1"/>
    </xf>
    <xf numFmtId="0" fontId="54" fillId="0" borderId="0" xfId="753" applyFont="1" applyFill="1" applyAlignment="1">
      <alignment horizontal="right" wrapText="1"/>
    </xf>
    <xf numFmtId="0" fontId="5" fillId="0" borderId="0" xfId="711" applyFont="1" applyFill="1" applyAlignment="1">
      <alignment horizontal="center" vertical="center" wrapText="1"/>
    </xf>
    <xf numFmtId="0" fontId="4" fillId="33" borderId="39" xfId="711" applyFont="1" applyFill="1" applyBorder="1" applyAlignment="1">
      <alignment horizontal="center" vertical="center" wrapText="1"/>
    </xf>
    <xf numFmtId="0" fontId="4" fillId="33" borderId="44" xfId="711" applyFont="1" applyFill="1" applyBorder="1" applyAlignment="1">
      <alignment horizontal="center" vertical="center" wrapText="1"/>
    </xf>
    <xf numFmtId="0" fontId="4" fillId="33" borderId="53" xfId="711" applyFont="1" applyFill="1" applyBorder="1" applyAlignment="1">
      <alignment horizontal="center" vertical="center" textRotation="90" wrapText="1" readingOrder="1"/>
    </xf>
    <xf numFmtId="0" fontId="4" fillId="33" borderId="51" xfId="711" applyFont="1" applyFill="1" applyBorder="1" applyAlignment="1">
      <alignment horizontal="center" vertical="center" textRotation="90" wrapText="1" readingOrder="1"/>
    </xf>
    <xf numFmtId="180" fontId="57" fillId="0" borderId="53" xfId="711" applyNumberFormat="1" applyFont="1" applyFill="1" applyBorder="1" applyAlignment="1">
      <alignment horizontal="center" vertical="center"/>
    </xf>
    <xf numFmtId="180" fontId="57" fillId="0" borderId="54" xfId="711" applyNumberFormat="1" applyFont="1" applyFill="1" applyBorder="1" applyAlignment="1">
      <alignment horizontal="center" vertical="center"/>
    </xf>
    <xf numFmtId="180" fontId="57" fillId="0" borderId="55" xfId="711" applyNumberFormat="1" applyFont="1" applyFill="1" applyBorder="1" applyAlignment="1">
      <alignment horizontal="center" vertical="center"/>
    </xf>
    <xf numFmtId="0" fontId="3" fillId="0" borderId="0" xfId="711" applyFont="1" applyFill="1" applyAlignment="1">
      <alignment horizontal="left" vertical="center" wrapText="1"/>
    </xf>
    <xf numFmtId="0" fontId="3" fillId="0" borderId="0" xfId="711" applyFont="1" applyFill="1" applyAlignment="1">
      <alignment horizontal="left" vertical="center"/>
    </xf>
    <xf numFmtId="0" fontId="4" fillId="33" borderId="38" xfId="711" applyFont="1" applyFill="1" applyBorder="1" applyAlignment="1">
      <alignment horizontal="center" vertical="center" wrapText="1"/>
    </xf>
    <xf numFmtId="0" fontId="59" fillId="0" borderId="0" xfId="994" applyFont="1" applyAlignment="1">
      <alignment horizontal="right"/>
    </xf>
    <xf numFmtId="0" fontId="69" fillId="0" borderId="0" xfId="994" applyFont="1" applyAlignment="1">
      <alignment horizontal="center"/>
    </xf>
    <xf numFmtId="0" fontId="57" fillId="0" borderId="42" xfId="733" applyFont="1" applyFill="1" applyBorder="1" applyAlignment="1">
      <alignment horizontal="center" vertical="center" wrapText="1"/>
    </xf>
    <xf numFmtId="0" fontId="57" fillId="0" borderId="48" xfId="733" applyFont="1" applyFill="1" applyBorder="1" applyAlignment="1">
      <alignment horizontal="center" vertical="center" wrapText="1"/>
    </xf>
    <xf numFmtId="49" fontId="59" fillId="0" borderId="51" xfId="733" applyNumberFormat="1" applyFont="1" applyBorder="1" applyAlignment="1">
      <alignment horizontal="center" vertical="center" wrapText="1"/>
    </xf>
    <xf numFmtId="49" fontId="59" fillId="0" borderId="49" xfId="733" applyNumberFormat="1" applyFont="1" applyBorder="1" applyAlignment="1">
      <alignment horizontal="center" vertical="center" wrapText="1"/>
    </xf>
    <xf numFmtId="49" fontId="59" fillId="0" borderId="50" xfId="733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75" xfId="0" applyFont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37" xfId="0" applyFont="1" applyFill="1" applyBorder="1" applyAlignment="1">
      <alignment horizontal="right" vertical="center" wrapText="1"/>
    </xf>
    <xf numFmtId="0" fontId="4" fillId="3" borderId="77" xfId="0" applyFont="1" applyFill="1" applyBorder="1" applyAlignment="1">
      <alignment horizontal="center" vertical="center" wrapText="1"/>
    </xf>
    <xf numFmtId="0" fontId="4" fillId="3" borderId="92" xfId="0" applyFont="1" applyFill="1" applyBorder="1" applyAlignment="1">
      <alignment horizontal="center" vertical="center" wrapText="1"/>
    </xf>
    <xf numFmtId="0" fontId="8" fillId="3" borderId="8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center" vertical="center" wrapText="1"/>
    </xf>
    <xf numFmtId="0" fontId="4" fillId="0" borderId="69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166" fontId="4" fillId="0" borderId="69" xfId="502" applyFont="1" applyBorder="1" applyAlignment="1">
      <alignment vertical="center" wrapText="1"/>
    </xf>
    <xf numFmtId="166" fontId="4" fillId="0" borderId="52" xfId="502" applyFont="1" applyBorder="1" applyAlignment="1">
      <alignment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4" fillId="0" borderId="68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5" fillId="0" borderId="0" xfId="731" applyFont="1" applyFill="1" applyAlignment="1">
      <alignment horizontal="center" vertical="center" wrapText="1"/>
    </xf>
    <xf numFmtId="0" fontId="4" fillId="0" borderId="37" xfId="731" applyFont="1" applyFill="1" applyBorder="1" applyAlignment="1">
      <alignment horizontal="right" vertical="center" wrapText="1"/>
    </xf>
    <xf numFmtId="0" fontId="4" fillId="3" borderId="90" xfId="731" applyFont="1" applyFill="1" applyBorder="1" applyAlignment="1">
      <alignment horizontal="center" vertical="center" wrapText="1"/>
    </xf>
    <xf numFmtId="0" fontId="4" fillId="3" borderId="87" xfId="731" applyFont="1" applyFill="1" applyBorder="1" applyAlignment="1">
      <alignment horizontal="center" vertical="center" wrapText="1"/>
    </xf>
    <xf numFmtId="0" fontId="4" fillId="3" borderId="104" xfId="731" applyFont="1" applyFill="1" applyBorder="1" applyAlignment="1">
      <alignment horizontal="center" vertical="center" wrapText="1"/>
    </xf>
    <xf numFmtId="0" fontId="4" fillId="3" borderId="83" xfId="731" applyFont="1" applyFill="1" applyBorder="1" applyAlignment="1">
      <alignment horizontal="center" vertical="center" wrapText="1"/>
    </xf>
    <xf numFmtId="0" fontId="4" fillId="3" borderId="36" xfId="731" applyFont="1" applyFill="1" applyBorder="1" applyAlignment="1">
      <alignment horizontal="center" vertical="center" wrapText="1"/>
    </xf>
    <xf numFmtId="0" fontId="4" fillId="3" borderId="89" xfId="731" applyFont="1" applyFill="1" applyBorder="1" applyAlignment="1">
      <alignment horizontal="center" vertical="center" wrapText="1"/>
    </xf>
    <xf numFmtId="0" fontId="4" fillId="3" borderId="72" xfId="731" applyFont="1" applyFill="1" applyBorder="1" applyAlignment="1">
      <alignment horizontal="center" vertical="center" wrapText="1"/>
    </xf>
    <xf numFmtId="0" fontId="4" fillId="3" borderId="3" xfId="731" applyFont="1" applyFill="1" applyBorder="1" applyAlignment="1">
      <alignment horizontal="center" vertical="center" wrapText="1"/>
    </xf>
    <xf numFmtId="0" fontId="4" fillId="3" borderId="73" xfId="731" applyFont="1" applyFill="1" applyBorder="1" applyAlignment="1">
      <alignment horizontal="center" vertical="center" wrapText="1"/>
    </xf>
    <xf numFmtId="0" fontId="3" fillId="0" borderId="26" xfId="731" applyFont="1" applyBorder="1" applyAlignment="1">
      <alignment vertical="center" wrapText="1"/>
    </xf>
    <xf numFmtId="0" fontId="3" fillId="0" borderId="75" xfId="731" applyFont="1" applyBorder="1" applyAlignment="1">
      <alignment vertical="center" wrapText="1"/>
    </xf>
    <xf numFmtId="0" fontId="8" fillId="3" borderId="41" xfId="731" applyFont="1" applyFill="1" applyBorder="1" applyAlignment="1">
      <alignment horizontal="center" vertical="center" wrapText="1"/>
    </xf>
    <xf numFmtId="0" fontId="0" fillId="0" borderId="42" xfId="0" applyBorder="1"/>
    <xf numFmtId="0" fontId="0" fillId="0" borderId="43" xfId="0" applyBorder="1"/>
    <xf numFmtId="0" fontId="4" fillId="0" borderId="69" xfId="731" applyFont="1" applyBorder="1" applyAlignment="1">
      <alignment vertical="center" wrapText="1"/>
    </xf>
    <xf numFmtId="0" fontId="4" fillId="0" borderId="52" xfId="731" applyFont="1" applyBorder="1" applyAlignment="1">
      <alignment vertical="center" wrapText="1"/>
    </xf>
    <xf numFmtId="166" fontId="4" fillId="0" borderId="69" xfId="503" applyFont="1" applyBorder="1" applyAlignment="1">
      <alignment vertical="center" wrapText="1"/>
    </xf>
    <xf numFmtId="166" fontId="4" fillId="0" borderId="52" xfId="503" applyFont="1" applyBorder="1" applyAlignment="1">
      <alignment vertical="center" wrapText="1"/>
    </xf>
    <xf numFmtId="0" fontId="4" fillId="0" borderId="68" xfId="731" applyFont="1" applyBorder="1" applyAlignment="1">
      <alignment vertical="center" wrapText="1"/>
    </xf>
    <xf numFmtId="0" fontId="4" fillId="0" borderId="43" xfId="731" applyFont="1" applyBorder="1" applyAlignment="1">
      <alignment vertical="center" wrapText="1"/>
    </xf>
    <xf numFmtId="0" fontId="5" fillId="0" borderId="0" xfId="989" applyFont="1" applyFill="1" applyAlignment="1">
      <alignment horizontal="center" vertical="center" wrapText="1"/>
    </xf>
    <xf numFmtId="0" fontId="3" fillId="0" borderId="37" xfId="834" applyFont="1" applyFill="1" applyBorder="1" applyAlignment="1">
      <alignment horizontal="center" wrapText="1"/>
    </xf>
    <xf numFmtId="0" fontId="55" fillId="68" borderId="3" xfId="989" applyFont="1" applyFill="1" applyBorder="1" applyAlignment="1">
      <alignment horizontal="center" vertical="center" wrapText="1"/>
    </xf>
    <xf numFmtId="0" fontId="55" fillId="68" borderId="72" xfId="989" applyFont="1" applyFill="1" applyBorder="1" applyAlignment="1">
      <alignment horizontal="center" vertical="center" wrapText="1"/>
    </xf>
    <xf numFmtId="0" fontId="55" fillId="68" borderId="73" xfId="989" applyFont="1" applyFill="1" applyBorder="1" applyAlignment="1">
      <alignment horizontal="center" vertical="center" wrapText="1"/>
    </xf>
    <xf numFmtId="0" fontId="8" fillId="68" borderId="40" xfId="989" applyFont="1" applyFill="1" applyBorder="1" applyAlignment="1">
      <alignment horizontal="center" vertical="center" wrapText="1"/>
    </xf>
    <xf numFmtId="0" fontId="8" fillId="68" borderId="45" xfId="989" applyFont="1" applyFill="1" applyBorder="1" applyAlignment="1">
      <alignment horizontal="center" vertical="center" wrapText="1"/>
    </xf>
    <xf numFmtId="0" fontId="8" fillId="68" borderId="3" xfId="989" applyFont="1" applyFill="1" applyBorder="1" applyAlignment="1">
      <alignment horizontal="center" vertical="center" wrapText="1"/>
    </xf>
    <xf numFmtId="0" fontId="8" fillId="68" borderId="72" xfId="989" applyFont="1" applyFill="1" applyBorder="1" applyAlignment="1">
      <alignment horizontal="center" vertical="center" wrapText="1"/>
    </xf>
    <xf numFmtId="0" fontId="8" fillId="68" borderId="73" xfId="989" applyFont="1" applyFill="1" applyBorder="1" applyAlignment="1">
      <alignment horizontal="center" vertical="center" wrapText="1"/>
    </xf>
    <xf numFmtId="0" fontId="55" fillId="0" borderId="0" xfId="989" applyFont="1" applyAlignment="1">
      <alignment horizontal="center" vertical="center" wrapText="1"/>
    </xf>
    <xf numFmtId="0" fontId="8" fillId="0" borderId="0" xfId="736" applyFont="1" applyAlignment="1">
      <alignment horizontal="right"/>
    </xf>
    <xf numFmtId="0" fontId="8" fillId="0" borderId="0" xfId="736" applyFont="1" applyAlignment="1">
      <alignment horizontal="center"/>
    </xf>
    <xf numFmtId="0" fontId="10" fillId="0" borderId="37" xfId="736" applyFont="1" applyBorder="1" applyAlignment="1">
      <alignment horizontal="right"/>
    </xf>
    <xf numFmtId="0" fontId="8" fillId="0" borderId="62" xfId="736" applyFont="1" applyBorder="1" applyAlignment="1">
      <alignment horizontal="center" vertical="center" wrapText="1"/>
    </xf>
    <xf numFmtId="0" fontId="8" fillId="0" borderId="66" xfId="736" applyFont="1" applyBorder="1" applyAlignment="1">
      <alignment horizontal="center" vertical="center" wrapText="1"/>
    </xf>
    <xf numFmtId="0" fontId="8" fillId="0" borderId="56" xfId="736" applyFont="1" applyBorder="1" applyAlignment="1">
      <alignment horizontal="center" vertical="center" wrapText="1"/>
    </xf>
    <xf numFmtId="0" fontId="8" fillId="0" borderId="54" xfId="736" applyFont="1" applyBorder="1" applyAlignment="1">
      <alignment horizontal="center" vertical="center" wrapText="1"/>
    </xf>
    <xf numFmtId="0" fontId="8" fillId="0" borderId="68" xfId="736" applyFont="1" applyBorder="1" applyAlignment="1">
      <alignment horizontal="center" vertical="center" wrapText="1"/>
    </xf>
    <xf numFmtId="0" fontId="8" fillId="0" borderId="53" xfId="736" applyFont="1" applyBorder="1" applyAlignment="1">
      <alignment horizontal="center" vertical="center" wrapText="1"/>
    </xf>
    <xf numFmtId="0" fontId="8" fillId="0" borderId="55" xfId="736" applyFont="1" applyBorder="1" applyAlignment="1">
      <alignment horizontal="center" vertical="center" wrapText="1"/>
    </xf>
    <xf numFmtId="3" fontId="8" fillId="0" borderId="41" xfId="736" applyNumberFormat="1" applyFont="1" applyFill="1" applyBorder="1" applyAlignment="1">
      <alignment horizontal="center" vertical="center" wrapText="1"/>
    </xf>
    <xf numFmtId="3" fontId="8" fillId="0" borderId="42" xfId="736" applyNumberFormat="1" applyFont="1" applyFill="1" applyBorder="1" applyAlignment="1">
      <alignment horizontal="center" vertical="center" wrapText="1"/>
    </xf>
    <xf numFmtId="3" fontId="8" fillId="0" borderId="43" xfId="736" applyNumberFormat="1" applyFont="1" applyFill="1" applyBorder="1" applyAlignment="1">
      <alignment horizontal="center" vertical="center" wrapText="1"/>
    </xf>
    <xf numFmtId="180" fontId="8" fillId="0" borderId="60" xfId="1110" applyNumberFormat="1" applyFont="1" applyFill="1" applyBorder="1" applyAlignment="1">
      <alignment horizontal="center" vertical="center" wrapText="1"/>
    </xf>
    <xf numFmtId="180" fontId="8" fillId="0" borderId="48" xfId="1110" applyNumberFormat="1" applyFont="1" applyFill="1" applyBorder="1" applyAlignment="1">
      <alignment horizontal="center" vertical="center" wrapText="1"/>
    </xf>
    <xf numFmtId="180" fontId="8" fillId="0" borderId="52" xfId="1110" applyNumberFormat="1" applyFont="1" applyFill="1" applyBorder="1" applyAlignment="1">
      <alignment horizontal="center" vertical="center" wrapText="1"/>
    </xf>
    <xf numFmtId="0" fontId="55" fillId="0" borderId="0" xfId="746" applyFont="1" applyAlignment="1">
      <alignment horizontal="center" vertical="center" wrapText="1"/>
    </xf>
    <xf numFmtId="0" fontId="10" fillId="0" borderId="0" xfId="746" applyFont="1" applyBorder="1" applyAlignment="1">
      <alignment horizontal="right" wrapText="1"/>
    </xf>
    <xf numFmtId="0" fontId="68" fillId="0" borderId="40" xfId="733" applyFont="1" applyFill="1" applyBorder="1" applyAlignment="1">
      <alignment horizontal="center" vertical="center" wrapText="1"/>
    </xf>
    <xf numFmtId="0" fontId="68" fillId="0" borderId="45" xfId="733" applyFont="1" applyFill="1" applyBorder="1" applyAlignment="1">
      <alignment horizontal="center" vertical="center" wrapText="1"/>
    </xf>
    <xf numFmtId="49" fontId="4" fillId="0" borderId="3" xfId="746" applyNumberFormat="1" applyFont="1" applyBorder="1" applyAlignment="1">
      <alignment horizontal="center" vertical="center" wrapText="1"/>
    </xf>
    <xf numFmtId="49" fontId="4" fillId="0" borderId="72" xfId="746" applyNumberFormat="1" applyFont="1" applyBorder="1" applyAlignment="1">
      <alignment horizontal="center" vertical="center" wrapText="1"/>
    </xf>
    <xf numFmtId="49" fontId="4" fillId="0" borderId="73" xfId="746" applyNumberFormat="1" applyFont="1" applyBorder="1" applyAlignment="1">
      <alignment horizontal="center" vertical="center" wrapText="1"/>
    </xf>
    <xf numFmtId="0" fontId="101" fillId="2" borderId="93" xfId="733" applyFont="1" applyFill="1" applyBorder="1" applyAlignment="1">
      <alignment horizontal="center" vertical="center" wrapText="1"/>
    </xf>
    <xf numFmtId="0" fontId="101" fillId="2" borderId="92" xfId="733" applyFont="1" applyFill="1" applyBorder="1" applyAlignment="1">
      <alignment horizontal="center" vertical="center" wrapText="1"/>
    </xf>
    <xf numFmtId="0" fontId="10" fillId="2" borderId="93" xfId="733" applyFont="1" applyFill="1" applyBorder="1" applyAlignment="1">
      <alignment horizontal="center" vertical="center" wrapText="1"/>
    </xf>
    <xf numFmtId="0" fontId="10" fillId="2" borderId="77" xfId="733" applyFont="1" applyFill="1" applyBorder="1" applyAlignment="1">
      <alignment horizontal="center" vertical="center" wrapText="1"/>
    </xf>
    <xf numFmtId="0" fontId="10" fillId="2" borderId="92" xfId="733" applyFont="1" applyFill="1" applyBorder="1" applyAlignment="1">
      <alignment horizontal="center" vertical="center" wrapText="1"/>
    </xf>
    <xf numFmtId="3" fontId="10" fillId="2" borderId="93" xfId="733" applyNumberFormat="1" applyFont="1" applyFill="1" applyBorder="1" applyAlignment="1">
      <alignment horizontal="center" vertical="center" wrapText="1"/>
    </xf>
    <xf numFmtId="3" fontId="10" fillId="2" borderId="77" xfId="733" applyNumberFormat="1" applyFont="1" applyFill="1" applyBorder="1" applyAlignment="1">
      <alignment horizontal="center" vertical="center" wrapText="1"/>
    </xf>
    <xf numFmtId="3" fontId="10" fillId="2" borderId="92" xfId="733" applyNumberFormat="1" applyFont="1" applyFill="1" applyBorder="1" applyAlignment="1">
      <alignment horizontal="center" vertical="center" wrapText="1"/>
    </xf>
    <xf numFmtId="3" fontId="102" fillId="3" borderId="93" xfId="733" applyNumberFormat="1" applyFont="1" applyFill="1" applyBorder="1" applyAlignment="1">
      <alignment horizontal="center" vertical="center" wrapText="1"/>
    </xf>
    <xf numFmtId="3" fontId="102" fillId="3" borderId="77" xfId="733" applyNumberFormat="1" applyFont="1" applyFill="1" applyBorder="1" applyAlignment="1">
      <alignment horizontal="center" vertical="center" wrapText="1"/>
    </xf>
    <xf numFmtId="3" fontId="102" fillId="3" borderId="92" xfId="733" applyNumberFormat="1" applyFont="1" applyFill="1" applyBorder="1" applyAlignment="1">
      <alignment horizontal="center" vertical="center" wrapText="1"/>
    </xf>
    <xf numFmtId="0" fontId="8" fillId="0" borderId="0" xfId="746" applyFont="1" applyAlignment="1">
      <alignment horizontal="right" vertical="center" wrapText="1"/>
    </xf>
    <xf numFmtId="0" fontId="55" fillId="0" borderId="0" xfId="1063" applyFont="1" applyAlignment="1">
      <alignment horizontal="center" vertical="center" wrapText="1"/>
    </xf>
    <xf numFmtId="0" fontId="10" fillId="0" borderId="0" xfId="746" applyFont="1" applyBorder="1" applyAlignment="1">
      <alignment horizontal="right" vertical="center" wrapText="1"/>
    </xf>
    <xf numFmtId="0" fontId="8" fillId="0" borderId="40" xfId="746" applyFont="1" applyFill="1" applyBorder="1" applyAlignment="1">
      <alignment horizontal="center" vertical="center" wrapText="1"/>
    </xf>
    <xf numFmtId="0" fontId="8" fillId="0" borderId="45" xfId="746" applyFont="1" applyFill="1" applyBorder="1" applyAlignment="1">
      <alignment horizontal="center" vertical="center" wrapText="1"/>
    </xf>
    <xf numFmtId="0" fontId="8" fillId="2" borderId="41" xfId="746" applyFont="1" applyFill="1" applyBorder="1" applyAlignment="1">
      <alignment horizontal="center" vertical="center" wrapText="1"/>
    </xf>
    <xf numFmtId="0" fontId="8" fillId="2" borderId="42" xfId="746" applyFont="1" applyFill="1" applyBorder="1" applyAlignment="1">
      <alignment horizontal="center" vertical="center" wrapText="1"/>
    </xf>
    <xf numFmtId="0" fontId="8" fillId="2" borderId="43" xfId="746" applyFont="1" applyFill="1" applyBorder="1" applyAlignment="1">
      <alignment horizontal="center" vertical="center" wrapText="1"/>
    </xf>
    <xf numFmtId="3" fontId="8" fillId="2" borderId="5" xfId="746" applyNumberFormat="1" applyFont="1" applyFill="1" applyBorder="1" applyAlignment="1">
      <alignment horizontal="center" vertical="center" wrapText="1"/>
    </xf>
    <xf numFmtId="3" fontId="8" fillId="2" borderId="25" xfId="746" applyNumberFormat="1" applyFont="1" applyFill="1" applyBorder="1" applyAlignment="1">
      <alignment horizontal="center" vertical="center" wrapText="1"/>
    </xf>
    <xf numFmtId="3" fontId="8" fillId="2" borderId="75" xfId="746" applyNumberFormat="1" applyFont="1" applyFill="1" applyBorder="1" applyAlignment="1">
      <alignment horizontal="center" vertical="center" wrapText="1"/>
    </xf>
    <xf numFmtId="0" fontId="105" fillId="0" borderId="0" xfId="1070" applyFont="1" applyAlignment="1">
      <alignment horizontal="center"/>
    </xf>
    <xf numFmtId="0" fontId="8" fillId="0" borderId="40" xfId="784" applyFont="1" applyBorder="1" applyAlignment="1">
      <alignment horizontal="center" vertical="center"/>
    </xf>
    <xf numFmtId="0" fontId="8" fillId="0" borderId="45" xfId="784" applyFont="1" applyBorder="1" applyAlignment="1">
      <alignment horizontal="center" vertical="center"/>
    </xf>
    <xf numFmtId="0" fontId="8" fillId="0" borderId="3" xfId="784" applyFont="1" applyBorder="1" applyAlignment="1">
      <alignment horizontal="center" vertical="center"/>
    </xf>
    <xf numFmtId="0" fontId="8" fillId="0" borderId="73" xfId="784" applyFont="1" applyBorder="1" applyAlignment="1">
      <alignment horizontal="center" vertical="center"/>
    </xf>
    <xf numFmtId="0" fontId="8" fillId="0" borderId="72" xfId="784" applyFont="1" applyBorder="1" applyAlignment="1">
      <alignment horizontal="center" vertical="center"/>
    </xf>
    <xf numFmtId="0" fontId="55" fillId="0" borderId="0" xfId="784" applyFont="1" applyFill="1" applyAlignment="1">
      <alignment horizontal="center" wrapText="1"/>
    </xf>
    <xf numFmtId="0" fontId="10" fillId="0" borderId="33" xfId="784" applyFont="1" applyFill="1" applyBorder="1" applyAlignment="1">
      <alignment horizontal="left" wrapText="1"/>
    </xf>
  </cellXfs>
  <cellStyles count="1111">
    <cellStyle name="=D:\WINNT\SYSTEM32\COMMAND.COM" xfId="6"/>
    <cellStyle name="1 indent" xfId="7"/>
    <cellStyle name="1enter" xfId="8"/>
    <cellStyle name="1enter 2" xfId="1006"/>
    <cellStyle name="2 indents" xfId="9"/>
    <cellStyle name="20% - Accent1 10" xfId="10"/>
    <cellStyle name="20% - Accent1 11" xfId="11"/>
    <cellStyle name="20% - Accent1 12" xfId="12"/>
    <cellStyle name="20% - Accent1 13" xfId="13"/>
    <cellStyle name="20% - Accent1 14" xfId="14"/>
    <cellStyle name="20% - Accent1 2" xfId="15"/>
    <cellStyle name="20% - Accent1 2 2" xfId="16"/>
    <cellStyle name="20% - Accent1 2 3" xfId="17"/>
    <cellStyle name="20% - Accent1 2 4" xfId="18"/>
    <cellStyle name="20% - Accent1 2 5" xfId="19"/>
    <cellStyle name="20% - Accent1 3" xfId="20"/>
    <cellStyle name="20% - Accent1 3 2" xfId="1007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12" xfId="29"/>
    <cellStyle name="20% - Accent2 13" xfId="30"/>
    <cellStyle name="20% - Accent2 14" xfId="31"/>
    <cellStyle name="20% - Accent2 2" xfId="32"/>
    <cellStyle name="20% - Accent2 2 2" xfId="33"/>
    <cellStyle name="20% - Accent2 2 3" xfId="34"/>
    <cellStyle name="20% - Accent2 2 4" xfId="35"/>
    <cellStyle name="20% - Accent2 2 5" xfId="36"/>
    <cellStyle name="20% - Accent2 3" xfId="37"/>
    <cellStyle name="20% - Accent2 3 2" xfId="1008"/>
    <cellStyle name="20% - Accent2 4" xfId="38"/>
    <cellStyle name="20% - Accent2 5" xfId="39"/>
    <cellStyle name="20% - Accent2 6" xfId="40"/>
    <cellStyle name="20% - Accent2 7" xfId="41"/>
    <cellStyle name="20% - Accent2 8" xfId="42"/>
    <cellStyle name="20% - Accent2 9" xfId="43"/>
    <cellStyle name="20% - Accent3 10" xfId="44"/>
    <cellStyle name="20% - Accent3 11" xfId="45"/>
    <cellStyle name="20% - Accent3 12" xfId="46"/>
    <cellStyle name="20% - Accent3 13" xfId="47"/>
    <cellStyle name="20% - Accent3 14" xfId="48"/>
    <cellStyle name="20% - Accent3 2" xfId="49"/>
    <cellStyle name="20% - Accent3 2 2" xfId="50"/>
    <cellStyle name="20% - Accent3 2 3" xfId="51"/>
    <cellStyle name="20% - Accent3 2 4" xfId="52"/>
    <cellStyle name="20% - Accent3 2 5" xfId="53"/>
    <cellStyle name="20% - Accent3 3" xfId="54"/>
    <cellStyle name="20% - Accent3 3 2" xfId="1009"/>
    <cellStyle name="20% - Accent3 4" xfId="55"/>
    <cellStyle name="20% - Accent3 5" xfId="56"/>
    <cellStyle name="20% - Accent3 6" xfId="57"/>
    <cellStyle name="20% - Accent3 7" xfId="58"/>
    <cellStyle name="20% - Accent3 8" xfId="59"/>
    <cellStyle name="20% - Accent3 9" xfId="60"/>
    <cellStyle name="20% - Accent4 10" xfId="61"/>
    <cellStyle name="20% - Accent4 11" xfId="62"/>
    <cellStyle name="20% - Accent4 12" xfId="63"/>
    <cellStyle name="20% - Accent4 13" xfId="64"/>
    <cellStyle name="20% - Accent4 14" xfId="65"/>
    <cellStyle name="20% - Accent4 2" xfId="66"/>
    <cellStyle name="20% - Accent4 2 2" xfId="67"/>
    <cellStyle name="20% - Accent4 2 3" xfId="68"/>
    <cellStyle name="20% - Accent4 2 4" xfId="69"/>
    <cellStyle name="20% - Accent4 2 5" xfId="70"/>
    <cellStyle name="20% - Accent4 3" xfId="71"/>
    <cellStyle name="20% - Accent4 3 2" xfId="1010"/>
    <cellStyle name="20% - Accent4 4" xfId="72"/>
    <cellStyle name="20% - Accent4 5" xfId="73"/>
    <cellStyle name="20% - Accent4 6" xfId="74"/>
    <cellStyle name="20% - Accent4 7" xfId="75"/>
    <cellStyle name="20% - Accent4 8" xfId="76"/>
    <cellStyle name="20% - Accent4 9" xfId="77"/>
    <cellStyle name="20% - Accent5 10" xfId="78"/>
    <cellStyle name="20% - Accent5 11" xfId="79"/>
    <cellStyle name="20% - Accent5 12" xfId="80"/>
    <cellStyle name="20% - Accent5 13" xfId="81"/>
    <cellStyle name="20% - Accent5 14" xfId="82"/>
    <cellStyle name="20% - Accent5 2" xfId="83"/>
    <cellStyle name="20% - Accent5 2 2" xfId="84"/>
    <cellStyle name="20% - Accent5 2 3" xfId="85"/>
    <cellStyle name="20% - Accent5 2 4" xfId="86"/>
    <cellStyle name="20% - Accent5 2 5" xfId="87"/>
    <cellStyle name="20% - Accent5 3" xfId="88"/>
    <cellStyle name="20% - Accent5 3 2" xfId="1011"/>
    <cellStyle name="20% - Accent5 4" xfId="89"/>
    <cellStyle name="20% - Accent5 5" xfId="90"/>
    <cellStyle name="20% - Accent5 6" xfId="91"/>
    <cellStyle name="20% - Accent5 7" xfId="92"/>
    <cellStyle name="20% - Accent5 8" xfId="93"/>
    <cellStyle name="20% - Accent5 9" xfId="94"/>
    <cellStyle name="20% - Accent6 10" xfId="95"/>
    <cellStyle name="20% - Accent6 11" xfId="96"/>
    <cellStyle name="20% - Accent6 12" xfId="97"/>
    <cellStyle name="20% - Accent6 13" xfId="98"/>
    <cellStyle name="20% - Accent6 14" xfId="99"/>
    <cellStyle name="20% - Accent6 2" xfId="100"/>
    <cellStyle name="20% - Accent6 2 2" xfId="101"/>
    <cellStyle name="20% - Accent6 2 3" xfId="102"/>
    <cellStyle name="20% - Accent6 2 4" xfId="103"/>
    <cellStyle name="20% - Accent6 2 5" xfId="104"/>
    <cellStyle name="20% - Accent6 3" xfId="105"/>
    <cellStyle name="20% - Accent6 3 2" xfId="1012"/>
    <cellStyle name="20% - Accent6 4" xfId="106"/>
    <cellStyle name="20% - Accent6 5" xfId="107"/>
    <cellStyle name="20% - Accent6 6" xfId="108"/>
    <cellStyle name="20% - Accent6 7" xfId="109"/>
    <cellStyle name="20% - Accent6 8" xfId="110"/>
    <cellStyle name="20% - Accent6 9" xfId="111"/>
    <cellStyle name="3 indents" xfId="112"/>
    <cellStyle name="4 indents" xfId="113"/>
    <cellStyle name="40% - Accent1 10" xfId="114"/>
    <cellStyle name="40% - Accent1 11" xfId="115"/>
    <cellStyle name="40% - Accent1 12" xfId="116"/>
    <cellStyle name="40% - Accent1 13" xfId="117"/>
    <cellStyle name="40% - Accent1 14" xfId="118"/>
    <cellStyle name="40% - Accent1 2" xfId="119"/>
    <cellStyle name="40% - Accent1 2 2" xfId="120"/>
    <cellStyle name="40% - Accent1 2 3" xfId="121"/>
    <cellStyle name="40% - Accent1 2 4" xfId="122"/>
    <cellStyle name="40% - Accent1 2 5" xfId="123"/>
    <cellStyle name="40% - Accent1 3" xfId="124"/>
    <cellStyle name="40% - Accent1 3 2" xfId="1013"/>
    <cellStyle name="40% - Accent1 4" xfId="125"/>
    <cellStyle name="40% - Accent1 5" xfId="126"/>
    <cellStyle name="40% - Accent1 6" xfId="127"/>
    <cellStyle name="40% - Accent1 7" xfId="128"/>
    <cellStyle name="40% - Accent1 8" xfId="129"/>
    <cellStyle name="40% - Accent1 9" xfId="130"/>
    <cellStyle name="40% - Accent2 10" xfId="131"/>
    <cellStyle name="40% - Accent2 11" xfId="132"/>
    <cellStyle name="40% - Accent2 12" xfId="133"/>
    <cellStyle name="40% - Accent2 13" xfId="134"/>
    <cellStyle name="40% - Accent2 14" xfId="135"/>
    <cellStyle name="40% - Accent2 2" xfId="136"/>
    <cellStyle name="40% - Accent2 2 2" xfId="137"/>
    <cellStyle name="40% - Accent2 2 3" xfId="138"/>
    <cellStyle name="40% - Accent2 2 4" xfId="139"/>
    <cellStyle name="40% - Accent2 2 5" xfId="140"/>
    <cellStyle name="40% - Accent2 3" xfId="141"/>
    <cellStyle name="40% - Accent2 3 2" xfId="1014"/>
    <cellStyle name="40% - Accent2 4" xfId="142"/>
    <cellStyle name="40% - Accent2 5" xfId="143"/>
    <cellStyle name="40% - Accent2 6" xfId="144"/>
    <cellStyle name="40% - Accent2 7" xfId="145"/>
    <cellStyle name="40% - Accent2 8" xfId="146"/>
    <cellStyle name="40% - Accent2 9" xfId="147"/>
    <cellStyle name="40% - Accent3 10" xfId="148"/>
    <cellStyle name="40% - Accent3 11" xfId="149"/>
    <cellStyle name="40% - Accent3 12" xfId="150"/>
    <cellStyle name="40% - Accent3 13" xfId="151"/>
    <cellStyle name="40% - Accent3 14" xfId="152"/>
    <cellStyle name="40% - Accent3 2" xfId="153"/>
    <cellStyle name="40% - Accent3 2 2" xfId="154"/>
    <cellStyle name="40% - Accent3 2 3" xfId="155"/>
    <cellStyle name="40% - Accent3 2 4" xfId="156"/>
    <cellStyle name="40% - Accent3 2 5" xfId="157"/>
    <cellStyle name="40% - Accent3 3" xfId="158"/>
    <cellStyle name="40% - Accent3 3 2" xfId="1015"/>
    <cellStyle name="40% - Accent3 4" xfId="159"/>
    <cellStyle name="40% - Accent3 5" xfId="160"/>
    <cellStyle name="40% - Accent3 6" xfId="161"/>
    <cellStyle name="40% - Accent3 7" xfId="162"/>
    <cellStyle name="40% - Accent3 8" xfId="163"/>
    <cellStyle name="40% - Accent3 9" xfId="164"/>
    <cellStyle name="40% - Accent4 10" xfId="165"/>
    <cellStyle name="40% - Accent4 11" xfId="166"/>
    <cellStyle name="40% - Accent4 12" xfId="167"/>
    <cellStyle name="40% - Accent4 13" xfId="168"/>
    <cellStyle name="40% - Accent4 14" xfId="169"/>
    <cellStyle name="40% - Accent4 2" xfId="170"/>
    <cellStyle name="40% - Accent4 2 2" xfId="171"/>
    <cellStyle name="40% - Accent4 2 3" xfId="172"/>
    <cellStyle name="40% - Accent4 2 4" xfId="173"/>
    <cellStyle name="40% - Accent4 2 5" xfId="174"/>
    <cellStyle name="40% - Accent4 3" xfId="175"/>
    <cellStyle name="40% - Accent4 3 2" xfId="1016"/>
    <cellStyle name="40% - Accent4 4" xfId="176"/>
    <cellStyle name="40% - Accent4 5" xfId="177"/>
    <cellStyle name="40% - Accent4 6" xfId="178"/>
    <cellStyle name="40% - Accent4 7" xfId="179"/>
    <cellStyle name="40% - Accent4 8" xfId="180"/>
    <cellStyle name="40% - Accent4 9" xfId="181"/>
    <cellStyle name="40% - Accent5 10" xfId="182"/>
    <cellStyle name="40% - Accent5 11" xfId="183"/>
    <cellStyle name="40% - Accent5 12" xfId="184"/>
    <cellStyle name="40% - Accent5 13" xfId="185"/>
    <cellStyle name="40% - Accent5 14" xfId="186"/>
    <cellStyle name="40% - Accent5 2" xfId="187"/>
    <cellStyle name="40% - Accent5 2 2" xfId="188"/>
    <cellStyle name="40% - Accent5 2 3" xfId="189"/>
    <cellStyle name="40% - Accent5 2 4" xfId="190"/>
    <cellStyle name="40% - Accent5 2 5" xfId="191"/>
    <cellStyle name="40% - Accent5 3" xfId="192"/>
    <cellStyle name="40% - Accent5 3 2" xfId="1017"/>
    <cellStyle name="40% - Accent5 4" xfId="193"/>
    <cellStyle name="40% - Accent5 5" xfId="194"/>
    <cellStyle name="40% - Accent5 6" xfId="195"/>
    <cellStyle name="40% - Accent5 7" xfId="196"/>
    <cellStyle name="40% - Accent5 8" xfId="197"/>
    <cellStyle name="40% - Accent5 9" xfId="198"/>
    <cellStyle name="40% - Accent6 10" xfId="199"/>
    <cellStyle name="40% - Accent6 11" xfId="200"/>
    <cellStyle name="40% - Accent6 12" xfId="201"/>
    <cellStyle name="40% - Accent6 13" xfId="202"/>
    <cellStyle name="40% - Accent6 14" xfId="203"/>
    <cellStyle name="40% - Accent6 2" xfId="204"/>
    <cellStyle name="40% - Accent6 2 2" xfId="205"/>
    <cellStyle name="40% - Accent6 2 3" xfId="206"/>
    <cellStyle name="40% - Accent6 2 4" xfId="207"/>
    <cellStyle name="40% - Accent6 2 5" xfId="208"/>
    <cellStyle name="40% - Accent6 3" xfId="209"/>
    <cellStyle name="40% - Accent6 3 2" xfId="1018"/>
    <cellStyle name="40% - Accent6 4" xfId="210"/>
    <cellStyle name="40% - Accent6 5" xfId="211"/>
    <cellStyle name="40% - Accent6 6" xfId="212"/>
    <cellStyle name="40% - Accent6 7" xfId="213"/>
    <cellStyle name="40% - Accent6 8" xfId="214"/>
    <cellStyle name="40% - Accent6 9" xfId="215"/>
    <cellStyle name="5 indents" xfId="216"/>
    <cellStyle name="60% - Accent1 10" xfId="217"/>
    <cellStyle name="60% - Accent1 11" xfId="218"/>
    <cellStyle name="60% - Accent1 12" xfId="219"/>
    <cellStyle name="60% - Accent1 13" xfId="220"/>
    <cellStyle name="60% - Accent1 14" xfId="221"/>
    <cellStyle name="60% - Accent1 2" xfId="222"/>
    <cellStyle name="60% - Accent1 2 2" xfId="223"/>
    <cellStyle name="60% - Accent1 2 3" xfId="224"/>
    <cellStyle name="60% - Accent1 2 4" xfId="225"/>
    <cellStyle name="60% - Accent1 2 5" xfId="226"/>
    <cellStyle name="60% - Accent1 3" xfId="227"/>
    <cellStyle name="60% - Accent1 3 2" xfId="1019"/>
    <cellStyle name="60% - Accent1 4" xfId="228"/>
    <cellStyle name="60% - Accent1 5" xfId="229"/>
    <cellStyle name="60% - Accent1 6" xfId="230"/>
    <cellStyle name="60% - Accent1 7" xfId="231"/>
    <cellStyle name="60% - Accent1 8" xfId="232"/>
    <cellStyle name="60% - Accent1 9" xfId="233"/>
    <cellStyle name="60% - Accent2 10" xfId="234"/>
    <cellStyle name="60% - Accent2 11" xfId="235"/>
    <cellStyle name="60% - Accent2 12" xfId="236"/>
    <cellStyle name="60% - Accent2 13" xfId="237"/>
    <cellStyle name="60% - Accent2 14" xfId="238"/>
    <cellStyle name="60% - Accent2 2" xfId="239"/>
    <cellStyle name="60% - Accent2 2 2" xfId="240"/>
    <cellStyle name="60% - Accent2 2 3" xfId="241"/>
    <cellStyle name="60% - Accent2 2 4" xfId="242"/>
    <cellStyle name="60% - Accent2 2 5" xfId="243"/>
    <cellStyle name="60% - Accent2 3" xfId="244"/>
    <cellStyle name="60% - Accent2 3 2" xfId="1020"/>
    <cellStyle name="60% - Accent2 4" xfId="245"/>
    <cellStyle name="60% - Accent2 5" xfId="246"/>
    <cellStyle name="60% - Accent2 6" xfId="247"/>
    <cellStyle name="60% - Accent2 7" xfId="248"/>
    <cellStyle name="60% - Accent2 8" xfId="249"/>
    <cellStyle name="60% - Accent2 9" xfId="250"/>
    <cellStyle name="60% - Accent3 10" xfId="251"/>
    <cellStyle name="60% - Accent3 11" xfId="252"/>
    <cellStyle name="60% - Accent3 12" xfId="253"/>
    <cellStyle name="60% - Accent3 13" xfId="254"/>
    <cellStyle name="60% - Accent3 14" xfId="255"/>
    <cellStyle name="60% - Accent3 2" xfId="256"/>
    <cellStyle name="60% - Accent3 2 2" xfId="257"/>
    <cellStyle name="60% - Accent3 2 3" xfId="258"/>
    <cellStyle name="60% - Accent3 2 4" xfId="259"/>
    <cellStyle name="60% - Accent3 2 5" xfId="260"/>
    <cellStyle name="60% - Accent3 3" xfId="261"/>
    <cellStyle name="60% - Accent3 3 2" xfId="1021"/>
    <cellStyle name="60% - Accent3 4" xfId="262"/>
    <cellStyle name="60% - Accent3 5" xfId="263"/>
    <cellStyle name="60% - Accent3 6" xfId="264"/>
    <cellStyle name="60% - Accent3 7" xfId="265"/>
    <cellStyle name="60% - Accent3 8" xfId="266"/>
    <cellStyle name="60% - Accent3 9" xfId="267"/>
    <cellStyle name="60% - Accent4 10" xfId="268"/>
    <cellStyle name="60% - Accent4 11" xfId="269"/>
    <cellStyle name="60% - Accent4 12" xfId="270"/>
    <cellStyle name="60% - Accent4 13" xfId="271"/>
    <cellStyle name="60% - Accent4 14" xfId="272"/>
    <cellStyle name="60% - Accent4 2" xfId="273"/>
    <cellStyle name="60% - Accent4 2 2" xfId="274"/>
    <cellStyle name="60% - Accent4 2 3" xfId="275"/>
    <cellStyle name="60% - Accent4 2 4" xfId="276"/>
    <cellStyle name="60% - Accent4 2 5" xfId="277"/>
    <cellStyle name="60% - Accent4 3" xfId="278"/>
    <cellStyle name="60% - Accent4 3 2" xfId="1022"/>
    <cellStyle name="60% - Accent4 4" xfId="279"/>
    <cellStyle name="60% - Accent4 5" xfId="280"/>
    <cellStyle name="60% - Accent4 6" xfId="281"/>
    <cellStyle name="60% - Accent4 7" xfId="282"/>
    <cellStyle name="60% - Accent4 8" xfId="283"/>
    <cellStyle name="60% - Accent4 9" xfId="284"/>
    <cellStyle name="60% - Accent5 10" xfId="285"/>
    <cellStyle name="60% - Accent5 11" xfId="286"/>
    <cellStyle name="60% - Accent5 12" xfId="287"/>
    <cellStyle name="60% - Accent5 13" xfId="288"/>
    <cellStyle name="60% - Accent5 14" xfId="289"/>
    <cellStyle name="60% - Accent5 2" xfId="290"/>
    <cellStyle name="60% - Accent5 2 2" xfId="291"/>
    <cellStyle name="60% - Accent5 2 3" xfId="292"/>
    <cellStyle name="60% - Accent5 2 4" xfId="293"/>
    <cellStyle name="60% - Accent5 2 5" xfId="294"/>
    <cellStyle name="60% - Accent5 3" xfId="295"/>
    <cellStyle name="60% - Accent5 3 2" xfId="1023"/>
    <cellStyle name="60% - Accent5 4" xfId="296"/>
    <cellStyle name="60% - Accent5 5" xfId="297"/>
    <cellStyle name="60% - Accent5 6" xfId="298"/>
    <cellStyle name="60% - Accent5 7" xfId="299"/>
    <cellStyle name="60% - Accent5 8" xfId="300"/>
    <cellStyle name="60% - Accent5 9" xfId="301"/>
    <cellStyle name="60% - Accent6 10" xfId="302"/>
    <cellStyle name="60% - Accent6 11" xfId="303"/>
    <cellStyle name="60% - Accent6 12" xfId="304"/>
    <cellStyle name="60% - Accent6 13" xfId="305"/>
    <cellStyle name="60% - Accent6 14" xfId="306"/>
    <cellStyle name="60% - Accent6 2" xfId="307"/>
    <cellStyle name="60% - Accent6 2 2" xfId="308"/>
    <cellStyle name="60% - Accent6 2 3" xfId="309"/>
    <cellStyle name="60% - Accent6 2 4" xfId="310"/>
    <cellStyle name="60% - Accent6 2 5" xfId="311"/>
    <cellStyle name="60% - Accent6 3" xfId="312"/>
    <cellStyle name="60% - Accent6 3 2" xfId="1024"/>
    <cellStyle name="60% - Accent6 4" xfId="313"/>
    <cellStyle name="60% - Accent6 5" xfId="314"/>
    <cellStyle name="60% - Accent6 6" xfId="315"/>
    <cellStyle name="60% - Accent6 7" xfId="316"/>
    <cellStyle name="60% - Accent6 8" xfId="317"/>
    <cellStyle name="60% - Accent6 9" xfId="318"/>
    <cellStyle name="Accent1 10" xfId="319"/>
    <cellStyle name="Accent1 11" xfId="320"/>
    <cellStyle name="Accent1 12" xfId="321"/>
    <cellStyle name="Accent1 13" xfId="322"/>
    <cellStyle name="Accent1 14" xfId="323"/>
    <cellStyle name="Accent1 2" xfId="324"/>
    <cellStyle name="Accent1 2 2" xfId="325"/>
    <cellStyle name="Accent1 2 3" xfId="326"/>
    <cellStyle name="Accent1 2 4" xfId="327"/>
    <cellStyle name="Accent1 2 5" xfId="328"/>
    <cellStyle name="Accent1 3" xfId="329"/>
    <cellStyle name="Accent1 3 2" xfId="1025"/>
    <cellStyle name="Accent1 4" xfId="330"/>
    <cellStyle name="Accent1 5" xfId="331"/>
    <cellStyle name="Accent1 6" xfId="332"/>
    <cellStyle name="Accent1 7" xfId="333"/>
    <cellStyle name="Accent1 8" xfId="334"/>
    <cellStyle name="Accent1 9" xfId="335"/>
    <cellStyle name="Accent2 10" xfId="336"/>
    <cellStyle name="Accent2 11" xfId="337"/>
    <cellStyle name="Accent2 12" xfId="338"/>
    <cellStyle name="Accent2 13" xfId="339"/>
    <cellStyle name="Accent2 14" xfId="340"/>
    <cellStyle name="Accent2 2" xfId="341"/>
    <cellStyle name="Accent2 2 2" xfId="342"/>
    <cellStyle name="Accent2 2 3" xfId="343"/>
    <cellStyle name="Accent2 2 4" xfId="344"/>
    <cellStyle name="Accent2 2 5" xfId="345"/>
    <cellStyle name="Accent2 3" xfId="346"/>
    <cellStyle name="Accent2 3 2" xfId="1026"/>
    <cellStyle name="Accent2 4" xfId="347"/>
    <cellStyle name="Accent2 5" xfId="348"/>
    <cellStyle name="Accent2 6" xfId="349"/>
    <cellStyle name="Accent2 7" xfId="350"/>
    <cellStyle name="Accent2 8" xfId="351"/>
    <cellStyle name="Accent2 9" xfId="352"/>
    <cellStyle name="Accent3 10" xfId="353"/>
    <cellStyle name="Accent3 11" xfId="354"/>
    <cellStyle name="Accent3 12" xfId="355"/>
    <cellStyle name="Accent3 13" xfId="356"/>
    <cellStyle name="Accent3 14" xfId="357"/>
    <cellStyle name="Accent3 2" xfId="358"/>
    <cellStyle name="Accent3 2 2" xfId="359"/>
    <cellStyle name="Accent3 2 3" xfId="360"/>
    <cellStyle name="Accent3 2 4" xfId="361"/>
    <cellStyle name="Accent3 2 5" xfId="362"/>
    <cellStyle name="Accent3 3" xfId="363"/>
    <cellStyle name="Accent3 3 2" xfId="1027"/>
    <cellStyle name="Accent3 4" xfId="364"/>
    <cellStyle name="Accent3 5" xfId="365"/>
    <cellStyle name="Accent3 6" xfId="366"/>
    <cellStyle name="Accent3 7" xfId="367"/>
    <cellStyle name="Accent3 8" xfId="368"/>
    <cellStyle name="Accent3 9" xfId="369"/>
    <cellStyle name="Accent4 10" xfId="370"/>
    <cellStyle name="Accent4 11" xfId="371"/>
    <cellStyle name="Accent4 12" xfId="372"/>
    <cellStyle name="Accent4 13" xfId="373"/>
    <cellStyle name="Accent4 14" xfId="374"/>
    <cellStyle name="Accent4 2" xfId="375"/>
    <cellStyle name="Accent4 2 2" xfId="376"/>
    <cellStyle name="Accent4 2 3" xfId="377"/>
    <cellStyle name="Accent4 2 4" xfId="378"/>
    <cellStyle name="Accent4 2 5" xfId="379"/>
    <cellStyle name="Accent4 3" xfId="380"/>
    <cellStyle name="Accent4 3 2" xfId="1028"/>
    <cellStyle name="Accent4 4" xfId="381"/>
    <cellStyle name="Accent4 5" xfId="382"/>
    <cellStyle name="Accent4 6" xfId="383"/>
    <cellStyle name="Accent4 7" xfId="384"/>
    <cellStyle name="Accent4 8" xfId="385"/>
    <cellStyle name="Accent4 9" xfId="386"/>
    <cellStyle name="Accent5 10" xfId="387"/>
    <cellStyle name="Accent5 11" xfId="388"/>
    <cellStyle name="Accent5 12" xfId="389"/>
    <cellStyle name="Accent5 13" xfId="390"/>
    <cellStyle name="Accent5 14" xfId="391"/>
    <cellStyle name="Accent5 2" xfId="392"/>
    <cellStyle name="Accent5 2 2" xfId="393"/>
    <cellStyle name="Accent5 2 3" xfId="394"/>
    <cellStyle name="Accent5 2 4" xfId="395"/>
    <cellStyle name="Accent5 2 5" xfId="396"/>
    <cellStyle name="Accent5 3" xfId="397"/>
    <cellStyle name="Accent5 3 2" xfId="1029"/>
    <cellStyle name="Accent5 4" xfId="398"/>
    <cellStyle name="Accent5 5" xfId="399"/>
    <cellStyle name="Accent5 6" xfId="400"/>
    <cellStyle name="Accent5 7" xfId="401"/>
    <cellStyle name="Accent5 8" xfId="402"/>
    <cellStyle name="Accent5 9" xfId="403"/>
    <cellStyle name="Accent6 10" xfId="404"/>
    <cellStyle name="Accent6 11" xfId="405"/>
    <cellStyle name="Accent6 12" xfId="406"/>
    <cellStyle name="Accent6 13" xfId="407"/>
    <cellStyle name="Accent6 14" xfId="408"/>
    <cellStyle name="Accent6 2" xfId="409"/>
    <cellStyle name="Accent6 2 2" xfId="410"/>
    <cellStyle name="Accent6 2 3" xfId="411"/>
    <cellStyle name="Accent6 2 4" xfId="412"/>
    <cellStyle name="Accent6 2 5" xfId="413"/>
    <cellStyle name="Accent6 3" xfId="414"/>
    <cellStyle name="Accent6 3 2" xfId="1030"/>
    <cellStyle name="Accent6 4" xfId="415"/>
    <cellStyle name="Accent6 5" xfId="416"/>
    <cellStyle name="Accent6 6" xfId="417"/>
    <cellStyle name="Accent6 7" xfId="418"/>
    <cellStyle name="Accent6 8" xfId="419"/>
    <cellStyle name="Accent6 9" xfId="420"/>
    <cellStyle name="Bad 10" xfId="421"/>
    <cellStyle name="Bad 11" xfId="422"/>
    <cellStyle name="Bad 12" xfId="423"/>
    <cellStyle name="Bad 13" xfId="424"/>
    <cellStyle name="Bad 14" xfId="425"/>
    <cellStyle name="Bad 2" xfId="426"/>
    <cellStyle name="Bad 2 2" xfId="427"/>
    <cellStyle name="Bad 2 3" xfId="428"/>
    <cellStyle name="Bad 2 4" xfId="429"/>
    <cellStyle name="Bad 2 5" xfId="430"/>
    <cellStyle name="Bad 3" xfId="431"/>
    <cellStyle name="Bad 3 2" xfId="1031"/>
    <cellStyle name="Bad 4" xfId="432"/>
    <cellStyle name="Bad 5" xfId="433"/>
    <cellStyle name="Bad 6" xfId="434"/>
    <cellStyle name="Bad 7" xfId="435"/>
    <cellStyle name="Bad 8" xfId="436"/>
    <cellStyle name="Bad 9" xfId="437"/>
    <cellStyle name="Calculation 10" xfId="438"/>
    <cellStyle name="Calculation 11" xfId="439"/>
    <cellStyle name="Calculation 12" xfId="440"/>
    <cellStyle name="Calculation 13" xfId="441"/>
    <cellStyle name="Calculation 14" xfId="442"/>
    <cellStyle name="Calculation 2" xfId="443"/>
    <cellStyle name="Calculation 2 2" xfId="444"/>
    <cellStyle name="Calculation 2 3" xfId="445"/>
    <cellStyle name="Calculation 2 4" xfId="446"/>
    <cellStyle name="Calculation 2 5" xfId="447"/>
    <cellStyle name="Calculation 3" xfId="448"/>
    <cellStyle name="Calculation 3 2" xfId="1032"/>
    <cellStyle name="Calculation 4" xfId="449"/>
    <cellStyle name="Calculation 5" xfId="450"/>
    <cellStyle name="Calculation 6" xfId="451"/>
    <cellStyle name="Calculation 7" xfId="452"/>
    <cellStyle name="Calculation 8" xfId="453"/>
    <cellStyle name="Calculation 9" xfId="454"/>
    <cellStyle name="Check Cell 10" xfId="455"/>
    <cellStyle name="Check Cell 11" xfId="456"/>
    <cellStyle name="Check Cell 12" xfId="457"/>
    <cellStyle name="Check Cell 13" xfId="458"/>
    <cellStyle name="Check Cell 14" xfId="459"/>
    <cellStyle name="Check Cell 2" xfId="460"/>
    <cellStyle name="Check Cell 2 2" xfId="461"/>
    <cellStyle name="Check Cell 2 3" xfId="462"/>
    <cellStyle name="Check Cell 2 4" xfId="463"/>
    <cellStyle name="Check Cell 2 5" xfId="464"/>
    <cellStyle name="Check Cell 3" xfId="465"/>
    <cellStyle name="Check Cell 3 2" xfId="1033"/>
    <cellStyle name="Check Cell 4" xfId="466"/>
    <cellStyle name="Check Cell 5" xfId="467"/>
    <cellStyle name="Check Cell 6" xfId="468"/>
    <cellStyle name="Check Cell 7" xfId="469"/>
    <cellStyle name="Check Cell 8" xfId="470"/>
    <cellStyle name="Check Cell 9" xfId="471"/>
    <cellStyle name="clsAltData" xfId="472"/>
    <cellStyle name="clsAltMRVData" xfId="473"/>
    <cellStyle name="clsBlank" xfId="474"/>
    <cellStyle name="clsColumnHeader" xfId="475"/>
    <cellStyle name="clsData" xfId="476"/>
    <cellStyle name="clsDefault" xfId="477"/>
    <cellStyle name="clsFooter" xfId="478"/>
    <cellStyle name="clsIndexTableTitle" xfId="479"/>
    <cellStyle name="clsMRVData" xfId="480"/>
    <cellStyle name="clsReportFooter" xfId="481"/>
    <cellStyle name="clsReportHeader" xfId="482"/>
    <cellStyle name="clsRowHeader" xfId="483"/>
    <cellStyle name="clsScale" xfId="484"/>
    <cellStyle name="clsSection" xfId="485"/>
    <cellStyle name="Comma" xfId="987" builtinId="3"/>
    <cellStyle name="Comma 10" xfId="1034"/>
    <cellStyle name="Comma 2" xfId="486"/>
    <cellStyle name="Comma 2 2" xfId="487"/>
    <cellStyle name="Comma 2 2 2" xfId="488"/>
    <cellStyle name="Comma 2 2 3" xfId="1035"/>
    <cellStyle name="Comma 2 3" xfId="489"/>
    <cellStyle name="Comma 2 4" xfId="490"/>
    <cellStyle name="Comma 2 5" xfId="491"/>
    <cellStyle name="Comma 2 6" xfId="492"/>
    <cellStyle name="Comma 2 7" xfId="493"/>
    <cellStyle name="Comma 2 8" xfId="1036"/>
    <cellStyle name="Comma 2_grafici-valuten rizik i aktivnosti" xfId="997"/>
    <cellStyle name="Comma 3" xfId="494"/>
    <cellStyle name="Comma 3 2" xfId="495"/>
    <cellStyle name="Comma 3 2 2" xfId="496"/>
    <cellStyle name="Comma 3 3" xfId="1037"/>
    <cellStyle name="Comma 34" xfId="1038"/>
    <cellStyle name="Comma 34 2" xfId="1039"/>
    <cellStyle name="Comma 35" xfId="1040"/>
    <cellStyle name="Comma 36" xfId="1041"/>
    <cellStyle name="Comma 4" xfId="497"/>
    <cellStyle name="Comma 4 2" xfId="1042"/>
    <cellStyle name="Comma 5" xfId="498"/>
    <cellStyle name="Comma 6" xfId="499"/>
    <cellStyle name="Comma 6 2" xfId="500"/>
    <cellStyle name="Comma 7" xfId="501"/>
    <cellStyle name="Comma 7 2" xfId="1043"/>
    <cellStyle name="Comma 8" xfId="998"/>
    <cellStyle name="Comma 8 2" xfId="1044"/>
    <cellStyle name="Comma 9" xfId="1045"/>
    <cellStyle name="Currency 2" xfId="502"/>
    <cellStyle name="Currency 3" xfId="503"/>
    <cellStyle name="Currency 4" xfId="504"/>
    <cellStyle name="Date" xfId="505"/>
    <cellStyle name="Euro" xfId="506"/>
    <cellStyle name="Excel.Chart" xfId="507"/>
    <cellStyle name="Explanatory Text 10" xfId="508"/>
    <cellStyle name="Explanatory Text 11" xfId="509"/>
    <cellStyle name="Explanatory Text 12" xfId="510"/>
    <cellStyle name="Explanatory Text 13" xfId="511"/>
    <cellStyle name="Explanatory Text 14" xfId="512"/>
    <cellStyle name="Explanatory Text 2" xfId="513"/>
    <cellStyle name="Explanatory Text 2 2" xfId="514"/>
    <cellStyle name="Explanatory Text 2 3" xfId="515"/>
    <cellStyle name="Explanatory Text 2 4" xfId="516"/>
    <cellStyle name="Explanatory Text 2 5" xfId="517"/>
    <cellStyle name="Explanatory Text 3" xfId="518"/>
    <cellStyle name="Explanatory Text 3 2" xfId="1046"/>
    <cellStyle name="Explanatory Text 4" xfId="519"/>
    <cellStyle name="Explanatory Text 5" xfId="520"/>
    <cellStyle name="Explanatory Text 6" xfId="521"/>
    <cellStyle name="Explanatory Text 7" xfId="522"/>
    <cellStyle name="Explanatory Text 8" xfId="523"/>
    <cellStyle name="Explanatory Text 9" xfId="524"/>
    <cellStyle name="Fixed" xfId="525"/>
    <cellStyle name="Good 10" xfId="526"/>
    <cellStyle name="Good 11" xfId="527"/>
    <cellStyle name="Good 12" xfId="528"/>
    <cellStyle name="Good 13" xfId="529"/>
    <cellStyle name="Good 14" xfId="530"/>
    <cellStyle name="Good 2" xfId="531"/>
    <cellStyle name="Good 2 2" xfId="532"/>
    <cellStyle name="Good 2 3" xfId="533"/>
    <cellStyle name="Good 2 4" xfId="534"/>
    <cellStyle name="Good 2 5" xfId="535"/>
    <cellStyle name="Good 3" xfId="536"/>
    <cellStyle name="Good 3 2" xfId="1047"/>
    <cellStyle name="Good 4" xfId="537"/>
    <cellStyle name="Good 5" xfId="538"/>
    <cellStyle name="Good 6" xfId="539"/>
    <cellStyle name="Good 7" xfId="540"/>
    <cellStyle name="Good 8" xfId="541"/>
    <cellStyle name="Good 9" xfId="542"/>
    <cellStyle name="Heading 1 10" xfId="543"/>
    <cellStyle name="Heading 1 11" xfId="544"/>
    <cellStyle name="Heading 1 12" xfId="545"/>
    <cellStyle name="Heading 1 13" xfId="546"/>
    <cellStyle name="Heading 1 14" xfId="547"/>
    <cellStyle name="Heading 1 2" xfId="548"/>
    <cellStyle name="Heading 1 2 2" xfId="549"/>
    <cellStyle name="Heading 1 2 3" xfId="550"/>
    <cellStyle name="Heading 1 2 4" xfId="551"/>
    <cellStyle name="Heading 1 2 5" xfId="552"/>
    <cellStyle name="Heading 1 3" xfId="553"/>
    <cellStyle name="Heading 1 3 2" xfId="1048"/>
    <cellStyle name="Heading 1 4" xfId="554"/>
    <cellStyle name="Heading 1 5" xfId="555"/>
    <cellStyle name="Heading 1 6" xfId="556"/>
    <cellStyle name="Heading 1 7" xfId="557"/>
    <cellStyle name="Heading 1 8" xfId="558"/>
    <cellStyle name="Heading 1 9" xfId="559"/>
    <cellStyle name="Heading 2 10" xfId="560"/>
    <cellStyle name="Heading 2 11" xfId="561"/>
    <cellStyle name="Heading 2 12" xfId="562"/>
    <cellStyle name="Heading 2 13" xfId="563"/>
    <cellStyle name="Heading 2 14" xfId="564"/>
    <cellStyle name="Heading 2 2" xfId="565"/>
    <cellStyle name="Heading 2 2 2" xfId="566"/>
    <cellStyle name="Heading 2 2 3" xfId="567"/>
    <cellStyle name="Heading 2 2 4" xfId="568"/>
    <cellStyle name="Heading 2 2 5" xfId="569"/>
    <cellStyle name="Heading 2 3" xfId="570"/>
    <cellStyle name="Heading 2 3 2" xfId="1049"/>
    <cellStyle name="Heading 2 4" xfId="571"/>
    <cellStyle name="Heading 2 5" xfId="572"/>
    <cellStyle name="Heading 2 6" xfId="573"/>
    <cellStyle name="Heading 2 7" xfId="574"/>
    <cellStyle name="Heading 2 8" xfId="575"/>
    <cellStyle name="Heading 2 9" xfId="576"/>
    <cellStyle name="Heading 3 10" xfId="577"/>
    <cellStyle name="Heading 3 11" xfId="578"/>
    <cellStyle name="Heading 3 12" xfId="579"/>
    <cellStyle name="Heading 3 13" xfId="580"/>
    <cellStyle name="Heading 3 14" xfId="581"/>
    <cellStyle name="Heading 3 2" xfId="582"/>
    <cellStyle name="Heading 3 2 2" xfId="583"/>
    <cellStyle name="Heading 3 2 3" xfId="584"/>
    <cellStyle name="Heading 3 2 4" xfId="585"/>
    <cellStyle name="Heading 3 2 5" xfId="586"/>
    <cellStyle name="Heading 3 3" xfId="587"/>
    <cellStyle name="Heading 3 3 2" xfId="1050"/>
    <cellStyle name="Heading 3 4" xfId="588"/>
    <cellStyle name="Heading 3 5" xfId="589"/>
    <cellStyle name="Heading 3 6" xfId="590"/>
    <cellStyle name="Heading 3 7" xfId="591"/>
    <cellStyle name="Heading 3 8" xfId="592"/>
    <cellStyle name="Heading 3 9" xfId="593"/>
    <cellStyle name="Heading 4 10" xfId="594"/>
    <cellStyle name="Heading 4 11" xfId="595"/>
    <cellStyle name="Heading 4 12" xfId="596"/>
    <cellStyle name="Heading 4 13" xfId="597"/>
    <cellStyle name="Heading 4 14" xfId="598"/>
    <cellStyle name="Heading 4 2" xfId="599"/>
    <cellStyle name="Heading 4 2 2" xfId="600"/>
    <cellStyle name="Heading 4 2 3" xfId="601"/>
    <cellStyle name="Heading 4 2 4" xfId="602"/>
    <cellStyle name="Heading 4 2 5" xfId="603"/>
    <cellStyle name="Heading 4 3" xfId="604"/>
    <cellStyle name="Heading 4 3 2" xfId="1051"/>
    <cellStyle name="Heading 4 4" xfId="605"/>
    <cellStyle name="Heading 4 5" xfId="606"/>
    <cellStyle name="Heading 4 6" xfId="607"/>
    <cellStyle name="Heading 4 7" xfId="608"/>
    <cellStyle name="Heading 4 8" xfId="609"/>
    <cellStyle name="Heading 4 9" xfId="610"/>
    <cellStyle name="HEADING1" xfId="611"/>
    <cellStyle name="HEADING2" xfId="612"/>
    <cellStyle name="imf-one decimal" xfId="613"/>
    <cellStyle name="imf-zero decimal" xfId="614"/>
    <cellStyle name="Input 10" xfId="615"/>
    <cellStyle name="Input 11" xfId="616"/>
    <cellStyle name="Input 12" xfId="617"/>
    <cellStyle name="Input 13" xfId="618"/>
    <cellStyle name="Input 14" xfId="619"/>
    <cellStyle name="Input 2" xfId="620"/>
    <cellStyle name="Input 2 2" xfId="621"/>
    <cellStyle name="Input 2 3" xfId="622"/>
    <cellStyle name="Input 2 4" xfId="623"/>
    <cellStyle name="Input 2 5" xfId="624"/>
    <cellStyle name="Input 3" xfId="625"/>
    <cellStyle name="Input 3 2" xfId="1052"/>
    <cellStyle name="Input 4" xfId="626"/>
    <cellStyle name="Input 5" xfId="627"/>
    <cellStyle name="Input 6" xfId="628"/>
    <cellStyle name="Input 7" xfId="629"/>
    <cellStyle name="Input 8" xfId="630"/>
    <cellStyle name="Input 9" xfId="631"/>
    <cellStyle name="Linked Cell 10" xfId="632"/>
    <cellStyle name="Linked Cell 11" xfId="633"/>
    <cellStyle name="Linked Cell 12" xfId="634"/>
    <cellStyle name="Linked Cell 13" xfId="635"/>
    <cellStyle name="Linked Cell 14" xfId="636"/>
    <cellStyle name="Linked Cell 2" xfId="637"/>
    <cellStyle name="Linked Cell 2 2" xfId="638"/>
    <cellStyle name="Linked Cell 2 3" xfId="639"/>
    <cellStyle name="Linked Cell 2 4" xfId="640"/>
    <cellStyle name="Linked Cell 2 5" xfId="641"/>
    <cellStyle name="Linked Cell 3" xfId="642"/>
    <cellStyle name="Linked Cell 3 2" xfId="1053"/>
    <cellStyle name="Linked Cell 4" xfId="643"/>
    <cellStyle name="Linked Cell 5" xfId="644"/>
    <cellStyle name="Linked Cell 6" xfId="645"/>
    <cellStyle name="Linked Cell 7" xfId="646"/>
    <cellStyle name="Linked Cell 8" xfId="647"/>
    <cellStyle name="Linked Cell 9" xfId="648"/>
    <cellStyle name="Millares [0]_11.1.3. bis" xfId="649"/>
    <cellStyle name="Millares_11.1.3. bis" xfId="650"/>
    <cellStyle name="Moneda [0]_11.1.3. bis" xfId="651"/>
    <cellStyle name="Moneda_11.1.3. bis" xfId="652"/>
    <cellStyle name="Neutral 10" xfId="653"/>
    <cellStyle name="Neutral 11" xfId="654"/>
    <cellStyle name="Neutral 12" xfId="655"/>
    <cellStyle name="Neutral 13" xfId="656"/>
    <cellStyle name="Neutral 14" xfId="657"/>
    <cellStyle name="Neutral 2" xfId="658"/>
    <cellStyle name="Neutral 2 2" xfId="659"/>
    <cellStyle name="Neutral 2 3" xfId="660"/>
    <cellStyle name="Neutral 2 4" xfId="661"/>
    <cellStyle name="Neutral 2 5" xfId="662"/>
    <cellStyle name="Neutral 3" xfId="663"/>
    <cellStyle name="Neutral 3 2" xfId="1054"/>
    <cellStyle name="Neutral 4" xfId="664"/>
    <cellStyle name="Neutral 5" xfId="665"/>
    <cellStyle name="Neutral 6" xfId="666"/>
    <cellStyle name="Neutral 7" xfId="667"/>
    <cellStyle name="Neutral 8" xfId="668"/>
    <cellStyle name="Neutral 9" xfId="669"/>
    <cellStyle name="Normal" xfId="0" builtinId="0"/>
    <cellStyle name="Normal - Style1" xfId="1"/>
    <cellStyle name="Normal - Style1 2" xfId="670"/>
    <cellStyle name="Normal - Style1 3" xfId="671"/>
    <cellStyle name="Normal - Style2" xfId="672"/>
    <cellStyle name="Normal 10" xfId="673"/>
    <cellStyle name="Normal 10 2" xfId="674"/>
    <cellStyle name="Normal 10 3" xfId="675"/>
    <cellStyle name="Normal 10 4" xfId="676"/>
    <cellStyle name="Normal 10 5" xfId="677"/>
    <cellStyle name="Normal 10 6" xfId="678"/>
    <cellStyle name="Normal 10 7" xfId="679"/>
    <cellStyle name="Normal 10 8" xfId="680"/>
    <cellStyle name="Normal 10 9" xfId="681"/>
    <cellStyle name="Normal 11" xfId="682"/>
    <cellStyle name="Normal 11 2" xfId="683"/>
    <cellStyle name="Normal 11 3" xfId="684"/>
    <cellStyle name="Normal 11 4" xfId="685"/>
    <cellStyle name="Normal 11 5" xfId="686"/>
    <cellStyle name="Normal 11 6" xfId="687"/>
    <cellStyle name="Normal 11 7" xfId="688"/>
    <cellStyle name="Normal 11 8" xfId="689"/>
    <cellStyle name="Normal 11 9" xfId="690"/>
    <cellStyle name="Normal 12" xfId="691"/>
    <cellStyle name="Normal 12 2" xfId="692"/>
    <cellStyle name="Normal 12 3" xfId="693"/>
    <cellStyle name="Normal 12 4" xfId="694"/>
    <cellStyle name="Normal 12 5" xfId="695"/>
    <cellStyle name="Normal 12 6" xfId="696"/>
    <cellStyle name="Normal 12 7" xfId="697"/>
    <cellStyle name="Normal 12 8" xfId="698"/>
    <cellStyle name="Normal 12 9" xfId="699"/>
    <cellStyle name="Normal 13" xfId="700"/>
    <cellStyle name="Normal 13 2" xfId="701"/>
    <cellStyle name="Normal 13 3" xfId="702"/>
    <cellStyle name="Normal 13 4" xfId="703"/>
    <cellStyle name="Normal 13 5" xfId="704"/>
    <cellStyle name="Normal 13 6" xfId="705"/>
    <cellStyle name="Normal 13 7" xfId="706"/>
    <cellStyle name="Normal 13 8" xfId="707"/>
    <cellStyle name="Normal 13 9" xfId="708"/>
    <cellStyle name="Normal 14" xfId="709"/>
    <cellStyle name="Normal 15" xfId="710"/>
    <cellStyle name="Normal 15 2" xfId="711"/>
    <cellStyle name="Normal 15 2 2" xfId="712"/>
    <cellStyle name="Normal 15 2 3" xfId="713"/>
    <cellStyle name="Normal 15 3" xfId="714"/>
    <cellStyle name="Normal 15 3 2" xfId="715"/>
    <cellStyle name="Normal 15 3 2 2" xfId="716"/>
    <cellStyle name="Normal 15 3 2 3" xfId="717"/>
    <cellStyle name="Normal 15 4" xfId="718"/>
    <cellStyle name="Normal 15 5" xfId="719"/>
    <cellStyle name="Normal 15_База" xfId="999"/>
    <cellStyle name="Normal 16" xfId="720"/>
    <cellStyle name="Normal 16 2" xfId="721"/>
    <cellStyle name="Normal 16 2 2" xfId="722"/>
    <cellStyle name="Normal 16 3" xfId="989"/>
    <cellStyle name="Normal 16_Активности_31.12.2010" xfId="723"/>
    <cellStyle name="Normal 17" xfId="724"/>
    <cellStyle name="Normal 17 2" xfId="725"/>
    <cellStyle name="Normal 18" xfId="726"/>
    <cellStyle name="Normal 19" xfId="727"/>
    <cellStyle name="Normal 19 2" xfId="994"/>
    <cellStyle name="Normal 2" xfId="728"/>
    <cellStyle name="Normal 2 10" xfId="729"/>
    <cellStyle name="Normal 2 10 2" xfId="993"/>
    <cellStyle name="Normal 2 11" xfId="730"/>
    <cellStyle name="Normal 2 12" xfId="731"/>
    <cellStyle name="Normal 2 12 2" xfId="990"/>
    <cellStyle name="Normal 2 13" xfId="1055"/>
    <cellStyle name="Normal 2 14" xfId="1056"/>
    <cellStyle name="Normal 2 15" xfId="1057"/>
    <cellStyle name="Normal 2 2" xfId="732"/>
    <cellStyle name="Normal 2 2 2" xfId="733"/>
    <cellStyle name="Normal 2 2 2 2" xfId="1058"/>
    <cellStyle name="Normal 2 2 3" xfId="734"/>
    <cellStyle name="Normal 2 2 4" xfId="1059"/>
    <cellStyle name="Normal 2 3" xfId="735"/>
    <cellStyle name="Normal 2 3 2" xfId="1060"/>
    <cellStyle name="Normal 2 4" xfId="736"/>
    <cellStyle name="Normal 2 4 2" xfId="737"/>
    <cellStyle name="Normal 2 4 3" xfId="1061"/>
    <cellStyle name="Normal 2 5" xfId="738"/>
    <cellStyle name="Normal 2 6" xfId="739"/>
    <cellStyle name="Normal 2 7" xfId="740"/>
    <cellStyle name="Normal 2 8" xfId="741"/>
    <cellStyle name="Normal 2 9" xfId="742"/>
    <cellStyle name="Normal 2_Aneks-30.09.2008" xfId="743"/>
    <cellStyle name="Normal 20" xfId="744"/>
    <cellStyle name="Normal 20 2" xfId="745"/>
    <cellStyle name="Normal 20 3" xfId="1062"/>
    <cellStyle name="Normal 21" xfId="746"/>
    <cellStyle name="Normal 21 2" xfId="1063"/>
    <cellStyle name="Normal 21 3" xfId="1064"/>
    <cellStyle name="Normal 22" xfId="747"/>
    <cellStyle name="Normal 22 2" xfId="1065"/>
    <cellStyle name="Normal 23" xfId="748"/>
    <cellStyle name="Normal 23 2" xfId="749"/>
    <cellStyle name="Normal 23 2 2" xfId="750"/>
    <cellStyle name="Normal 23 2 3" xfId="751"/>
    <cellStyle name="Normal 24" xfId="752"/>
    <cellStyle name="Normal 24 2" xfId="753"/>
    <cellStyle name="Normal 24 2 2" xfId="1066"/>
    <cellStyle name="Normal 24 3" xfId="1067"/>
    <cellStyle name="Normal 25" xfId="754"/>
    <cellStyle name="Normal 26" xfId="755"/>
    <cellStyle name="Normal 27" xfId="756"/>
    <cellStyle name="Normal 27 2" xfId="757"/>
    <cellStyle name="Normal 28" xfId="758"/>
    <cellStyle name="Normal 28 2" xfId="759"/>
    <cellStyle name="Normal 29" xfId="760"/>
    <cellStyle name="Normal 29 2" xfId="761"/>
    <cellStyle name="Normal 29 3" xfId="995"/>
    <cellStyle name="Normal 3" xfId="762"/>
    <cellStyle name="Normal 3 10" xfId="763"/>
    <cellStyle name="Normal 3 11" xfId="764"/>
    <cellStyle name="Normal 3 2" xfId="765"/>
    <cellStyle name="Normal 3 3" xfId="3"/>
    <cellStyle name="Normal 3 4" xfId="766"/>
    <cellStyle name="Normal 3 5" xfId="767"/>
    <cellStyle name="Normal 3 6" xfId="768"/>
    <cellStyle name="Normal 3 7" xfId="769"/>
    <cellStyle name="Normal 3 7 2" xfId="1068"/>
    <cellStyle name="Normal 3 8" xfId="770"/>
    <cellStyle name="Normal 3 9" xfId="771"/>
    <cellStyle name="Normal 3_aneks depoziti" xfId="772"/>
    <cellStyle name="Normal 30" xfId="773"/>
    <cellStyle name="Normal 30 2" xfId="1069"/>
    <cellStyle name="Normal 31" xfId="774"/>
    <cellStyle name="Normal 31 2" xfId="1070"/>
    <cellStyle name="Normal 32" xfId="775"/>
    <cellStyle name="Normal 32 2" xfId="1071"/>
    <cellStyle name="Normal 33" xfId="776"/>
    <cellStyle name="Normal 33 2" xfId="1072"/>
    <cellStyle name="Normal 34" xfId="777"/>
    <cellStyle name="Normal 34 2" xfId="1073"/>
    <cellStyle name="Normal 35" xfId="778"/>
    <cellStyle name="Normal 35 2" xfId="1074"/>
    <cellStyle name="Normal 36" xfId="779"/>
    <cellStyle name="Normal 36 2" xfId="1075"/>
    <cellStyle name="Normal 37" xfId="780"/>
    <cellStyle name="Normal 37 2" xfId="1076"/>
    <cellStyle name="Normal 38" xfId="781"/>
    <cellStyle name="Normal 38 2" xfId="1077"/>
    <cellStyle name="Normal 39" xfId="782"/>
    <cellStyle name="Normal 39 2" xfId="1078"/>
    <cellStyle name="Normal 4" xfId="783"/>
    <cellStyle name="Normal 4 10" xfId="1079"/>
    <cellStyle name="Normal 4 11" xfId="1080"/>
    <cellStyle name="Normal 4 2" xfId="784"/>
    <cellStyle name="Normal 4 3" xfId="785"/>
    <cellStyle name="Normal 4 4" xfId="786"/>
    <cellStyle name="Normal 4 5" xfId="787"/>
    <cellStyle name="Normal 4 6" xfId="788"/>
    <cellStyle name="Normal 4 7" xfId="789"/>
    <cellStyle name="Normal 4 8" xfId="790"/>
    <cellStyle name="Normal 4 9" xfId="791"/>
    <cellStyle name="Normal 4_Profitabilnost 30.09.2009_za 31.12.2009" xfId="1000"/>
    <cellStyle name="Normal 40" xfId="792"/>
    <cellStyle name="Normal 40 2" xfId="1081"/>
    <cellStyle name="Normal 41" xfId="793"/>
    <cellStyle name="Normal 41 2" xfId="1082"/>
    <cellStyle name="Normal 42" xfId="794"/>
    <cellStyle name="Normal 42 2" xfId="1083"/>
    <cellStyle name="Normal 43" xfId="795"/>
    <cellStyle name="Normal 43 2" xfId="1084"/>
    <cellStyle name="Normal 44" xfId="796"/>
    <cellStyle name="Normal 44 2" xfId="1085"/>
    <cellStyle name="Normal 45" xfId="797"/>
    <cellStyle name="Normal 45 2" xfId="1086"/>
    <cellStyle name="Normal 46" xfId="798"/>
    <cellStyle name="Normal 47" xfId="799"/>
    <cellStyle name="Normal 48" xfId="800"/>
    <cellStyle name="Normal 49" xfId="801"/>
    <cellStyle name="Normal 5" xfId="802"/>
    <cellStyle name="Normal 5 2" xfId="803"/>
    <cellStyle name="Normal 5 3" xfId="804"/>
    <cellStyle name="Normal 5 4" xfId="805"/>
    <cellStyle name="Normal 5 5" xfId="806"/>
    <cellStyle name="Normal 5 6" xfId="807"/>
    <cellStyle name="Normal 5 7" xfId="808"/>
    <cellStyle name="Normal 5 8" xfId="809"/>
    <cellStyle name="Normal 5 9" xfId="810"/>
    <cellStyle name="Normal 50" xfId="811"/>
    <cellStyle name="Normal 51" xfId="812"/>
    <cellStyle name="Normal 52" xfId="813"/>
    <cellStyle name="Normal 53" xfId="814"/>
    <cellStyle name="Normal 54" xfId="815"/>
    <cellStyle name="Normal 55" xfId="816"/>
    <cellStyle name="Normal 56" xfId="817"/>
    <cellStyle name="Normal 57" xfId="818"/>
    <cellStyle name="Normal 58" xfId="819"/>
    <cellStyle name="Normal 59" xfId="820"/>
    <cellStyle name="Normal 6" xfId="821"/>
    <cellStyle name="Normal 6 2" xfId="822"/>
    <cellStyle name="Normal 6 3" xfId="823"/>
    <cellStyle name="Normal 6 4" xfId="824"/>
    <cellStyle name="Normal 6 5" xfId="825"/>
    <cellStyle name="Normal 6 6" xfId="826"/>
    <cellStyle name="Normal 6 7" xfId="827"/>
    <cellStyle name="Normal 6 8" xfId="828"/>
    <cellStyle name="Normal 6 9" xfId="829"/>
    <cellStyle name="Normal 60" xfId="830"/>
    <cellStyle name="Normal 61" xfId="831"/>
    <cellStyle name="Normal 62" xfId="832"/>
    <cellStyle name="Normal 63" xfId="833"/>
    <cellStyle name="Normal 63 2" xfId="4"/>
    <cellStyle name="Normal 64" xfId="834"/>
    <cellStyle name="Normal 64 2" xfId="5"/>
    <cellStyle name="Normal 65" xfId="835"/>
    <cellStyle name="Normal 65 2" xfId="836"/>
    <cellStyle name="Normal 65 2 2" xfId="837"/>
    <cellStyle name="Normal 65 2 3" xfId="838"/>
    <cellStyle name="Normal 66" xfId="839"/>
    <cellStyle name="Normal 66 2" xfId="840"/>
    <cellStyle name="Normal 67" xfId="841"/>
    <cellStyle name="Normal 68" xfId="842"/>
    <cellStyle name="Normal 69" xfId="843"/>
    <cellStyle name="Normal 7" xfId="844"/>
    <cellStyle name="Normal 7 10" xfId="2"/>
    <cellStyle name="Normal 7 2" xfId="845"/>
    <cellStyle name="Normal 7 3" xfId="846"/>
    <cellStyle name="Normal 7 4" xfId="847"/>
    <cellStyle name="Normal 7 5" xfId="848"/>
    <cellStyle name="Normal 7 6" xfId="849"/>
    <cellStyle name="Normal 7 7" xfId="850"/>
    <cellStyle name="Normal 7 8" xfId="851"/>
    <cellStyle name="Normal 7 9" xfId="852"/>
    <cellStyle name="Normal 70" xfId="853"/>
    <cellStyle name="Normal 8" xfId="854"/>
    <cellStyle name="Normal 8 2" xfId="855"/>
    <cellStyle name="Normal 8 3" xfId="856"/>
    <cellStyle name="Normal 8 4" xfId="857"/>
    <cellStyle name="Normal 8 5" xfId="858"/>
    <cellStyle name="Normal 8 6" xfId="859"/>
    <cellStyle name="Normal 8 7" xfId="860"/>
    <cellStyle name="Normal 8 8" xfId="861"/>
    <cellStyle name="Normal 8 9" xfId="862"/>
    <cellStyle name="Normal 9" xfId="863"/>
    <cellStyle name="Normal 9 2" xfId="864"/>
    <cellStyle name="Normal 9 2 2" xfId="1087"/>
    <cellStyle name="Normal 9 3" xfId="865"/>
    <cellStyle name="Normal 9 4" xfId="866"/>
    <cellStyle name="Normal 9 5" xfId="867"/>
    <cellStyle name="Normal 9 6" xfId="868"/>
    <cellStyle name="Normal 9 7" xfId="869"/>
    <cellStyle name="Normal 9 8" xfId="870"/>
    <cellStyle name="Normal 9 9" xfId="871"/>
    <cellStyle name="Normal_X tabela- naselenie mesecni primanja" xfId="991"/>
    <cellStyle name="Normal_Анекс бр.1" xfId="996"/>
    <cellStyle name="normální_List1" xfId="872"/>
    <cellStyle name="Note 10" xfId="873"/>
    <cellStyle name="Note 11" xfId="874"/>
    <cellStyle name="Note 12" xfId="875"/>
    <cellStyle name="Note 13" xfId="876"/>
    <cellStyle name="Note 14" xfId="877"/>
    <cellStyle name="Note 2" xfId="878"/>
    <cellStyle name="Note 2 2" xfId="879"/>
    <cellStyle name="Note 2 3" xfId="880"/>
    <cellStyle name="Note 2 4" xfId="881"/>
    <cellStyle name="Note 2 5" xfId="882"/>
    <cellStyle name="Note 3" xfId="883"/>
    <cellStyle name="Note 3 2" xfId="1088"/>
    <cellStyle name="Note 4" xfId="884"/>
    <cellStyle name="Note 5" xfId="885"/>
    <cellStyle name="Note 6" xfId="886"/>
    <cellStyle name="Note 7" xfId="887"/>
    <cellStyle name="Note 8" xfId="888"/>
    <cellStyle name="Note 9" xfId="889"/>
    <cellStyle name="Output 10" xfId="890"/>
    <cellStyle name="Output 11" xfId="891"/>
    <cellStyle name="Output 12" xfId="892"/>
    <cellStyle name="Output 13" xfId="893"/>
    <cellStyle name="Output 14" xfId="894"/>
    <cellStyle name="Output 2" xfId="895"/>
    <cellStyle name="Output 2 2" xfId="896"/>
    <cellStyle name="Output 2 3" xfId="897"/>
    <cellStyle name="Output 2 4" xfId="898"/>
    <cellStyle name="Output 2 5" xfId="899"/>
    <cellStyle name="Output 3" xfId="900"/>
    <cellStyle name="Output 3 2" xfId="1089"/>
    <cellStyle name="Output 4" xfId="901"/>
    <cellStyle name="Output 5" xfId="902"/>
    <cellStyle name="Output 6" xfId="903"/>
    <cellStyle name="Output 7" xfId="904"/>
    <cellStyle name="Output 8" xfId="905"/>
    <cellStyle name="Output 9" xfId="906"/>
    <cellStyle name="Percent" xfId="988" builtinId="5"/>
    <cellStyle name="Percent 10" xfId="907"/>
    <cellStyle name="Percent 10 2" xfId="908"/>
    <cellStyle name="Percent 10 3" xfId="1090"/>
    <cellStyle name="Percent 11" xfId="909"/>
    <cellStyle name="Percent 12" xfId="910"/>
    <cellStyle name="Percent 12 2" xfId="1091"/>
    <cellStyle name="Percent 2" xfId="911"/>
    <cellStyle name="Percent 2 2" xfId="912"/>
    <cellStyle name="Percent 2 2 2" xfId="913"/>
    <cellStyle name="Percent 2 2 3" xfId="1092"/>
    <cellStyle name="Percent 2 3" xfId="914"/>
    <cellStyle name="Percent 2 4" xfId="915"/>
    <cellStyle name="Percent 2 5" xfId="916"/>
    <cellStyle name="Percent 2 6" xfId="917"/>
    <cellStyle name="Percent 2 6 2" xfId="918"/>
    <cellStyle name="Percent 2 6 3" xfId="919"/>
    <cellStyle name="Percent 2 6 4" xfId="1110"/>
    <cellStyle name="Percent 2 7" xfId="920"/>
    <cellStyle name="Percent 2 7 2" xfId="1093"/>
    <cellStyle name="Percent 2 7 3" xfId="1094"/>
    <cellStyle name="Percent 2 8" xfId="992"/>
    <cellStyle name="Percent 2 9" xfId="1095"/>
    <cellStyle name="Percent 3" xfId="921"/>
    <cellStyle name="Percent 3 2" xfId="922"/>
    <cellStyle name="Percent 3 2 2" xfId="1096"/>
    <cellStyle name="Percent 3 3" xfId="1097"/>
    <cellStyle name="Percent 4" xfId="923"/>
    <cellStyle name="Percent 4 2" xfId="924"/>
    <cellStyle name="Percent 4 2 2" xfId="1098"/>
    <cellStyle name="Percent 4 3" xfId="1099"/>
    <cellStyle name="Percent 4 4" xfId="1100"/>
    <cellStyle name="Percent 5" xfId="925"/>
    <cellStyle name="Percent 5 2" xfId="1101"/>
    <cellStyle name="Percent 5 3" xfId="1102"/>
    <cellStyle name="Percent 6" xfId="926"/>
    <cellStyle name="Percent 6 2" xfId="1001"/>
    <cellStyle name="Percent 6 2 2" xfId="1002"/>
    <cellStyle name="Percent 6 3" xfId="1103"/>
    <cellStyle name="Percent 7" xfId="927"/>
    <cellStyle name="Percent 7 2" xfId="1104"/>
    <cellStyle name="Percent 8" xfId="928"/>
    <cellStyle name="Percent 8 2" xfId="1105"/>
    <cellStyle name="Percent 9" xfId="929"/>
    <cellStyle name="Percent 9 2" xfId="1106"/>
    <cellStyle name="percentage difference one decimal" xfId="930"/>
    <cellStyle name="percentage difference zero decimal" xfId="931"/>
    <cellStyle name="Style 1" xfId="932"/>
    <cellStyle name="Style 1 2" xfId="933"/>
    <cellStyle name="Style 1 3" xfId="934"/>
    <cellStyle name="Title 10" xfId="935"/>
    <cellStyle name="Title 11" xfId="936"/>
    <cellStyle name="Title 12" xfId="937"/>
    <cellStyle name="Title 13" xfId="938"/>
    <cellStyle name="Title 14" xfId="939"/>
    <cellStyle name="Title 2" xfId="940"/>
    <cellStyle name="Title 2 2" xfId="941"/>
    <cellStyle name="Title 2 3" xfId="942"/>
    <cellStyle name="Title 2 4" xfId="943"/>
    <cellStyle name="Title 2 5" xfId="944"/>
    <cellStyle name="Title 3" xfId="945"/>
    <cellStyle name="Title 3 2" xfId="1107"/>
    <cellStyle name="Title 4" xfId="946"/>
    <cellStyle name="Title 5" xfId="947"/>
    <cellStyle name="Title 6" xfId="948"/>
    <cellStyle name="Title 7" xfId="949"/>
    <cellStyle name="Title 8" xfId="950"/>
    <cellStyle name="Title 9" xfId="951"/>
    <cellStyle name="Total 10" xfId="952"/>
    <cellStyle name="Total 11" xfId="953"/>
    <cellStyle name="Total 12" xfId="954"/>
    <cellStyle name="Total 13" xfId="955"/>
    <cellStyle name="Total 14" xfId="956"/>
    <cellStyle name="Total 2" xfId="957"/>
    <cellStyle name="Total 2 2" xfId="958"/>
    <cellStyle name="Total 2 3" xfId="959"/>
    <cellStyle name="Total 2 4" xfId="960"/>
    <cellStyle name="Total 2 5" xfId="961"/>
    <cellStyle name="Total 3" xfId="962"/>
    <cellStyle name="Total 3 2" xfId="1108"/>
    <cellStyle name="Total 4" xfId="963"/>
    <cellStyle name="Total 5" xfId="964"/>
    <cellStyle name="Total 6" xfId="965"/>
    <cellStyle name="Total 7" xfId="966"/>
    <cellStyle name="Total 8" xfId="967"/>
    <cellStyle name="Total 9" xfId="968"/>
    <cellStyle name="Warning Text 10" xfId="969"/>
    <cellStyle name="Warning Text 11" xfId="970"/>
    <cellStyle name="Warning Text 12" xfId="971"/>
    <cellStyle name="Warning Text 13" xfId="972"/>
    <cellStyle name="Warning Text 14" xfId="973"/>
    <cellStyle name="Warning Text 2" xfId="974"/>
    <cellStyle name="Warning Text 2 2" xfId="975"/>
    <cellStyle name="Warning Text 2 3" xfId="976"/>
    <cellStyle name="Warning Text 2 4" xfId="977"/>
    <cellStyle name="Warning Text 2 5" xfId="978"/>
    <cellStyle name="Warning Text 3" xfId="979"/>
    <cellStyle name="Warning Text 3 2" xfId="1109"/>
    <cellStyle name="Warning Text 4" xfId="980"/>
    <cellStyle name="Warning Text 5" xfId="981"/>
    <cellStyle name="Warning Text 6" xfId="982"/>
    <cellStyle name="Warning Text 7" xfId="983"/>
    <cellStyle name="Warning Text 8" xfId="984"/>
    <cellStyle name="Warning Text 9" xfId="985"/>
    <cellStyle name="zero" xfId="986"/>
    <cellStyle name="Валута 2" xfId="1003"/>
    <cellStyle name="Запирка 2" xfId="1004"/>
    <cellStyle name="Процент 2" xfId="10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DOCUME~1\oliverap\LOCALS~1\Temp\HS\Hs_2004\uvoz_2004\nafta_2004\U_98_defin_2002_1-6_2004_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aI/Downloads/&#1050;&#1074;&#1072;&#1088;&#1090;&#1072;&#1083;&#1077;&#1085;%2030.9.2013/Aktivnosti%20grafikoni%20so%2030.09.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 i rast "/>
      <sheetName val="BDP po zemji"/>
      <sheetName val="KNBIFO_30.09.2013"/>
      <sheetName val="KNBIFO_30.06.2013"/>
      <sheetName val="KNBIFO_31.03.2013"/>
      <sheetName val="KNBIFO_31.12.2012"/>
      <sheetName val="Knbifo 30.09.2012"/>
      <sheetName val="KNBIFO_30.06.2012"/>
      <sheetName val="KNBIFO_30.06.2012 krediti"/>
      <sheetName val="kn bifo 31.03.2012 (2)"/>
      <sheetName val="Движење актива"/>
      <sheetName val="Структура на актива и пасив (2)"/>
      <sheetName val="Структура на актива и пасивa"/>
      <sheetName val="нерезиденти"/>
      <sheetName val="portfolio na hartii od vrednost"/>
      <sheetName val="заеми"/>
      <sheetName val="plasmani"/>
      <sheetName val="portfolio na hartii "/>
      <sheetName val="portfolio godishno"/>
      <sheetName val="Кнбифо 31.03.2011"/>
      <sheetName val="Кн бифо 30.06.2011"/>
      <sheetName val="Knbifo 30.06.2011 средено"/>
      <sheetName val="Knbifo 30.09.2011"/>
      <sheetName val="kn bifo 31.03.2010"/>
      <sheetName val="Анекс бр.4"/>
      <sheetName val="А2 А"/>
      <sheetName val="А2 П"/>
      <sheetName val="KNBIFO_po zavrsna_31.12.2010"/>
      <sheetName val="Кнбифо 31.12.2011"/>
      <sheetName val="kn bifo 31.03.2012"/>
      <sheetName val="Анекс 4"/>
      <sheetName val="Анекс актива"/>
      <sheetName val="Анекс пасива"/>
      <sheetName val="Кнбифо 30.06.2010"/>
      <sheetName val="kn bifo 30.09.2010"/>
      <sheetName val="30.06.2013 KРЕДИТИ ВКУПНО"/>
      <sheetName val="30.06.2013 сектори"/>
      <sheetName val="30.06.2013 valuta"/>
      <sheetName val="30.06.2013 рочност и нефункцио "/>
      <sheetName val="Анекс Распределба по групи"/>
      <sheetName val="Анекс  структура по групи"/>
      <sheetName val="Анекс Структура на кредити"/>
      <sheetName val="Анекс Структ. по групи банки"/>
      <sheetName val="Анекс дејност-производи"/>
      <sheetName val="Aneks квартали"/>
      <sheetName val="вкупни депозити"/>
      <sheetName val="Валутна структура на депозитите"/>
      <sheetName val="деп-секторска структура"/>
      <sheetName val="деп-рочна структура"/>
      <sheetName val="Aneksi 2 i 3"/>
      <sheetName val="Анекс 1 - депозити (2)"/>
      <sheetName val="Анекс 1 - депозити (групи) (3)"/>
      <sheetName val="Aneks кв"/>
      <sheetName val="рочна структура А и П "/>
    </sheetNames>
    <sheetDataSet>
      <sheetData sheetId="0"/>
      <sheetData sheetId="1"/>
      <sheetData sheetId="2">
        <row r="3670">
          <cell r="V3670">
            <v>43202491</v>
          </cell>
        </row>
        <row r="3691">
          <cell r="V3691">
            <v>2256968</v>
          </cell>
        </row>
        <row r="3712">
          <cell r="V3712">
            <v>151549766</v>
          </cell>
        </row>
        <row r="3733">
          <cell r="V3733">
            <v>26278454</v>
          </cell>
        </row>
        <row r="3803">
          <cell r="V3803">
            <v>130929158</v>
          </cell>
        </row>
        <row r="3807">
          <cell r="V3807">
            <v>89323197</v>
          </cell>
        </row>
        <row r="3836">
          <cell r="V3836">
            <v>103803146</v>
          </cell>
        </row>
        <row r="3837">
          <cell r="V3837">
            <v>64883735</v>
          </cell>
        </row>
        <row r="3838">
          <cell r="V3838">
            <v>54600798</v>
          </cell>
        </row>
        <row r="3839">
          <cell r="V3839">
            <v>223287679</v>
          </cell>
        </row>
        <row r="3841">
          <cell r="V3841">
            <v>3035324</v>
          </cell>
        </row>
        <row r="3844">
          <cell r="AA3844">
            <v>252962915</v>
          </cell>
        </row>
        <row r="3845">
          <cell r="AA3845">
            <v>185134138</v>
          </cell>
        </row>
        <row r="3862">
          <cell r="AA3862">
            <v>58906972</v>
          </cell>
        </row>
        <row r="3879">
          <cell r="AA3879">
            <v>8921805</v>
          </cell>
        </row>
        <row r="3898">
          <cell r="AA3898">
            <v>115677391</v>
          </cell>
        </row>
        <row r="3899">
          <cell r="AA3899">
            <v>136097583</v>
          </cell>
        </row>
        <row r="3900">
          <cell r="AA3900">
            <v>1187941</v>
          </cell>
        </row>
        <row r="3904">
          <cell r="AA3904">
            <v>83211423</v>
          </cell>
        </row>
        <row r="3905">
          <cell r="AA3905">
            <v>108718067</v>
          </cell>
        </row>
        <row r="3906">
          <cell r="AA3906">
            <v>61033425</v>
          </cell>
        </row>
      </sheetData>
      <sheetData sheetId="3">
        <row r="3857">
          <cell r="V3857">
            <v>245679881</v>
          </cell>
        </row>
        <row r="3858">
          <cell r="V3858">
            <v>182980684</v>
          </cell>
        </row>
        <row r="3875">
          <cell r="V3875">
            <v>54086414</v>
          </cell>
        </row>
        <row r="3892">
          <cell r="V3892">
            <v>8612783</v>
          </cell>
        </row>
        <row r="3911">
          <cell r="V3911">
            <v>112437547</v>
          </cell>
        </row>
        <row r="3912">
          <cell r="V3912">
            <v>132128454</v>
          </cell>
        </row>
        <row r="3913">
          <cell r="V3913">
            <v>1113880</v>
          </cell>
        </row>
        <row r="3914">
          <cell r="V3914">
            <v>79431293</v>
          </cell>
        </row>
        <row r="3915">
          <cell r="V3915">
            <v>108583630</v>
          </cell>
        </row>
        <row r="3916">
          <cell r="V3916">
            <v>57664958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B520"/>
  <sheetViews>
    <sheetView tabSelected="1" topLeftCell="B1" zoomScale="90" zoomScaleNormal="90" workbookViewId="0">
      <pane xSplit="4" ySplit="6" topLeftCell="F7" activePane="bottomRight" state="frozen"/>
      <selection activeCell="B1" sqref="B1"/>
      <selection pane="topRight" activeCell="F1" sqref="F1"/>
      <selection pane="bottomLeft" activeCell="B7" sqref="B7"/>
      <selection pane="bottomRight" activeCell="B253" sqref="B253:E253"/>
    </sheetView>
  </sheetViews>
  <sheetFormatPr defaultRowHeight="12.75"/>
  <cols>
    <col min="1" max="1" width="5.28515625" style="1" hidden="1" customWidth="1"/>
    <col min="2" max="2" width="1.42578125" style="2" customWidth="1"/>
    <col min="3" max="3" width="2.140625" style="2" customWidth="1"/>
    <col min="4" max="4" width="2.42578125" style="2" customWidth="1"/>
    <col min="5" max="5" width="59.42578125" style="2" customWidth="1"/>
    <col min="6" max="6" width="12.85546875" style="3" customWidth="1"/>
    <col min="7" max="7" width="13.140625" style="3" customWidth="1"/>
    <col min="8" max="8" width="11.85546875" style="3" customWidth="1"/>
    <col min="9" max="9" width="13.85546875" style="3" customWidth="1"/>
    <col min="10" max="10" width="12.42578125" style="3" customWidth="1"/>
    <col min="11" max="11" width="11.7109375" style="3" customWidth="1"/>
    <col min="12" max="12" width="11.85546875" style="3" customWidth="1"/>
    <col min="13" max="13" width="12.85546875" style="3" customWidth="1"/>
    <col min="14" max="14" width="9.140625" style="3"/>
    <col min="15" max="15" width="9.28515625" style="3" bestFit="1" customWidth="1"/>
    <col min="16" max="16" width="11" style="3" customWidth="1"/>
    <col min="17" max="29" width="9.140625" style="3"/>
    <col min="30" max="244" width="9.140625" style="2"/>
    <col min="245" max="245" width="0" style="2" hidden="1" customWidth="1"/>
    <col min="246" max="246" width="1.42578125" style="2" customWidth="1"/>
    <col min="247" max="247" width="2.140625" style="2" customWidth="1"/>
    <col min="248" max="248" width="2.42578125" style="2" customWidth="1"/>
    <col min="249" max="249" width="59.42578125" style="2" customWidth="1"/>
    <col min="250" max="250" width="13.42578125" style="2" customWidth="1"/>
    <col min="251" max="251" width="11.28515625" style="2" customWidth="1"/>
    <col min="252" max="252" width="11.140625" style="2" customWidth="1"/>
    <col min="253" max="253" width="11.28515625" style="2" customWidth="1"/>
    <col min="254" max="254" width="13" style="2" customWidth="1"/>
    <col min="255" max="255" width="13.140625" style="2" customWidth="1"/>
    <col min="256" max="256" width="11.85546875" style="2" customWidth="1"/>
    <col min="257" max="257" width="12.85546875" style="2" customWidth="1"/>
    <col min="258" max="258" width="7.140625" style="2" customWidth="1"/>
    <col min="259" max="500" width="9.140625" style="2"/>
    <col min="501" max="501" width="0" style="2" hidden="1" customWidth="1"/>
    <col min="502" max="502" width="1.42578125" style="2" customWidth="1"/>
    <col min="503" max="503" width="2.140625" style="2" customWidth="1"/>
    <col min="504" max="504" width="2.42578125" style="2" customWidth="1"/>
    <col min="505" max="505" width="59.42578125" style="2" customWidth="1"/>
    <col min="506" max="506" width="13.42578125" style="2" customWidth="1"/>
    <col min="507" max="507" width="11.28515625" style="2" customWidth="1"/>
    <col min="508" max="508" width="11.140625" style="2" customWidth="1"/>
    <col min="509" max="509" width="11.28515625" style="2" customWidth="1"/>
    <col min="510" max="510" width="13" style="2" customWidth="1"/>
    <col min="511" max="511" width="13.140625" style="2" customWidth="1"/>
    <col min="512" max="512" width="11.85546875" style="2" customWidth="1"/>
    <col min="513" max="513" width="12.85546875" style="2" customWidth="1"/>
    <col min="514" max="514" width="7.140625" style="2" customWidth="1"/>
    <col min="515" max="756" width="9.140625" style="2"/>
    <col min="757" max="757" width="0" style="2" hidden="1" customWidth="1"/>
    <col min="758" max="758" width="1.42578125" style="2" customWidth="1"/>
    <col min="759" max="759" width="2.140625" style="2" customWidth="1"/>
    <col min="760" max="760" width="2.42578125" style="2" customWidth="1"/>
    <col min="761" max="761" width="59.42578125" style="2" customWidth="1"/>
    <col min="762" max="762" width="13.42578125" style="2" customWidth="1"/>
    <col min="763" max="763" width="11.28515625" style="2" customWidth="1"/>
    <col min="764" max="764" width="11.140625" style="2" customWidth="1"/>
    <col min="765" max="765" width="11.28515625" style="2" customWidth="1"/>
    <col min="766" max="766" width="13" style="2" customWidth="1"/>
    <col min="767" max="767" width="13.140625" style="2" customWidth="1"/>
    <col min="768" max="768" width="11.85546875" style="2" customWidth="1"/>
    <col min="769" max="769" width="12.85546875" style="2" customWidth="1"/>
    <col min="770" max="770" width="7.140625" style="2" customWidth="1"/>
    <col min="771" max="1012" width="9.140625" style="2"/>
    <col min="1013" max="1013" width="0" style="2" hidden="1" customWidth="1"/>
    <col min="1014" max="1014" width="1.42578125" style="2" customWidth="1"/>
    <col min="1015" max="1015" width="2.140625" style="2" customWidth="1"/>
    <col min="1016" max="1016" width="2.42578125" style="2" customWidth="1"/>
    <col min="1017" max="1017" width="59.42578125" style="2" customWidth="1"/>
    <col min="1018" max="1018" width="13.42578125" style="2" customWidth="1"/>
    <col min="1019" max="1019" width="11.28515625" style="2" customWidth="1"/>
    <col min="1020" max="1020" width="11.140625" style="2" customWidth="1"/>
    <col min="1021" max="1021" width="11.28515625" style="2" customWidth="1"/>
    <col min="1022" max="1022" width="13" style="2" customWidth="1"/>
    <col min="1023" max="1023" width="13.140625" style="2" customWidth="1"/>
    <col min="1024" max="1024" width="11.85546875" style="2" customWidth="1"/>
    <col min="1025" max="1025" width="12.85546875" style="2" customWidth="1"/>
    <col min="1026" max="1026" width="7.140625" style="2" customWidth="1"/>
    <col min="1027" max="1268" width="9.140625" style="2"/>
    <col min="1269" max="1269" width="0" style="2" hidden="1" customWidth="1"/>
    <col min="1270" max="1270" width="1.42578125" style="2" customWidth="1"/>
    <col min="1271" max="1271" width="2.140625" style="2" customWidth="1"/>
    <col min="1272" max="1272" width="2.42578125" style="2" customWidth="1"/>
    <col min="1273" max="1273" width="59.42578125" style="2" customWidth="1"/>
    <col min="1274" max="1274" width="13.42578125" style="2" customWidth="1"/>
    <col min="1275" max="1275" width="11.28515625" style="2" customWidth="1"/>
    <col min="1276" max="1276" width="11.140625" style="2" customWidth="1"/>
    <col min="1277" max="1277" width="11.28515625" style="2" customWidth="1"/>
    <col min="1278" max="1278" width="13" style="2" customWidth="1"/>
    <col min="1279" max="1279" width="13.140625" style="2" customWidth="1"/>
    <col min="1280" max="1280" width="11.85546875" style="2" customWidth="1"/>
    <col min="1281" max="1281" width="12.85546875" style="2" customWidth="1"/>
    <col min="1282" max="1282" width="7.140625" style="2" customWidth="1"/>
    <col min="1283" max="1524" width="9.140625" style="2"/>
    <col min="1525" max="1525" width="0" style="2" hidden="1" customWidth="1"/>
    <col min="1526" max="1526" width="1.42578125" style="2" customWidth="1"/>
    <col min="1527" max="1527" width="2.140625" style="2" customWidth="1"/>
    <col min="1528" max="1528" width="2.42578125" style="2" customWidth="1"/>
    <col min="1529" max="1529" width="59.42578125" style="2" customWidth="1"/>
    <col min="1530" max="1530" width="13.42578125" style="2" customWidth="1"/>
    <col min="1531" max="1531" width="11.28515625" style="2" customWidth="1"/>
    <col min="1532" max="1532" width="11.140625" style="2" customWidth="1"/>
    <col min="1533" max="1533" width="11.28515625" style="2" customWidth="1"/>
    <col min="1534" max="1534" width="13" style="2" customWidth="1"/>
    <col min="1535" max="1535" width="13.140625" style="2" customWidth="1"/>
    <col min="1536" max="1536" width="11.85546875" style="2" customWidth="1"/>
    <col min="1537" max="1537" width="12.85546875" style="2" customWidth="1"/>
    <col min="1538" max="1538" width="7.140625" style="2" customWidth="1"/>
    <col min="1539" max="1780" width="9.140625" style="2"/>
    <col min="1781" max="1781" width="0" style="2" hidden="1" customWidth="1"/>
    <col min="1782" max="1782" width="1.42578125" style="2" customWidth="1"/>
    <col min="1783" max="1783" width="2.140625" style="2" customWidth="1"/>
    <col min="1784" max="1784" width="2.42578125" style="2" customWidth="1"/>
    <col min="1785" max="1785" width="59.42578125" style="2" customWidth="1"/>
    <col min="1786" max="1786" width="13.42578125" style="2" customWidth="1"/>
    <col min="1787" max="1787" width="11.28515625" style="2" customWidth="1"/>
    <col min="1788" max="1788" width="11.140625" style="2" customWidth="1"/>
    <col min="1789" max="1789" width="11.28515625" style="2" customWidth="1"/>
    <col min="1790" max="1790" width="13" style="2" customWidth="1"/>
    <col min="1791" max="1791" width="13.140625" style="2" customWidth="1"/>
    <col min="1792" max="1792" width="11.85546875" style="2" customWidth="1"/>
    <col min="1793" max="1793" width="12.85546875" style="2" customWidth="1"/>
    <col min="1794" max="1794" width="7.140625" style="2" customWidth="1"/>
    <col min="1795" max="2036" width="9.140625" style="2"/>
    <col min="2037" max="2037" width="0" style="2" hidden="1" customWidth="1"/>
    <col min="2038" max="2038" width="1.42578125" style="2" customWidth="1"/>
    <col min="2039" max="2039" width="2.140625" style="2" customWidth="1"/>
    <col min="2040" max="2040" width="2.42578125" style="2" customWidth="1"/>
    <col min="2041" max="2041" width="59.42578125" style="2" customWidth="1"/>
    <col min="2042" max="2042" width="13.42578125" style="2" customWidth="1"/>
    <col min="2043" max="2043" width="11.28515625" style="2" customWidth="1"/>
    <col min="2044" max="2044" width="11.140625" style="2" customWidth="1"/>
    <col min="2045" max="2045" width="11.28515625" style="2" customWidth="1"/>
    <col min="2046" max="2046" width="13" style="2" customWidth="1"/>
    <col min="2047" max="2047" width="13.140625" style="2" customWidth="1"/>
    <col min="2048" max="2048" width="11.85546875" style="2" customWidth="1"/>
    <col min="2049" max="2049" width="12.85546875" style="2" customWidth="1"/>
    <col min="2050" max="2050" width="7.140625" style="2" customWidth="1"/>
    <col min="2051" max="2292" width="9.140625" style="2"/>
    <col min="2293" max="2293" width="0" style="2" hidden="1" customWidth="1"/>
    <col min="2294" max="2294" width="1.42578125" style="2" customWidth="1"/>
    <col min="2295" max="2295" width="2.140625" style="2" customWidth="1"/>
    <col min="2296" max="2296" width="2.42578125" style="2" customWidth="1"/>
    <col min="2297" max="2297" width="59.42578125" style="2" customWidth="1"/>
    <col min="2298" max="2298" width="13.42578125" style="2" customWidth="1"/>
    <col min="2299" max="2299" width="11.28515625" style="2" customWidth="1"/>
    <col min="2300" max="2300" width="11.140625" style="2" customWidth="1"/>
    <col min="2301" max="2301" width="11.28515625" style="2" customWidth="1"/>
    <col min="2302" max="2302" width="13" style="2" customWidth="1"/>
    <col min="2303" max="2303" width="13.140625" style="2" customWidth="1"/>
    <col min="2304" max="2304" width="11.85546875" style="2" customWidth="1"/>
    <col min="2305" max="2305" width="12.85546875" style="2" customWidth="1"/>
    <col min="2306" max="2306" width="7.140625" style="2" customWidth="1"/>
    <col min="2307" max="2548" width="9.140625" style="2"/>
    <col min="2549" max="2549" width="0" style="2" hidden="1" customWidth="1"/>
    <col min="2550" max="2550" width="1.42578125" style="2" customWidth="1"/>
    <col min="2551" max="2551" width="2.140625" style="2" customWidth="1"/>
    <col min="2552" max="2552" width="2.42578125" style="2" customWidth="1"/>
    <col min="2553" max="2553" width="59.42578125" style="2" customWidth="1"/>
    <col min="2554" max="2554" width="13.42578125" style="2" customWidth="1"/>
    <col min="2555" max="2555" width="11.28515625" style="2" customWidth="1"/>
    <col min="2556" max="2556" width="11.140625" style="2" customWidth="1"/>
    <col min="2557" max="2557" width="11.28515625" style="2" customWidth="1"/>
    <col min="2558" max="2558" width="13" style="2" customWidth="1"/>
    <col min="2559" max="2559" width="13.140625" style="2" customWidth="1"/>
    <col min="2560" max="2560" width="11.85546875" style="2" customWidth="1"/>
    <col min="2561" max="2561" width="12.85546875" style="2" customWidth="1"/>
    <col min="2562" max="2562" width="7.140625" style="2" customWidth="1"/>
    <col min="2563" max="2804" width="9.140625" style="2"/>
    <col min="2805" max="2805" width="0" style="2" hidden="1" customWidth="1"/>
    <col min="2806" max="2806" width="1.42578125" style="2" customWidth="1"/>
    <col min="2807" max="2807" width="2.140625" style="2" customWidth="1"/>
    <col min="2808" max="2808" width="2.42578125" style="2" customWidth="1"/>
    <col min="2809" max="2809" width="59.42578125" style="2" customWidth="1"/>
    <col min="2810" max="2810" width="13.42578125" style="2" customWidth="1"/>
    <col min="2811" max="2811" width="11.28515625" style="2" customWidth="1"/>
    <col min="2812" max="2812" width="11.140625" style="2" customWidth="1"/>
    <col min="2813" max="2813" width="11.28515625" style="2" customWidth="1"/>
    <col min="2814" max="2814" width="13" style="2" customWidth="1"/>
    <col min="2815" max="2815" width="13.140625" style="2" customWidth="1"/>
    <col min="2816" max="2816" width="11.85546875" style="2" customWidth="1"/>
    <col min="2817" max="2817" width="12.85546875" style="2" customWidth="1"/>
    <col min="2818" max="2818" width="7.140625" style="2" customWidth="1"/>
    <col min="2819" max="3060" width="9.140625" style="2"/>
    <col min="3061" max="3061" width="0" style="2" hidden="1" customWidth="1"/>
    <col min="3062" max="3062" width="1.42578125" style="2" customWidth="1"/>
    <col min="3063" max="3063" width="2.140625" style="2" customWidth="1"/>
    <col min="3064" max="3064" width="2.42578125" style="2" customWidth="1"/>
    <col min="3065" max="3065" width="59.42578125" style="2" customWidth="1"/>
    <col min="3066" max="3066" width="13.42578125" style="2" customWidth="1"/>
    <col min="3067" max="3067" width="11.28515625" style="2" customWidth="1"/>
    <col min="3068" max="3068" width="11.140625" style="2" customWidth="1"/>
    <col min="3069" max="3069" width="11.28515625" style="2" customWidth="1"/>
    <col min="3070" max="3070" width="13" style="2" customWidth="1"/>
    <col min="3071" max="3071" width="13.140625" style="2" customWidth="1"/>
    <col min="3072" max="3072" width="11.85546875" style="2" customWidth="1"/>
    <col min="3073" max="3073" width="12.85546875" style="2" customWidth="1"/>
    <col min="3074" max="3074" width="7.140625" style="2" customWidth="1"/>
    <col min="3075" max="3316" width="9.140625" style="2"/>
    <col min="3317" max="3317" width="0" style="2" hidden="1" customWidth="1"/>
    <col min="3318" max="3318" width="1.42578125" style="2" customWidth="1"/>
    <col min="3319" max="3319" width="2.140625" style="2" customWidth="1"/>
    <col min="3320" max="3320" width="2.42578125" style="2" customWidth="1"/>
    <col min="3321" max="3321" width="59.42578125" style="2" customWidth="1"/>
    <col min="3322" max="3322" width="13.42578125" style="2" customWidth="1"/>
    <col min="3323" max="3323" width="11.28515625" style="2" customWidth="1"/>
    <col min="3324" max="3324" width="11.140625" style="2" customWidth="1"/>
    <col min="3325" max="3325" width="11.28515625" style="2" customWidth="1"/>
    <col min="3326" max="3326" width="13" style="2" customWidth="1"/>
    <col min="3327" max="3327" width="13.140625" style="2" customWidth="1"/>
    <col min="3328" max="3328" width="11.85546875" style="2" customWidth="1"/>
    <col min="3329" max="3329" width="12.85546875" style="2" customWidth="1"/>
    <col min="3330" max="3330" width="7.140625" style="2" customWidth="1"/>
    <col min="3331" max="3572" width="9.140625" style="2"/>
    <col min="3573" max="3573" width="0" style="2" hidden="1" customWidth="1"/>
    <col min="3574" max="3574" width="1.42578125" style="2" customWidth="1"/>
    <col min="3575" max="3575" width="2.140625" style="2" customWidth="1"/>
    <col min="3576" max="3576" width="2.42578125" style="2" customWidth="1"/>
    <col min="3577" max="3577" width="59.42578125" style="2" customWidth="1"/>
    <col min="3578" max="3578" width="13.42578125" style="2" customWidth="1"/>
    <col min="3579" max="3579" width="11.28515625" style="2" customWidth="1"/>
    <col min="3580" max="3580" width="11.140625" style="2" customWidth="1"/>
    <col min="3581" max="3581" width="11.28515625" style="2" customWidth="1"/>
    <col min="3582" max="3582" width="13" style="2" customWidth="1"/>
    <col min="3583" max="3583" width="13.140625" style="2" customWidth="1"/>
    <col min="3584" max="3584" width="11.85546875" style="2" customWidth="1"/>
    <col min="3585" max="3585" width="12.85546875" style="2" customWidth="1"/>
    <col min="3586" max="3586" width="7.140625" style="2" customWidth="1"/>
    <col min="3587" max="3828" width="9.140625" style="2"/>
    <col min="3829" max="3829" width="0" style="2" hidden="1" customWidth="1"/>
    <col min="3830" max="3830" width="1.42578125" style="2" customWidth="1"/>
    <col min="3831" max="3831" width="2.140625" style="2" customWidth="1"/>
    <col min="3832" max="3832" width="2.42578125" style="2" customWidth="1"/>
    <col min="3833" max="3833" width="59.42578125" style="2" customWidth="1"/>
    <col min="3834" max="3834" width="13.42578125" style="2" customWidth="1"/>
    <col min="3835" max="3835" width="11.28515625" style="2" customWidth="1"/>
    <col min="3836" max="3836" width="11.140625" style="2" customWidth="1"/>
    <col min="3837" max="3837" width="11.28515625" style="2" customWidth="1"/>
    <col min="3838" max="3838" width="13" style="2" customWidth="1"/>
    <col min="3839" max="3839" width="13.140625" style="2" customWidth="1"/>
    <col min="3840" max="3840" width="11.85546875" style="2" customWidth="1"/>
    <col min="3841" max="3841" width="12.85546875" style="2" customWidth="1"/>
    <col min="3842" max="3842" width="7.140625" style="2" customWidth="1"/>
    <col min="3843" max="4084" width="9.140625" style="2"/>
    <col min="4085" max="4085" width="0" style="2" hidden="1" customWidth="1"/>
    <col min="4086" max="4086" width="1.42578125" style="2" customWidth="1"/>
    <col min="4087" max="4087" width="2.140625" style="2" customWidth="1"/>
    <col min="4088" max="4088" width="2.42578125" style="2" customWidth="1"/>
    <col min="4089" max="4089" width="59.42578125" style="2" customWidth="1"/>
    <col min="4090" max="4090" width="13.42578125" style="2" customWidth="1"/>
    <col min="4091" max="4091" width="11.28515625" style="2" customWidth="1"/>
    <col min="4092" max="4092" width="11.140625" style="2" customWidth="1"/>
    <col min="4093" max="4093" width="11.28515625" style="2" customWidth="1"/>
    <col min="4094" max="4094" width="13" style="2" customWidth="1"/>
    <col min="4095" max="4095" width="13.140625" style="2" customWidth="1"/>
    <col min="4096" max="4096" width="11.85546875" style="2" customWidth="1"/>
    <col min="4097" max="4097" width="12.85546875" style="2" customWidth="1"/>
    <col min="4098" max="4098" width="7.140625" style="2" customWidth="1"/>
    <col min="4099" max="4340" width="9.140625" style="2"/>
    <col min="4341" max="4341" width="0" style="2" hidden="1" customWidth="1"/>
    <col min="4342" max="4342" width="1.42578125" style="2" customWidth="1"/>
    <col min="4343" max="4343" width="2.140625" style="2" customWidth="1"/>
    <col min="4344" max="4344" width="2.42578125" style="2" customWidth="1"/>
    <col min="4345" max="4345" width="59.42578125" style="2" customWidth="1"/>
    <col min="4346" max="4346" width="13.42578125" style="2" customWidth="1"/>
    <col min="4347" max="4347" width="11.28515625" style="2" customWidth="1"/>
    <col min="4348" max="4348" width="11.140625" style="2" customWidth="1"/>
    <col min="4349" max="4349" width="11.28515625" style="2" customWidth="1"/>
    <col min="4350" max="4350" width="13" style="2" customWidth="1"/>
    <col min="4351" max="4351" width="13.140625" style="2" customWidth="1"/>
    <col min="4352" max="4352" width="11.85546875" style="2" customWidth="1"/>
    <col min="4353" max="4353" width="12.85546875" style="2" customWidth="1"/>
    <col min="4354" max="4354" width="7.140625" style="2" customWidth="1"/>
    <col min="4355" max="4596" width="9.140625" style="2"/>
    <col min="4597" max="4597" width="0" style="2" hidden="1" customWidth="1"/>
    <col min="4598" max="4598" width="1.42578125" style="2" customWidth="1"/>
    <col min="4599" max="4599" width="2.140625" style="2" customWidth="1"/>
    <col min="4600" max="4600" width="2.42578125" style="2" customWidth="1"/>
    <col min="4601" max="4601" width="59.42578125" style="2" customWidth="1"/>
    <col min="4602" max="4602" width="13.42578125" style="2" customWidth="1"/>
    <col min="4603" max="4603" width="11.28515625" style="2" customWidth="1"/>
    <col min="4604" max="4604" width="11.140625" style="2" customWidth="1"/>
    <col min="4605" max="4605" width="11.28515625" style="2" customWidth="1"/>
    <col min="4606" max="4606" width="13" style="2" customWidth="1"/>
    <col min="4607" max="4607" width="13.140625" style="2" customWidth="1"/>
    <col min="4608" max="4608" width="11.85546875" style="2" customWidth="1"/>
    <col min="4609" max="4609" width="12.85546875" style="2" customWidth="1"/>
    <col min="4610" max="4610" width="7.140625" style="2" customWidth="1"/>
    <col min="4611" max="4852" width="9.140625" style="2"/>
    <col min="4853" max="4853" width="0" style="2" hidden="1" customWidth="1"/>
    <col min="4854" max="4854" width="1.42578125" style="2" customWidth="1"/>
    <col min="4855" max="4855" width="2.140625" style="2" customWidth="1"/>
    <col min="4856" max="4856" width="2.42578125" style="2" customWidth="1"/>
    <col min="4857" max="4857" width="59.42578125" style="2" customWidth="1"/>
    <col min="4858" max="4858" width="13.42578125" style="2" customWidth="1"/>
    <col min="4859" max="4859" width="11.28515625" style="2" customWidth="1"/>
    <col min="4860" max="4860" width="11.140625" style="2" customWidth="1"/>
    <col min="4861" max="4861" width="11.28515625" style="2" customWidth="1"/>
    <col min="4862" max="4862" width="13" style="2" customWidth="1"/>
    <col min="4863" max="4863" width="13.140625" style="2" customWidth="1"/>
    <col min="4864" max="4864" width="11.85546875" style="2" customWidth="1"/>
    <col min="4865" max="4865" width="12.85546875" style="2" customWidth="1"/>
    <col min="4866" max="4866" width="7.140625" style="2" customWidth="1"/>
    <col min="4867" max="5108" width="9.140625" style="2"/>
    <col min="5109" max="5109" width="0" style="2" hidden="1" customWidth="1"/>
    <col min="5110" max="5110" width="1.42578125" style="2" customWidth="1"/>
    <col min="5111" max="5111" width="2.140625" style="2" customWidth="1"/>
    <col min="5112" max="5112" width="2.42578125" style="2" customWidth="1"/>
    <col min="5113" max="5113" width="59.42578125" style="2" customWidth="1"/>
    <col min="5114" max="5114" width="13.42578125" style="2" customWidth="1"/>
    <col min="5115" max="5115" width="11.28515625" style="2" customWidth="1"/>
    <col min="5116" max="5116" width="11.140625" style="2" customWidth="1"/>
    <col min="5117" max="5117" width="11.28515625" style="2" customWidth="1"/>
    <col min="5118" max="5118" width="13" style="2" customWidth="1"/>
    <col min="5119" max="5119" width="13.140625" style="2" customWidth="1"/>
    <col min="5120" max="5120" width="11.85546875" style="2" customWidth="1"/>
    <col min="5121" max="5121" width="12.85546875" style="2" customWidth="1"/>
    <col min="5122" max="5122" width="7.140625" style="2" customWidth="1"/>
    <col min="5123" max="5364" width="9.140625" style="2"/>
    <col min="5365" max="5365" width="0" style="2" hidden="1" customWidth="1"/>
    <col min="5366" max="5366" width="1.42578125" style="2" customWidth="1"/>
    <col min="5367" max="5367" width="2.140625" style="2" customWidth="1"/>
    <col min="5368" max="5368" width="2.42578125" style="2" customWidth="1"/>
    <col min="5369" max="5369" width="59.42578125" style="2" customWidth="1"/>
    <col min="5370" max="5370" width="13.42578125" style="2" customWidth="1"/>
    <col min="5371" max="5371" width="11.28515625" style="2" customWidth="1"/>
    <col min="5372" max="5372" width="11.140625" style="2" customWidth="1"/>
    <col min="5373" max="5373" width="11.28515625" style="2" customWidth="1"/>
    <col min="5374" max="5374" width="13" style="2" customWidth="1"/>
    <col min="5375" max="5375" width="13.140625" style="2" customWidth="1"/>
    <col min="5376" max="5376" width="11.85546875" style="2" customWidth="1"/>
    <col min="5377" max="5377" width="12.85546875" style="2" customWidth="1"/>
    <col min="5378" max="5378" width="7.140625" style="2" customWidth="1"/>
    <col min="5379" max="5620" width="9.140625" style="2"/>
    <col min="5621" max="5621" width="0" style="2" hidden="1" customWidth="1"/>
    <col min="5622" max="5622" width="1.42578125" style="2" customWidth="1"/>
    <col min="5623" max="5623" width="2.140625" style="2" customWidth="1"/>
    <col min="5624" max="5624" width="2.42578125" style="2" customWidth="1"/>
    <col min="5625" max="5625" width="59.42578125" style="2" customWidth="1"/>
    <col min="5626" max="5626" width="13.42578125" style="2" customWidth="1"/>
    <col min="5627" max="5627" width="11.28515625" style="2" customWidth="1"/>
    <col min="5628" max="5628" width="11.140625" style="2" customWidth="1"/>
    <col min="5629" max="5629" width="11.28515625" style="2" customWidth="1"/>
    <col min="5630" max="5630" width="13" style="2" customWidth="1"/>
    <col min="5631" max="5631" width="13.140625" style="2" customWidth="1"/>
    <col min="5632" max="5632" width="11.85546875" style="2" customWidth="1"/>
    <col min="5633" max="5633" width="12.85546875" style="2" customWidth="1"/>
    <col min="5634" max="5634" width="7.140625" style="2" customWidth="1"/>
    <col min="5635" max="5876" width="9.140625" style="2"/>
    <col min="5877" max="5877" width="0" style="2" hidden="1" customWidth="1"/>
    <col min="5878" max="5878" width="1.42578125" style="2" customWidth="1"/>
    <col min="5879" max="5879" width="2.140625" style="2" customWidth="1"/>
    <col min="5880" max="5880" width="2.42578125" style="2" customWidth="1"/>
    <col min="5881" max="5881" width="59.42578125" style="2" customWidth="1"/>
    <col min="5882" max="5882" width="13.42578125" style="2" customWidth="1"/>
    <col min="5883" max="5883" width="11.28515625" style="2" customWidth="1"/>
    <col min="5884" max="5884" width="11.140625" style="2" customWidth="1"/>
    <col min="5885" max="5885" width="11.28515625" style="2" customWidth="1"/>
    <col min="5886" max="5886" width="13" style="2" customWidth="1"/>
    <col min="5887" max="5887" width="13.140625" style="2" customWidth="1"/>
    <col min="5888" max="5888" width="11.85546875" style="2" customWidth="1"/>
    <col min="5889" max="5889" width="12.85546875" style="2" customWidth="1"/>
    <col min="5890" max="5890" width="7.140625" style="2" customWidth="1"/>
    <col min="5891" max="6132" width="9.140625" style="2"/>
    <col min="6133" max="6133" width="0" style="2" hidden="1" customWidth="1"/>
    <col min="6134" max="6134" width="1.42578125" style="2" customWidth="1"/>
    <col min="6135" max="6135" width="2.140625" style="2" customWidth="1"/>
    <col min="6136" max="6136" width="2.42578125" style="2" customWidth="1"/>
    <col min="6137" max="6137" width="59.42578125" style="2" customWidth="1"/>
    <col min="6138" max="6138" width="13.42578125" style="2" customWidth="1"/>
    <col min="6139" max="6139" width="11.28515625" style="2" customWidth="1"/>
    <col min="6140" max="6140" width="11.140625" style="2" customWidth="1"/>
    <col min="6141" max="6141" width="11.28515625" style="2" customWidth="1"/>
    <col min="6142" max="6142" width="13" style="2" customWidth="1"/>
    <col min="6143" max="6143" width="13.140625" style="2" customWidth="1"/>
    <col min="6144" max="6144" width="11.85546875" style="2" customWidth="1"/>
    <col min="6145" max="6145" width="12.85546875" style="2" customWidth="1"/>
    <col min="6146" max="6146" width="7.140625" style="2" customWidth="1"/>
    <col min="6147" max="6388" width="9.140625" style="2"/>
    <col min="6389" max="6389" width="0" style="2" hidden="1" customWidth="1"/>
    <col min="6390" max="6390" width="1.42578125" style="2" customWidth="1"/>
    <col min="6391" max="6391" width="2.140625" style="2" customWidth="1"/>
    <col min="6392" max="6392" width="2.42578125" style="2" customWidth="1"/>
    <col min="6393" max="6393" width="59.42578125" style="2" customWidth="1"/>
    <col min="6394" max="6394" width="13.42578125" style="2" customWidth="1"/>
    <col min="6395" max="6395" width="11.28515625" style="2" customWidth="1"/>
    <col min="6396" max="6396" width="11.140625" style="2" customWidth="1"/>
    <col min="6397" max="6397" width="11.28515625" style="2" customWidth="1"/>
    <col min="6398" max="6398" width="13" style="2" customWidth="1"/>
    <col min="6399" max="6399" width="13.140625" style="2" customWidth="1"/>
    <col min="6400" max="6400" width="11.85546875" style="2" customWidth="1"/>
    <col min="6401" max="6401" width="12.85546875" style="2" customWidth="1"/>
    <col min="6402" max="6402" width="7.140625" style="2" customWidth="1"/>
    <col min="6403" max="6644" width="9.140625" style="2"/>
    <col min="6645" max="6645" width="0" style="2" hidden="1" customWidth="1"/>
    <col min="6646" max="6646" width="1.42578125" style="2" customWidth="1"/>
    <col min="6647" max="6647" width="2.140625" style="2" customWidth="1"/>
    <col min="6648" max="6648" width="2.42578125" style="2" customWidth="1"/>
    <col min="6649" max="6649" width="59.42578125" style="2" customWidth="1"/>
    <col min="6650" max="6650" width="13.42578125" style="2" customWidth="1"/>
    <col min="6651" max="6651" width="11.28515625" style="2" customWidth="1"/>
    <col min="6652" max="6652" width="11.140625" style="2" customWidth="1"/>
    <col min="6653" max="6653" width="11.28515625" style="2" customWidth="1"/>
    <col min="6654" max="6654" width="13" style="2" customWidth="1"/>
    <col min="6655" max="6655" width="13.140625" style="2" customWidth="1"/>
    <col min="6656" max="6656" width="11.85546875" style="2" customWidth="1"/>
    <col min="6657" max="6657" width="12.85546875" style="2" customWidth="1"/>
    <col min="6658" max="6658" width="7.140625" style="2" customWidth="1"/>
    <col min="6659" max="6900" width="9.140625" style="2"/>
    <col min="6901" max="6901" width="0" style="2" hidden="1" customWidth="1"/>
    <col min="6902" max="6902" width="1.42578125" style="2" customWidth="1"/>
    <col min="6903" max="6903" width="2.140625" style="2" customWidth="1"/>
    <col min="6904" max="6904" width="2.42578125" style="2" customWidth="1"/>
    <col min="6905" max="6905" width="59.42578125" style="2" customWidth="1"/>
    <col min="6906" max="6906" width="13.42578125" style="2" customWidth="1"/>
    <col min="6907" max="6907" width="11.28515625" style="2" customWidth="1"/>
    <col min="6908" max="6908" width="11.140625" style="2" customWidth="1"/>
    <col min="6909" max="6909" width="11.28515625" style="2" customWidth="1"/>
    <col min="6910" max="6910" width="13" style="2" customWidth="1"/>
    <col min="6911" max="6911" width="13.140625" style="2" customWidth="1"/>
    <col min="6912" max="6912" width="11.85546875" style="2" customWidth="1"/>
    <col min="6913" max="6913" width="12.85546875" style="2" customWidth="1"/>
    <col min="6914" max="6914" width="7.140625" style="2" customWidth="1"/>
    <col min="6915" max="7156" width="9.140625" style="2"/>
    <col min="7157" max="7157" width="0" style="2" hidden="1" customWidth="1"/>
    <col min="7158" max="7158" width="1.42578125" style="2" customWidth="1"/>
    <col min="7159" max="7159" width="2.140625" style="2" customWidth="1"/>
    <col min="7160" max="7160" width="2.42578125" style="2" customWidth="1"/>
    <col min="7161" max="7161" width="59.42578125" style="2" customWidth="1"/>
    <col min="7162" max="7162" width="13.42578125" style="2" customWidth="1"/>
    <col min="7163" max="7163" width="11.28515625" style="2" customWidth="1"/>
    <col min="7164" max="7164" width="11.140625" style="2" customWidth="1"/>
    <col min="7165" max="7165" width="11.28515625" style="2" customWidth="1"/>
    <col min="7166" max="7166" width="13" style="2" customWidth="1"/>
    <col min="7167" max="7167" width="13.140625" style="2" customWidth="1"/>
    <col min="7168" max="7168" width="11.85546875" style="2" customWidth="1"/>
    <col min="7169" max="7169" width="12.85546875" style="2" customWidth="1"/>
    <col min="7170" max="7170" width="7.140625" style="2" customWidth="1"/>
    <col min="7171" max="7412" width="9.140625" style="2"/>
    <col min="7413" max="7413" width="0" style="2" hidden="1" customWidth="1"/>
    <col min="7414" max="7414" width="1.42578125" style="2" customWidth="1"/>
    <col min="7415" max="7415" width="2.140625" style="2" customWidth="1"/>
    <col min="7416" max="7416" width="2.42578125" style="2" customWidth="1"/>
    <col min="7417" max="7417" width="59.42578125" style="2" customWidth="1"/>
    <col min="7418" max="7418" width="13.42578125" style="2" customWidth="1"/>
    <col min="7419" max="7419" width="11.28515625" style="2" customWidth="1"/>
    <col min="7420" max="7420" width="11.140625" style="2" customWidth="1"/>
    <col min="7421" max="7421" width="11.28515625" style="2" customWidth="1"/>
    <col min="7422" max="7422" width="13" style="2" customWidth="1"/>
    <col min="7423" max="7423" width="13.140625" style="2" customWidth="1"/>
    <col min="7424" max="7424" width="11.85546875" style="2" customWidth="1"/>
    <col min="7425" max="7425" width="12.85546875" style="2" customWidth="1"/>
    <col min="7426" max="7426" width="7.140625" style="2" customWidth="1"/>
    <col min="7427" max="7668" width="9.140625" style="2"/>
    <col min="7669" max="7669" width="0" style="2" hidden="1" customWidth="1"/>
    <col min="7670" max="7670" width="1.42578125" style="2" customWidth="1"/>
    <col min="7671" max="7671" width="2.140625" style="2" customWidth="1"/>
    <col min="7672" max="7672" width="2.42578125" style="2" customWidth="1"/>
    <col min="7673" max="7673" width="59.42578125" style="2" customWidth="1"/>
    <col min="7674" max="7674" width="13.42578125" style="2" customWidth="1"/>
    <col min="7675" max="7675" width="11.28515625" style="2" customWidth="1"/>
    <col min="7676" max="7676" width="11.140625" style="2" customWidth="1"/>
    <col min="7677" max="7677" width="11.28515625" style="2" customWidth="1"/>
    <col min="7678" max="7678" width="13" style="2" customWidth="1"/>
    <col min="7679" max="7679" width="13.140625" style="2" customWidth="1"/>
    <col min="7680" max="7680" width="11.85546875" style="2" customWidth="1"/>
    <col min="7681" max="7681" width="12.85546875" style="2" customWidth="1"/>
    <col min="7682" max="7682" width="7.140625" style="2" customWidth="1"/>
    <col min="7683" max="7924" width="9.140625" style="2"/>
    <col min="7925" max="7925" width="0" style="2" hidden="1" customWidth="1"/>
    <col min="7926" max="7926" width="1.42578125" style="2" customWidth="1"/>
    <col min="7927" max="7927" width="2.140625" style="2" customWidth="1"/>
    <col min="7928" max="7928" width="2.42578125" style="2" customWidth="1"/>
    <col min="7929" max="7929" width="59.42578125" style="2" customWidth="1"/>
    <col min="7930" max="7930" width="13.42578125" style="2" customWidth="1"/>
    <col min="7931" max="7931" width="11.28515625" style="2" customWidth="1"/>
    <col min="7932" max="7932" width="11.140625" style="2" customWidth="1"/>
    <col min="7933" max="7933" width="11.28515625" style="2" customWidth="1"/>
    <col min="7934" max="7934" width="13" style="2" customWidth="1"/>
    <col min="7935" max="7935" width="13.140625" style="2" customWidth="1"/>
    <col min="7936" max="7936" width="11.85546875" style="2" customWidth="1"/>
    <col min="7937" max="7937" width="12.85546875" style="2" customWidth="1"/>
    <col min="7938" max="7938" width="7.140625" style="2" customWidth="1"/>
    <col min="7939" max="8180" width="9.140625" style="2"/>
    <col min="8181" max="8181" width="0" style="2" hidden="1" customWidth="1"/>
    <col min="8182" max="8182" width="1.42578125" style="2" customWidth="1"/>
    <col min="8183" max="8183" width="2.140625" style="2" customWidth="1"/>
    <col min="8184" max="8184" width="2.42578125" style="2" customWidth="1"/>
    <col min="8185" max="8185" width="59.42578125" style="2" customWidth="1"/>
    <col min="8186" max="8186" width="13.42578125" style="2" customWidth="1"/>
    <col min="8187" max="8187" width="11.28515625" style="2" customWidth="1"/>
    <col min="8188" max="8188" width="11.140625" style="2" customWidth="1"/>
    <col min="8189" max="8189" width="11.28515625" style="2" customWidth="1"/>
    <col min="8190" max="8190" width="13" style="2" customWidth="1"/>
    <col min="8191" max="8191" width="13.140625" style="2" customWidth="1"/>
    <col min="8192" max="8192" width="11.85546875" style="2" customWidth="1"/>
    <col min="8193" max="8193" width="12.85546875" style="2" customWidth="1"/>
    <col min="8194" max="8194" width="7.140625" style="2" customWidth="1"/>
    <col min="8195" max="8436" width="9.140625" style="2"/>
    <col min="8437" max="8437" width="0" style="2" hidden="1" customWidth="1"/>
    <col min="8438" max="8438" width="1.42578125" style="2" customWidth="1"/>
    <col min="8439" max="8439" width="2.140625" style="2" customWidth="1"/>
    <col min="8440" max="8440" width="2.42578125" style="2" customWidth="1"/>
    <col min="8441" max="8441" width="59.42578125" style="2" customWidth="1"/>
    <col min="8442" max="8442" width="13.42578125" style="2" customWidth="1"/>
    <col min="8443" max="8443" width="11.28515625" style="2" customWidth="1"/>
    <col min="8444" max="8444" width="11.140625" style="2" customWidth="1"/>
    <col min="8445" max="8445" width="11.28515625" style="2" customWidth="1"/>
    <col min="8446" max="8446" width="13" style="2" customWidth="1"/>
    <col min="8447" max="8447" width="13.140625" style="2" customWidth="1"/>
    <col min="8448" max="8448" width="11.85546875" style="2" customWidth="1"/>
    <col min="8449" max="8449" width="12.85546875" style="2" customWidth="1"/>
    <col min="8450" max="8450" width="7.140625" style="2" customWidth="1"/>
    <col min="8451" max="8692" width="9.140625" style="2"/>
    <col min="8693" max="8693" width="0" style="2" hidden="1" customWidth="1"/>
    <col min="8694" max="8694" width="1.42578125" style="2" customWidth="1"/>
    <col min="8695" max="8695" width="2.140625" style="2" customWidth="1"/>
    <col min="8696" max="8696" width="2.42578125" style="2" customWidth="1"/>
    <col min="8697" max="8697" width="59.42578125" style="2" customWidth="1"/>
    <col min="8698" max="8698" width="13.42578125" style="2" customWidth="1"/>
    <col min="8699" max="8699" width="11.28515625" style="2" customWidth="1"/>
    <col min="8700" max="8700" width="11.140625" style="2" customWidth="1"/>
    <col min="8701" max="8701" width="11.28515625" style="2" customWidth="1"/>
    <col min="8702" max="8702" width="13" style="2" customWidth="1"/>
    <col min="8703" max="8703" width="13.140625" style="2" customWidth="1"/>
    <col min="8704" max="8704" width="11.85546875" style="2" customWidth="1"/>
    <col min="8705" max="8705" width="12.85546875" style="2" customWidth="1"/>
    <col min="8706" max="8706" width="7.140625" style="2" customWidth="1"/>
    <col min="8707" max="8948" width="9.140625" style="2"/>
    <col min="8949" max="8949" width="0" style="2" hidden="1" customWidth="1"/>
    <col min="8950" max="8950" width="1.42578125" style="2" customWidth="1"/>
    <col min="8951" max="8951" width="2.140625" style="2" customWidth="1"/>
    <col min="8952" max="8952" width="2.42578125" style="2" customWidth="1"/>
    <col min="8953" max="8953" width="59.42578125" style="2" customWidth="1"/>
    <col min="8954" max="8954" width="13.42578125" style="2" customWidth="1"/>
    <col min="8955" max="8955" width="11.28515625" style="2" customWidth="1"/>
    <col min="8956" max="8956" width="11.140625" style="2" customWidth="1"/>
    <col min="8957" max="8957" width="11.28515625" style="2" customWidth="1"/>
    <col min="8958" max="8958" width="13" style="2" customWidth="1"/>
    <col min="8959" max="8959" width="13.140625" style="2" customWidth="1"/>
    <col min="8960" max="8960" width="11.85546875" style="2" customWidth="1"/>
    <col min="8961" max="8961" width="12.85546875" style="2" customWidth="1"/>
    <col min="8962" max="8962" width="7.140625" style="2" customWidth="1"/>
    <col min="8963" max="9204" width="9.140625" style="2"/>
    <col min="9205" max="9205" width="0" style="2" hidden="1" customWidth="1"/>
    <col min="9206" max="9206" width="1.42578125" style="2" customWidth="1"/>
    <col min="9207" max="9207" width="2.140625" style="2" customWidth="1"/>
    <col min="9208" max="9208" width="2.42578125" style="2" customWidth="1"/>
    <col min="9209" max="9209" width="59.42578125" style="2" customWidth="1"/>
    <col min="9210" max="9210" width="13.42578125" style="2" customWidth="1"/>
    <col min="9211" max="9211" width="11.28515625" style="2" customWidth="1"/>
    <col min="9212" max="9212" width="11.140625" style="2" customWidth="1"/>
    <col min="9213" max="9213" width="11.28515625" style="2" customWidth="1"/>
    <col min="9214" max="9214" width="13" style="2" customWidth="1"/>
    <col min="9215" max="9215" width="13.140625" style="2" customWidth="1"/>
    <col min="9216" max="9216" width="11.85546875" style="2" customWidth="1"/>
    <col min="9217" max="9217" width="12.85546875" style="2" customWidth="1"/>
    <col min="9218" max="9218" width="7.140625" style="2" customWidth="1"/>
    <col min="9219" max="9460" width="9.140625" style="2"/>
    <col min="9461" max="9461" width="0" style="2" hidden="1" customWidth="1"/>
    <col min="9462" max="9462" width="1.42578125" style="2" customWidth="1"/>
    <col min="9463" max="9463" width="2.140625" style="2" customWidth="1"/>
    <col min="9464" max="9464" width="2.42578125" style="2" customWidth="1"/>
    <col min="9465" max="9465" width="59.42578125" style="2" customWidth="1"/>
    <col min="9466" max="9466" width="13.42578125" style="2" customWidth="1"/>
    <col min="9467" max="9467" width="11.28515625" style="2" customWidth="1"/>
    <col min="9468" max="9468" width="11.140625" style="2" customWidth="1"/>
    <col min="9469" max="9469" width="11.28515625" style="2" customWidth="1"/>
    <col min="9470" max="9470" width="13" style="2" customWidth="1"/>
    <col min="9471" max="9471" width="13.140625" style="2" customWidth="1"/>
    <col min="9472" max="9472" width="11.85546875" style="2" customWidth="1"/>
    <col min="9473" max="9473" width="12.85546875" style="2" customWidth="1"/>
    <col min="9474" max="9474" width="7.140625" style="2" customWidth="1"/>
    <col min="9475" max="9716" width="9.140625" style="2"/>
    <col min="9717" max="9717" width="0" style="2" hidden="1" customWidth="1"/>
    <col min="9718" max="9718" width="1.42578125" style="2" customWidth="1"/>
    <col min="9719" max="9719" width="2.140625" style="2" customWidth="1"/>
    <col min="9720" max="9720" width="2.42578125" style="2" customWidth="1"/>
    <col min="9721" max="9721" width="59.42578125" style="2" customWidth="1"/>
    <col min="9722" max="9722" width="13.42578125" style="2" customWidth="1"/>
    <col min="9723" max="9723" width="11.28515625" style="2" customWidth="1"/>
    <col min="9724" max="9724" width="11.140625" style="2" customWidth="1"/>
    <col min="9725" max="9725" width="11.28515625" style="2" customWidth="1"/>
    <col min="9726" max="9726" width="13" style="2" customWidth="1"/>
    <col min="9727" max="9727" width="13.140625" style="2" customWidth="1"/>
    <col min="9728" max="9728" width="11.85546875" style="2" customWidth="1"/>
    <col min="9729" max="9729" width="12.85546875" style="2" customWidth="1"/>
    <col min="9730" max="9730" width="7.140625" style="2" customWidth="1"/>
    <col min="9731" max="9972" width="9.140625" style="2"/>
    <col min="9973" max="9973" width="0" style="2" hidden="1" customWidth="1"/>
    <col min="9974" max="9974" width="1.42578125" style="2" customWidth="1"/>
    <col min="9975" max="9975" width="2.140625" style="2" customWidth="1"/>
    <col min="9976" max="9976" width="2.42578125" style="2" customWidth="1"/>
    <col min="9977" max="9977" width="59.42578125" style="2" customWidth="1"/>
    <col min="9978" max="9978" width="13.42578125" style="2" customWidth="1"/>
    <col min="9979" max="9979" width="11.28515625" style="2" customWidth="1"/>
    <col min="9980" max="9980" width="11.140625" style="2" customWidth="1"/>
    <col min="9981" max="9981" width="11.28515625" style="2" customWidth="1"/>
    <col min="9982" max="9982" width="13" style="2" customWidth="1"/>
    <col min="9983" max="9983" width="13.140625" style="2" customWidth="1"/>
    <col min="9984" max="9984" width="11.85546875" style="2" customWidth="1"/>
    <col min="9985" max="9985" width="12.85546875" style="2" customWidth="1"/>
    <col min="9986" max="9986" width="7.140625" style="2" customWidth="1"/>
    <col min="9987" max="10228" width="9.140625" style="2"/>
    <col min="10229" max="10229" width="0" style="2" hidden="1" customWidth="1"/>
    <col min="10230" max="10230" width="1.42578125" style="2" customWidth="1"/>
    <col min="10231" max="10231" width="2.140625" style="2" customWidth="1"/>
    <col min="10232" max="10232" width="2.42578125" style="2" customWidth="1"/>
    <col min="10233" max="10233" width="59.42578125" style="2" customWidth="1"/>
    <col min="10234" max="10234" width="13.42578125" style="2" customWidth="1"/>
    <col min="10235" max="10235" width="11.28515625" style="2" customWidth="1"/>
    <col min="10236" max="10236" width="11.140625" style="2" customWidth="1"/>
    <col min="10237" max="10237" width="11.28515625" style="2" customWidth="1"/>
    <col min="10238" max="10238" width="13" style="2" customWidth="1"/>
    <col min="10239" max="10239" width="13.140625" style="2" customWidth="1"/>
    <col min="10240" max="10240" width="11.85546875" style="2" customWidth="1"/>
    <col min="10241" max="10241" width="12.85546875" style="2" customWidth="1"/>
    <col min="10242" max="10242" width="7.140625" style="2" customWidth="1"/>
    <col min="10243" max="10484" width="9.140625" style="2"/>
    <col min="10485" max="10485" width="0" style="2" hidden="1" customWidth="1"/>
    <col min="10486" max="10486" width="1.42578125" style="2" customWidth="1"/>
    <col min="10487" max="10487" width="2.140625" style="2" customWidth="1"/>
    <col min="10488" max="10488" width="2.42578125" style="2" customWidth="1"/>
    <col min="10489" max="10489" width="59.42578125" style="2" customWidth="1"/>
    <col min="10490" max="10490" width="13.42578125" style="2" customWidth="1"/>
    <col min="10491" max="10491" width="11.28515625" style="2" customWidth="1"/>
    <col min="10492" max="10492" width="11.140625" style="2" customWidth="1"/>
    <col min="10493" max="10493" width="11.28515625" style="2" customWidth="1"/>
    <col min="10494" max="10494" width="13" style="2" customWidth="1"/>
    <col min="10495" max="10495" width="13.140625" style="2" customWidth="1"/>
    <col min="10496" max="10496" width="11.85546875" style="2" customWidth="1"/>
    <col min="10497" max="10497" width="12.85546875" style="2" customWidth="1"/>
    <col min="10498" max="10498" width="7.140625" style="2" customWidth="1"/>
    <col min="10499" max="10740" width="9.140625" style="2"/>
    <col min="10741" max="10741" width="0" style="2" hidden="1" customWidth="1"/>
    <col min="10742" max="10742" width="1.42578125" style="2" customWidth="1"/>
    <col min="10743" max="10743" width="2.140625" style="2" customWidth="1"/>
    <col min="10744" max="10744" width="2.42578125" style="2" customWidth="1"/>
    <col min="10745" max="10745" width="59.42578125" style="2" customWidth="1"/>
    <col min="10746" max="10746" width="13.42578125" style="2" customWidth="1"/>
    <col min="10747" max="10747" width="11.28515625" style="2" customWidth="1"/>
    <col min="10748" max="10748" width="11.140625" style="2" customWidth="1"/>
    <col min="10749" max="10749" width="11.28515625" style="2" customWidth="1"/>
    <col min="10750" max="10750" width="13" style="2" customWidth="1"/>
    <col min="10751" max="10751" width="13.140625" style="2" customWidth="1"/>
    <col min="10752" max="10752" width="11.85546875" style="2" customWidth="1"/>
    <col min="10753" max="10753" width="12.85546875" style="2" customWidth="1"/>
    <col min="10754" max="10754" width="7.140625" style="2" customWidth="1"/>
    <col min="10755" max="10996" width="9.140625" style="2"/>
    <col min="10997" max="10997" width="0" style="2" hidden="1" customWidth="1"/>
    <col min="10998" max="10998" width="1.42578125" style="2" customWidth="1"/>
    <col min="10999" max="10999" width="2.140625" style="2" customWidth="1"/>
    <col min="11000" max="11000" width="2.42578125" style="2" customWidth="1"/>
    <col min="11001" max="11001" width="59.42578125" style="2" customWidth="1"/>
    <col min="11002" max="11002" width="13.42578125" style="2" customWidth="1"/>
    <col min="11003" max="11003" width="11.28515625" style="2" customWidth="1"/>
    <col min="11004" max="11004" width="11.140625" style="2" customWidth="1"/>
    <col min="11005" max="11005" width="11.28515625" style="2" customWidth="1"/>
    <col min="11006" max="11006" width="13" style="2" customWidth="1"/>
    <col min="11007" max="11007" width="13.140625" style="2" customWidth="1"/>
    <col min="11008" max="11008" width="11.85546875" style="2" customWidth="1"/>
    <col min="11009" max="11009" width="12.85546875" style="2" customWidth="1"/>
    <col min="11010" max="11010" width="7.140625" style="2" customWidth="1"/>
    <col min="11011" max="11252" width="9.140625" style="2"/>
    <col min="11253" max="11253" width="0" style="2" hidden="1" customWidth="1"/>
    <col min="11254" max="11254" width="1.42578125" style="2" customWidth="1"/>
    <col min="11255" max="11255" width="2.140625" style="2" customWidth="1"/>
    <col min="11256" max="11256" width="2.42578125" style="2" customWidth="1"/>
    <col min="11257" max="11257" width="59.42578125" style="2" customWidth="1"/>
    <col min="11258" max="11258" width="13.42578125" style="2" customWidth="1"/>
    <col min="11259" max="11259" width="11.28515625" style="2" customWidth="1"/>
    <col min="11260" max="11260" width="11.140625" style="2" customWidth="1"/>
    <col min="11261" max="11261" width="11.28515625" style="2" customWidth="1"/>
    <col min="11262" max="11262" width="13" style="2" customWidth="1"/>
    <col min="11263" max="11263" width="13.140625" style="2" customWidth="1"/>
    <col min="11264" max="11264" width="11.85546875" style="2" customWidth="1"/>
    <col min="11265" max="11265" width="12.85546875" style="2" customWidth="1"/>
    <col min="11266" max="11266" width="7.140625" style="2" customWidth="1"/>
    <col min="11267" max="11508" width="9.140625" style="2"/>
    <col min="11509" max="11509" width="0" style="2" hidden="1" customWidth="1"/>
    <col min="11510" max="11510" width="1.42578125" style="2" customWidth="1"/>
    <col min="11511" max="11511" width="2.140625" style="2" customWidth="1"/>
    <col min="11512" max="11512" width="2.42578125" style="2" customWidth="1"/>
    <col min="11513" max="11513" width="59.42578125" style="2" customWidth="1"/>
    <col min="11514" max="11514" width="13.42578125" style="2" customWidth="1"/>
    <col min="11515" max="11515" width="11.28515625" style="2" customWidth="1"/>
    <col min="11516" max="11516" width="11.140625" style="2" customWidth="1"/>
    <col min="11517" max="11517" width="11.28515625" style="2" customWidth="1"/>
    <col min="11518" max="11518" width="13" style="2" customWidth="1"/>
    <col min="11519" max="11519" width="13.140625" style="2" customWidth="1"/>
    <col min="11520" max="11520" width="11.85546875" style="2" customWidth="1"/>
    <col min="11521" max="11521" width="12.85546875" style="2" customWidth="1"/>
    <col min="11522" max="11522" width="7.140625" style="2" customWidth="1"/>
    <col min="11523" max="11764" width="9.140625" style="2"/>
    <col min="11765" max="11765" width="0" style="2" hidden="1" customWidth="1"/>
    <col min="11766" max="11766" width="1.42578125" style="2" customWidth="1"/>
    <col min="11767" max="11767" width="2.140625" style="2" customWidth="1"/>
    <col min="11768" max="11768" width="2.42578125" style="2" customWidth="1"/>
    <col min="11769" max="11769" width="59.42578125" style="2" customWidth="1"/>
    <col min="11770" max="11770" width="13.42578125" style="2" customWidth="1"/>
    <col min="11771" max="11771" width="11.28515625" style="2" customWidth="1"/>
    <col min="11772" max="11772" width="11.140625" style="2" customWidth="1"/>
    <col min="11773" max="11773" width="11.28515625" style="2" customWidth="1"/>
    <col min="11774" max="11774" width="13" style="2" customWidth="1"/>
    <col min="11775" max="11775" width="13.140625" style="2" customWidth="1"/>
    <col min="11776" max="11776" width="11.85546875" style="2" customWidth="1"/>
    <col min="11777" max="11777" width="12.85546875" style="2" customWidth="1"/>
    <col min="11778" max="11778" width="7.140625" style="2" customWidth="1"/>
    <col min="11779" max="12020" width="9.140625" style="2"/>
    <col min="12021" max="12021" width="0" style="2" hidden="1" customWidth="1"/>
    <col min="12022" max="12022" width="1.42578125" style="2" customWidth="1"/>
    <col min="12023" max="12023" width="2.140625" style="2" customWidth="1"/>
    <col min="12024" max="12024" width="2.42578125" style="2" customWidth="1"/>
    <col min="12025" max="12025" width="59.42578125" style="2" customWidth="1"/>
    <col min="12026" max="12026" width="13.42578125" style="2" customWidth="1"/>
    <col min="12027" max="12027" width="11.28515625" style="2" customWidth="1"/>
    <col min="12028" max="12028" width="11.140625" style="2" customWidth="1"/>
    <col min="12029" max="12029" width="11.28515625" style="2" customWidth="1"/>
    <col min="12030" max="12030" width="13" style="2" customWidth="1"/>
    <col min="12031" max="12031" width="13.140625" style="2" customWidth="1"/>
    <col min="12032" max="12032" width="11.85546875" style="2" customWidth="1"/>
    <col min="12033" max="12033" width="12.85546875" style="2" customWidth="1"/>
    <col min="12034" max="12034" width="7.140625" style="2" customWidth="1"/>
    <col min="12035" max="12276" width="9.140625" style="2"/>
    <col min="12277" max="12277" width="0" style="2" hidden="1" customWidth="1"/>
    <col min="12278" max="12278" width="1.42578125" style="2" customWidth="1"/>
    <col min="12279" max="12279" width="2.140625" style="2" customWidth="1"/>
    <col min="12280" max="12280" width="2.42578125" style="2" customWidth="1"/>
    <col min="12281" max="12281" width="59.42578125" style="2" customWidth="1"/>
    <col min="12282" max="12282" width="13.42578125" style="2" customWidth="1"/>
    <col min="12283" max="12283" width="11.28515625" style="2" customWidth="1"/>
    <col min="12284" max="12284" width="11.140625" style="2" customWidth="1"/>
    <col min="12285" max="12285" width="11.28515625" style="2" customWidth="1"/>
    <col min="12286" max="12286" width="13" style="2" customWidth="1"/>
    <col min="12287" max="12287" width="13.140625" style="2" customWidth="1"/>
    <col min="12288" max="12288" width="11.85546875" style="2" customWidth="1"/>
    <col min="12289" max="12289" width="12.85546875" style="2" customWidth="1"/>
    <col min="12290" max="12290" width="7.140625" style="2" customWidth="1"/>
    <col min="12291" max="12532" width="9.140625" style="2"/>
    <col min="12533" max="12533" width="0" style="2" hidden="1" customWidth="1"/>
    <col min="12534" max="12534" width="1.42578125" style="2" customWidth="1"/>
    <col min="12535" max="12535" width="2.140625" style="2" customWidth="1"/>
    <col min="12536" max="12536" width="2.42578125" style="2" customWidth="1"/>
    <col min="12537" max="12537" width="59.42578125" style="2" customWidth="1"/>
    <col min="12538" max="12538" width="13.42578125" style="2" customWidth="1"/>
    <col min="12539" max="12539" width="11.28515625" style="2" customWidth="1"/>
    <col min="12540" max="12540" width="11.140625" style="2" customWidth="1"/>
    <col min="12541" max="12541" width="11.28515625" style="2" customWidth="1"/>
    <col min="12542" max="12542" width="13" style="2" customWidth="1"/>
    <col min="12543" max="12543" width="13.140625" style="2" customWidth="1"/>
    <col min="12544" max="12544" width="11.85546875" style="2" customWidth="1"/>
    <col min="12545" max="12545" width="12.85546875" style="2" customWidth="1"/>
    <col min="12546" max="12546" width="7.140625" style="2" customWidth="1"/>
    <col min="12547" max="12788" width="9.140625" style="2"/>
    <col min="12789" max="12789" width="0" style="2" hidden="1" customWidth="1"/>
    <col min="12790" max="12790" width="1.42578125" style="2" customWidth="1"/>
    <col min="12791" max="12791" width="2.140625" style="2" customWidth="1"/>
    <col min="12792" max="12792" width="2.42578125" style="2" customWidth="1"/>
    <col min="12793" max="12793" width="59.42578125" style="2" customWidth="1"/>
    <col min="12794" max="12794" width="13.42578125" style="2" customWidth="1"/>
    <col min="12795" max="12795" width="11.28515625" style="2" customWidth="1"/>
    <col min="12796" max="12796" width="11.140625" style="2" customWidth="1"/>
    <col min="12797" max="12797" width="11.28515625" style="2" customWidth="1"/>
    <col min="12798" max="12798" width="13" style="2" customWidth="1"/>
    <col min="12799" max="12799" width="13.140625" style="2" customWidth="1"/>
    <col min="12800" max="12800" width="11.85546875" style="2" customWidth="1"/>
    <col min="12801" max="12801" width="12.85546875" style="2" customWidth="1"/>
    <col min="12802" max="12802" width="7.140625" style="2" customWidth="1"/>
    <col min="12803" max="13044" width="9.140625" style="2"/>
    <col min="13045" max="13045" width="0" style="2" hidden="1" customWidth="1"/>
    <col min="13046" max="13046" width="1.42578125" style="2" customWidth="1"/>
    <col min="13047" max="13047" width="2.140625" style="2" customWidth="1"/>
    <col min="13048" max="13048" width="2.42578125" style="2" customWidth="1"/>
    <col min="13049" max="13049" width="59.42578125" style="2" customWidth="1"/>
    <col min="13050" max="13050" width="13.42578125" style="2" customWidth="1"/>
    <col min="13051" max="13051" width="11.28515625" style="2" customWidth="1"/>
    <col min="13052" max="13052" width="11.140625" style="2" customWidth="1"/>
    <col min="13053" max="13053" width="11.28515625" style="2" customWidth="1"/>
    <col min="13054" max="13054" width="13" style="2" customWidth="1"/>
    <col min="13055" max="13055" width="13.140625" style="2" customWidth="1"/>
    <col min="13056" max="13056" width="11.85546875" style="2" customWidth="1"/>
    <col min="13057" max="13057" width="12.85546875" style="2" customWidth="1"/>
    <col min="13058" max="13058" width="7.140625" style="2" customWidth="1"/>
    <col min="13059" max="13300" width="9.140625" style="2"/>
    <col min="13301" max="13301" width="0" style="2" hidden="1" customWidth="1"/>
    <col min="13302" max="13302" width="1.42578125" style="2" customWidth="1"/>
    <col min="13303" max="13303" width="2.140625" style="2" customWidth="1"/>
    <col min="13304" max="13304" width="2.42578125" style="2" customWidth="1"/>
    <col min="13305" max="13305" width="59.42578125" style="2" customWidth="1"/>
    <col min="13306" max="13306" width="13.42578125" style="2" customWidth="1"/>
    <col min="13307" max="13307" width="11.28515625" style="2" customWidth="1"/>
    <col min="13308" max="13308" width="11.140625" style="2" customWidth="1"/>
    <col min="13309" max="13309" width="11.28515625" style="2" customWidth="1"/>
    <col min="13310" max="13310" width="13" style="2" customWidth="1"/>
    <col min="13311" max="13311" width="13.140625" style="2" customWidth="1"/>
    <col min="13312" max="13312" width="11.85546875" style="2" customWidth="1"/>
    <col min="13313" max="13313" width="12.85546875" style="2" customWidth="1"/>
    <col min="13314" max="13314" width="7.140625" style="2" customWidth="1"/>
    <col min="13315" max="13556" width="9.140625" style="2"/>
    <col min="13557" max="13557" width="0" style="2" hidden="1" customWidth="1"/>
    <col min="13558" max="13558" width="1.42578125" style="2" customWidth="1"/>
    <col min="13559" max="13559" width="2.140625" style="2" customWidth="1"/>
    <col min="13560" max="13560" width="2.42578125" style="2" customWidth="1"/>
    <col min="13561" max="13561" width="59.42578125" style="2" customWidth="1"/>
    <col min="13562" max="13562" width="13.42578125" style="2" customWidth="1"/>
    <col min="13563" max="13563" width="11.28515625" style="2" customWidth="1"/>
    <col min="13564" max="13564" width="11.140625" style="2" customWidth="1"/>
    <col min="13565" max="13565" width="11.28515625" style="2" customWidth="1"/>
    <col min="13566" max="13566" width="13" style="2" customWidth="1"/>
    <col min="13567" max="13567" width="13.140625" style="2" customWidth="1"/>
    <col min="13568" max="13568" width="11.85546875" style="2" customWidth="1"/>
    <col min="13569" max="13569" width="12.85546875" style="2" customWidth="1"/>
    <col min="13570" max="13570" width="7.140625" style="2" customWidth="1"/>
    <col min="13571" max="13812" width="9.140625" style="2"/>
    <col min="13813" max="13813" width="0" style="2" hidden="1" customWidth="1"/>
    <col min="13814" max="13814" width="1.42578125" style="2" customWidth="1"/>
    <col min="13815" max="13815" width="2.140625" style="2" customWidth="1"/>
    <col min="13816" max="13816" width="2.42578125" style="2" customWidth="1"/>
    <col min="13817" max="13817" width="59.42578125" style="2" customWidth="1"/>
    <col min="13818" max="13818" width="13.42578125" style="2" customWidth="1"/>
    <col min="13819" max="13819" width="11.28515625" style="2" customWidth="1"/>
    <col min="13820" max="13820" width="11.140625" style="2" customWidth="1"/>
    <col min="13821" max="13821" width="11.28515625" style="2" customWidth="1"/>
    <col min="13822" max="13822" width="13" style="2" customWidth="1"/>
    <col min="13823" max="13823" width="13.140625" style="2" customWidth="1"/>
    <col min="13824" max="13824" width="11.85546875" style="2" customWidth="1"/>
    <col min="13825" max="13825" width="12.85546875" style="2" customWidth="1"/>
    <col min="13826" max="13826" width="7.140625" style="2" customWidth="1"/>
    <col min="13827" max="14068" width="9.140625" style="2"/>
    <col min="14069" max="14069" width="0" style="2" hidden="1" customWidth="1"/>
    <col min="14070" max="14070" width="1.42578125" style="2" customWidth="1"/>
    <col min="14071" max="14071" width="2.140625" style="2" customWidth="1"/>
    <col min="14072" max="14072" width="2.42578125" style="2" customWidth="1"/>
    <col min="14073" max="14073" width="59.42578125" style="2" customWidth="1"/>
    <col min="14074" max="14074" width="13.42578125" style="2" customWidth="1"/>
    <col min="14075" max="14075" width="11.28515625" style="2" customWidth="1"/>
    <col min="14076" max="14076" width="11.140625" style="2" customWidth="1"/>
    <col min="14077" max="14077" width="11.28515625" style="2" customWidth="1"/>
    <col min="14078" max="14078" width="13" style="2" customWidth="1"/>
    <col min="14079" max="14079" width="13.140625" style="2" customWidth="1"/>
    <col min="14080" max="14080" width="11.85546875" style="2" customWidth="1"/>
    <col min="14081" max="14081" width="12.85546875" style="2" customWidth="1"/>
    <col min="14082" max="14082" width="7.140625" style="2" customWidth="1"/>
    <col min="14083" max="14324" width="9.140625" style="2"/>
    <col min="14325" max="14325" width="0" style="2" hidden="1" customWidth="1"/>
    <col min="14326" max="14326" width="1.42578125" style="2" customWidth="1"/>
    <col min="14327" max="14327" width="2.140625" style="2" customWidth="1"/>
    <col min="14328" max="14328" width="2.42578125" style="2" customWidth="1"/>
    <col min="14329" max="14329" width="59.42578125" style="2" customWidth="1"/>
    <col min="14330" max="14330" width="13.42578125" style="2" customWidth="1"/>
    <col min="14331" max="14331" width="11.28515625" style="2" customWidth="1"/>
    <col min="14332" max="14332" width="11.140625" style="2" customWidth="1"/>
    <col min="14333" max="14333" width="11.28515625" style="2" customWidth="1"/>
    <col min="14334" max="14334" width="13" style="2" customWidth="1"/>
    <col min="14335" max="14335" width="13.140625" style="2" customWidth="1"/>
    <col min="14336" max="14336" width="11.85546875" style="2" customWidth="1"/>
    <col min="14337" max="14337" width="12.85546875" style="2" customWidth="1"/>
    <col min="14338" max="14338" width="7.140625" style="2" customWidth="1"/>
    <col min="14339" max="14580" width="9.140625" style="2"/>
    <col min="14581" max="14581" width="0" style="2" hidden="1" customWidth="1"/>
    <col min="14582" max="14582" width="1.42578125" style="2" customWidth="1"/>
    <col min="14583" max="14583" width="2.140625" style="2" customWidth="1"/>
    <col min="14584" max="14584" width="2.42578125" style="2" customWidth="1"/>
    <col min="14585" max="14585" width="59.42578125" style="2" customWidth="1"/>
    <col min="14586" max="14586" width="13.42578125" style="2" customWidth="1"/>
    <col min="14587" max="14587" width="11.28515625" style="2" customWidth="1"/>
    <col min="14588" max="14588" width="11.140625" style="2" customWidth="1"/>
    <col min="14589" max="14589" width="11.28515625" style="2" customWidth="1"/>
    <col min="14590" max="14590" width="13" style="2" customWidth="1"/>
    <col min="14591" max="14591" width="13.140625" style="2" customWidth="1"/>
    <col min="14592" max="14592" width="11.85546875" style="2" customWidth="1"/>
    <col min="14593" max="14593" width="12.85546875" style="2" customWidth="1"/>
    <col min="14594" max="14594" width="7.140625" style="2" customWidth="1"/>
    <col min="14595" max="14836" width="9.140625" style="2"/>
    <col min="14837" max="14837" width="0" style="2" hidden="1" customWidth="1"/>
    <col min="14838" max="14838" width="1.42578125" style="2" customWidth="1"/>
    <col min="14839" max="14839" width="2.140625" style="2" customWidth="1"/>
    <col min="14840" max="14840" width="2.42578125" style="2" customWidth="1"/>
    <col min="14841" max="14841" width="59.42578125" style="2" customWidth="1"/>
    <col min="14842" max="14842" width="13.42578125" style="2" customWidth="1"/>
    <col min="14843" max="14843" width="11.28515625" style="2" customWidth="1"/>
    <col min="14844" max="14844" width="11.140625" style="2" customWidth="1"/>
    <col min="14845" max="14845" width="11.28515625" style="2" customWidth="1"/>
    <col min="14846" max="14846" width="13" style="2" customWidth="1"/>
    <col min="14847" max="14847" width="13.140625" style="2" customWidth="1"/>
    <col min="14848" max="14848" width="11.85546875" style="2" customWidth="1"/>
    <col min="14849" max="14849" width="12.85546875" style="2" customWidth="1"/>
    <col min="14850" max="14850" width="7.140625" style="2" customWidth="1"/>
    <col min="14851" max="15092" width="9.140625" style="2"/>
    <col min="15093" max="15093" width="0" style="2" hidden="1" customWidth="1"/>
    <col min="15094" max="15094" width="1.42578125" style="2" customWidth="1"/>
    <col min="15095" max="15095" width="2.140625" style="2" customWidth="1"/>
    <col min="15096" max="15096" width="2.42578125" style="2" customWidth="1"/>
    <col min="15097" max="15097" width="59.42578125" style="2" customWidth="1"/>
    <col min="15098" max="15098" width="13.42578125" style="2" customWidth="1"/>
    <col min="15099" max="15099" width="11.28515625" style="2" customWidth="1"/>
    <col min="15100" max="15100" width="11.140625" style="2" customWidth="1"/>
    <col min="15101" max="15101" width="11.28515625" style="2" customWidth="1"/>
    <col min="15102" max="15102" width="13" style="2" customWidth="1"/>
    <col min="15103" max="15103" width="13.140625" style="2" customWidth="1"/>
    <col min="15104" max="15104" width="11.85546875" style="2" customWidth="1"/>
    <col min="15105" max="15105" width="12.85546875" style="2" customWidth="1"/>
    <col min="15106" max="15106" width="7.140625" style="2" customWidth="1"/>
    <col min="15107" max="15348" width="9.140625" style="2"/>
    <col min="15349" max="15349" width="0" style="2" hidden="1" customWidth="1"/>
    <col min="15350" max="15350" width="1.42578125" style="2" customWidth="1"/>
    <col min="15351" max="15351" width="2.140625" style="2" customWidth="1"/>
    <col min="15352" max="15352" width="2.42578125" style="2" customWidth="1"/>
    <col min="15353" max="15353" width="59.42578125" style="2" customWidth="1"/>
    <col min="15354" max="15354" width="13.42578125" style="2" customWidth="1"/>
    <col min="15355" max="15355" width="11.28515625" style="2" customWidth="1"/>
    <col min="15356" max="15356" width="11.140625" style="2" customWidth="1"/>
    <col min="15357" max="15357" width="11.28515625" style="2" customWidth="1"/>
    <col min="15358" max="15358" width="13" style="2" customWidth="1"/>
    <col min="15359" max="15359" width="13.140625" style="2" customWidth="1"/>
    <col min="15360" max="15360" width="11.85546875" style="2" customWidth="1"/>
    <col min="15361" max="15361" width="12.85546875" style="2" customWidth="1"/>
    <col min="15362" max="15362" width="7.140625" style="2" customWidth="1"/>
    <col min="15363" max="15604" width="9.140625" style="2"/>
    <col min="15605" max="15605" width="0" style="2" hidden="1" customWidth="1"/>
    <col min="15606" max="15606" width="1.42578125" style="2" customWidth="1"/>
    <col min="15607" max="15607" width="2.140625" style="2" customWidth="1"/>
    <col min="15608" max="15608" width="2.42578125" style="2" customWidth="1"/>
    <col min="15609" max="15609" width="59.42578125" style="2" customWidth="1"/>
    <col min="15610" max="15610" width="13.42578125" style="2" customWidth="1"/>
    <col min="15611" max="15611" width="11.28515625" style="2" customWidth="1"/>
    <col min="15612" max="15612" width="11.140625" style="2" customWidth="1"/>
    <col min="15613" max="15613" width="11.28515625" style="2" customWidth="1"/>
    <col min="15614" max="15614" width="13" style="2" customWidth="1"/>
    <col min="15615" max="15615" width="13.140625" style="2" customWidth="1"/>
    <col min="15616" max="15616" width="11.85546875" style="2" customWidth="1"/>
    <col min="15617" max="15617" width="12.85546875" style="2" customWidth="1"/>
    <col min="15618" max="15618" width="7.140625" style="2" customWidth="1"/>
    <col min="15619" max="15860" width="9.140625" style="2"/>
    <col min="15861" max="15861" width="0" style="2" hidden="1" customWidth="1"/>
    <col min="15862" max="15862" width="1.42578125" style="2" customWidth="1"/>
    <col min="15863" max="15863" width="2.140625" style="2" customWidth="1"/>
    <col min="15864" max="15864" width="2.42578125" style="2" customWidth="1"/>
    <col min="15865" max="15865" width="59.42578125" style="2" customWidth="1"/>
    <col min="15866" max="15866" width="13.42578125" style="2" customWidth="1"/>
    <col min="15867" max="15867" width="11.28515625" style="2" customWidth="1"/>
    <col min="15868" max="15868" width="11.140625" style="2" customWidth="1"/>
    <col min="15869" max="15869" width="11.28515625" style="2" customWidth="1"/>
    <col min="15870" max="15870" width="13" style="2" customWidth="1"/>
    <col min="15871" max="15871" width="13.140625" style="2" customWidth="1"/>
    <col min="15872" max="15872" width="11.85546875" style="2" customWidth="1"/>
    <col min="15873" max="15873" width="12.85546875" style="2" customWidth="1"/>
    <col min="15874" max="15874" width="7.140625" style="2" customWidth="1"/>
    <col min="15875" max="16116" width="9.140625" style="2"/>
    <col min="16117" max="16117" width="0" style="2" hidden="1" customWidth="1"/>
    <col min="16118" max="16118" width="1.42578125" style="2" customWidth="1"/>
    <col min="16119" max="16119" width="2.140625" style="2" customWidth="1"/>
    <col min="16120" max="16120" width="2.42578125" style="2" customWidth="1"/>
    <col min="16121" max="16121" width="59.42578125" style="2" customWidth="1"/>
    <col min="16122" max="16122" width="13.42578125" style="2" customWidth="1"/>
    <col min="16123" max="16123" width="11.28515625" style="2" customWidth="1"/>
    <col min="16124" max="16124" width="11.140625" style="2" customWidth="1"/>
    <col min="16125" max="16125" width="11.28515625" style="2" customWidth="1"/>
    <col min="16126" max="16126" width="13" style="2" customWidth="1"/>
    <col min="16127" max="16127" width="13.140625" style="2" customWidth="1"/>
    <col min="16128" max="16128" width="11.85546875" style="2" customWidth="1"/>
    <col min="16129" max="16129" width="12.85546875" style="2" customWidth="1"/>
    <col min="16130" max="16130" width="7.140625" style="2" customWidth="1"/>
    <col min="16131" max="16384" width="9.140625" style="2"/>
  </cols>
  <sheetData>
    <row r="2" spans="1:29">
      <c r="I2" s="4"/>
      <c r="M2" s="10" t="s">
        <v>1103</v>
      </c>
    </row>
    <row r="3" spans="1:29" ht="12.75" customHeight="1">
      <c r="B3" s="1389" t="s">
        <v>0</v>
      </c>
      <c r="C3" s="1390"/>
      <c r="D3" s="1390"/>
      <c r="E3" s="1390"/>
      <c r="F3" s="1390"/>
      <c r="G3" s="1390"/>
      <c r="H3" s="1390"/>
      <c r="I3" s="1390"/>
      <c r="J3" s="1390"/>
      <c r="K3" s="1390"/>
      <c r="L3" s="1390"/>
      <c r="M3" s="1390"/>
    </row>
    <row r="4" spans="1:29" ht="12.75" customHeight="1">
      <c r="B4" s="5"/>
      <c r="C4" s="5"/>
      <c r="D4" s="5"/>
      <c r="E4" s="5"/>
    </row>
    <row r="5" spans="1:29" ht="18.75" customHeight="1">
      <c r="C5" s="1391"/>
      <c r="D5" s="1391"/>
      <c r="E5" s="1391"/>
      <c r="H5" s="1501"/>
      <c r="I5" s="1501"/>
      <c r="L5" s="1485" t="s">
        <v>1</v>
      </c>
      <c r="M5" s="1485"/>
    </row>
    <row r="6" spans="1:29" ht="16.5" customHeight="1" thickBot="1">
      <c r="B6" s="1502" t="s">
        <v>2</v>
      </c>
      <c r="C6" s="1503"/>
      <c r="D6" s="1503"/>
      <c r="E6" s="1504"/>
      <c r="F6" s="1508" t="s">
        <v>3</v>
      </c>
      <c r="G6" s="1508"/>
      <c r="H6" s="1508"/>
      <c r="I6" s="1508"/>
      <c r="J6" s="1508" t="s">
        <v>4</v>
      </c>
      <c r="K6" s="1508"/>
      <c r="L6" s="1508"/>
      <c r="M6" s="1508"/>
    </row>
    <row r="7" spans="1:29" ht="43.5" customHeight="1" thickBot="1">
      <c r="A7" s="6" t="s">
        <v>5</v>
      </c>
      <c r="B7" s="1505"/>
      <c r="C7" s="1506"/>
      <c r="D7" s="1506"/>
      <c r="E7" s="1507"/>
      <c r="F7" s="7" t="s">
        <v>6</v>
      </c>
      <c r="G7" s="7" t="s">
        <v>7</v>
      </c>
      <c r="H7" s="7" t="s">
        <v>8</v>
      </c>
      <c r="I7" s="7" t="s">
        <v>9</v>
      </c>
      <c r="J7" s="7" t="s">
        <v>6</v>
      </c>
      <c r="K7" s="7" t="s">
        <v>7</v>
      </c>
      <c r="L7" s="7" t="s">
        <v>8</v>
      </c>
      <c r="M7" s="7" t="s">
        <v>9</v>
      </c>
    </row>
    <row r="8" spans="1:29" s="12" customFormat="1" ht="15" customHeight="1" thickBot="1">
      <c r="A8" s="8">
        <v>1</v>
      </c>
      <c r="B8" s="1483" t="s">
        <v>10</v>
      </c>
      <c r="C8" s="1483"/>
      <c r="D8" s="1483"/>
      <c r="E8" s="1483"/>
      <c r="F8" s="9">
        <v>25841.637999999999</v>
      </c>
      <c r="G8" s="9">
        <v>7940.3130000000001</v>
      </c>
      <c r="H8" s="9">
        <v>1843.0050000000001</v>
      </c>
      <c r="I8" s="9">
        <v>35624.955999999998</v>
      </c>
      <c r="J8" s="9">
        <v>25448.554</v>
      </c>
      <c r="K8" s="9">
        <v>7558.9870000000001</v>
      </c>
      <c r="L8" s="9">
        <v>1643.7370000000001</v>
      </c>
      <c r="M8" s="9">
        <v>34651.277999999998</v>
      </c>
      <c r="N8" s="10"/>
      <c r="O8" s="10"/>
      <c r="P8" s="11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2.75" customHeight="1">
      <c r="A9" s="13"/>
      <c r="B9" s="1489" t="s">
        <v>11</v>
      </c>
      <c r="C9" s="1489"/>
      <c r="D9" s="1489"/>
      <c r="E9" s="1489"/>
      <c r="F9" s="14">
        <v>13893.116</v>
      </c>
      <c r="G9" s="14">
        <v>4440.4539999999997</v>
      </c>
      <c r="H9" s="14">
        <v>1444.11</v>
      </c>
      <c r="I9" s="9">
        <v>19777.68</v>
      </c>
      <c r="J9" s="14">
        <v>13759.125</v>
      </c>
      <c r="K9" s="14">
        <v>4282.9960000000001</v>
      </c>
      <c r="L9" s="14">
        <v>1208.1369999999999</v>
      </c>
      <c r="M9" s="9">
        <v>19250.258000000002</v>
      </c>
      <c r="P9" s="11"/>
    </row>
    <row r="10" spans="1:29" ht="12.75" customHeight="1">
      <c r="A10" s="15"/>
      <c r="B10" s="1481" t="s">
        <v>12</v>
      </c>
      <c r="C10" s="1481"/>
      <c r="D10" s="1481"/>
      <c r="E10" s="1481"/>
      <c r="F10" s="14">
        <v>2205.2979999999998</v>
      </c>
      <c r="G10" s="14">
        <v>533.125</v>
      </c>
      <c r="H10" s="14">
        <v>94.748999999999995</v>
      </c>
      <c r="I10" s="9">
        <v>2833.172</v>
      </c>
      <c r="J10" s="14">
        <v>2110.7849999999999</v>
      </c>
      <c r="K10" s="14">
        <v>598.89800000000002</v>
      </c>
      <c r="L10" s="14">
        <v>102.61499999999999</v>
      </c>
      <c r="M10" s="9">
        <v>2812.2979999999998</v>
      </c>
      <c r="P10" s="11"/>
    </row>
    <row r="11" spans="1:29" ht="12.75" customHeight="1">
      <c r="A11" s="15"/>
      <c r="B11" s="1481" t="s">
        <v>13</v>
      </c>
      <c r="C11" s="1481"/>
      <c r="D11" s="1481"/>
      <c r="E11" s="1481"/>
      <c r="F11" s="14">
        <v>0.19900000000000001</v>
      </c>
      <c r="G11" s="14">
        <v>0.32400000000000001</v>
      </c>
      <c r="H11" s="14">
        <v>3.5999999999999997E-2</v>
      </c>
      <c r="I11" s="9">
        <v>0.55900000000000005</v>
      </c>
      <c r="J11" s="14">
        <v>0.19900000000000001</v>
      </c>
      <c r="K11" s="14">
        <v>0.32400000000000001</v>
      </c>
      <c r="L11" s="14">
        <v>3.5999999999999997E-2</v>
      </c>
      <c r="M11" s="9">
        <v>0.55900000000000005</v>
      </c>
      <c r="P11" s="11"/>
    </row>
    <row r="12" spans="1:29" ht="12.75" customHeight="1">
      <c r="A12" s="15"/>
      <c r="B12" s="1481" t="s">
        <v>14</v>
      </c>
      <c r="C12" s="1481"/>
      <c r="D12" s="1481"/>
      <c r="E12" s="1481"/>
      <c r="F12" s="14">
        <v>10.571999999999999</v>
      </c>
      <c r="G12" s="14">
        <v>8.74</v>
      </c>
      <c r="H12" s="14">
        <v>0.624</v>
      </c>
      <c r="I12" s="9">
        <v>19.936</v>
      </c>
      <c r="J12" s="14">
        <v>8.5269999999999992</v>
      </c>
      <c r="K12" s="14">
        <v>1.4590000000000001</v>
      </c>
      <c r="L12" s="14">
        <v>0.30499999999999999</v>
      </c>
      <c r="M12" s="9">
        <v>10.291</v>
      </c>
      <c r="P12" s="11"/>
    </row>
    <row r="13" spans="1:29" ht="14.25" customHeight="1" thickBot="1">
      <c r="A13" s="16"/>
      <c r="B13" s="1481" t="s">
        <v>15</v>
      </c>
      <c r="C13" s="1481"/>
      <c r="D13" s="1481"/>
      <c r="E13" s="1481"/>
      <c r="F13" s="14">
        <v>9732.4529999999995</v>
      </c>
      <c r="G13" s="14">
        <v>2957.67</v>
      </c>
      <c r="H13" s="14">
        <v>303.48599999999999</v>
      </c>
      <c r="I13" s="9">
        <v>12993.609</v>
      </c>
      <c r="J13" s="14">
        <v>9569.9179999999997</v>
      </c>
      <c r="K13" s="14">
        <v>2675.31</v>
      </c>
      <c r="L13" s="14">
        <v>332.64400000000001</v>
      </c>
      <c r="M13" s="9">
        <v>12577.871999999999</v>
      </c>
      <c r="P13" s="11"/>
    </row>
    <row r="14" spans="1:29" s="12" customFormat="1" ht="17.25" customHeight="1" thickBot="1">
      <c r="A14" s="8">
        <v>2</v>
      </c>
      <c r="B14" s="1483" t="s">
        <v>16</v>
      </c>
      <c r="C14" s="1483"/>
      <c r="D14" s="1483"/>
      <c r="E14" s="1483"/>
      <c r="F14" s="9">
        <v>271.41500000000002</v>
      </c>
      <c r="G14" s="9">
        <v>7.4359999999999999</v>
      </c>
      <c r="H14" s="9">
        <v>3.8220000000000001</v>
      </c>
      <c r="I14" s="9">
        <v>282.673</v>
      </c>
      <c r="J14" s="9">
        <v>270.94799999999998</v>
      </c>
      <c r="K14" s="9">
        <v>6.7990000000000004</v>
      </c>
      <c r="L14" s="9">
        <v>3.6869999999999998</v>
      </c>
      <c r="M14" s="9">
        <v>281.43400000000003</v>
      </c>
      <c r="N14" s="10"/>
      <c r="O14" s="10"/>
      <c r="P14" s="11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27" customHeight="1">
      <c r="A15" s="13"/>
      <c r="B15" s="1481" t="s">
        <v>17</v>
      </c>
      <c r="C15" s="1481"/>
      <c r="D15" s="1481"/>
      <c r="E15" s="1481"/>
      <c r="F15" s="14">
        <v>68.067999999999998</v>
      </c>
      <c r="G15" s="14">
        <v>7.4359999999999999</v>
      </c>
      <c r="H15" s="14">
        <v>3.8220000000000001</v>
      </c>
      <c r="I15" s="9">
        <v>79.325999999999993</v>
      </c>
      <c r="J15" s="14">
        <v>66.03</v>
      </c>
      <c r="K15" s="14">
        <v>6.7990000000000004</v>
      </c>
      <c r="L15" s="14">
        <v>3.6869999999999998</v>
      </c>
      <c r="M15" s="9">
        <v>76.516000000000005</v>
      </c>
      <c r="P15" s="11"/>
    </row>
    <row r="16" spans="1:29" ht="27" customHeight="1">
      <c r="A16" s="15"/>
      <c r="B16" s="1481" t="s">
        <v>18</v>
      </c>
      <c r="C16" s="1481"/>
      <c r="D16" s="1481"/>
      <c r="E16" s="1481"/>
      <c r="F16" s="14">
        <v>188.36600000000001</v>
      </c>
      <c r="G16" s="14">
        <v>0</v>
      </c>
      <c r="H16" s="14">
        <v>0</v>
      </c>
      <c r="I16" s="9">
        <v>188.36600000000001</v>
      </c>
      <c r="J16" s="14">
        <v>189.81899999999999</v>
      </c>
      <c r="K16" s="14">
        <v>0</v>
      </c>
      <c r="L16" s="14">
        <v>0</v>
      </c>
      <c r="M16" s="9">
        <v>189.81899999999999</v>
      </c>
      <c r="P16" s="11"/>
    </row>
    <row r="17" spans="1:29" ht="27" customHeight="1" thickBot="1">
      <c r="A17" s="16"/>
      <c r="B17" s="1481" t="s">
        <v>19</v>
      </c>
      <c r="C17" s="1481"/>
      <c r="D17" s="1481"/>
      <c r="E17" s="1481"/>
      <c r="F17" s="14">
        <v>14.981</v>
      </c>
      <c r="G17" s="14">
        <v>0</v>
      </c>
      <c r="H17" s="14">
        <v>0</v>
      </c>
      <c r="I17" s="9">
        <v>14.981</v>
      </c>
      <c r="J17" s="14">
        <v>15.099</v>
      </c>
      <c r="K17" s="14">
        <v>0</v>
      </c>
      <c r="L17" s="14">
        <v>0</v>
      </c>
      <c r="M17" s="9">
        <v>15.099</v>
      </c>
      <c r="P17" s="11"/>
    </row>
    <row r="18" spans="1:29" s="12" customFormat="1" ht="17.25" customHeight="1" thickBot="1">
      <c r="A18" s="8">
        <v>3</v>
      </c>
      <c r="B18" s="1509" t="s">
        <v>20</v>
      </c>
      <c r="C18" s="1509"/>
      <c r="D18" s="1509"/>
      <c r="E18" s="1509"/>
      <c r="F18" s="9">
        <v>2E-3</v>
      </c>
      <c r="G18" s="9">
        <v>0.113</v>
      </c>
      <c r="H18" s="9">
        <v>0</v>
      </c>
      <c r="I18" s="9">
        <v>0.115</v>
      </c>
      <c r="J18" s="9">
        <v>0</v>
      </c>
      <c r="K18" s="9">
        <v>0</v>
      </c>
      <c r="L18" s="9">
        <v>0</v>
      </c>
      <c r="M18" s="9">
        <v>0</v>
      </c>
      <c r="N18" s="10"/>
      <c r="O18" s="10"/>
      <c r="P18" s="11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5.75" hidden="1" customHeight="1" thickBot="1">
      <c r="A19" s="17"/>
      <c r="B19" s="1489" t="s">
        <v>21</v>
      </c>
      <c r="C19" s="1489"/>
      <c r="D19" s="1489"/>
      <c r="E19" s="1489"/>
      <c r="F19" s="14">
        <v>2E-3</v>
      </c>
      <c r="G19" s="14">
        <v>0.113</v>
      </c>
      <c r="H19" s="14">
        <v>0</v>
      </c>
      <c r="I19" s="9">
        <v>0.115</v>
      </c>
      <c r="J19" s="14">
        <v>0</v>
      </c>
      <c r="K19" s="14">
        <v>0</v>
      </c>
      <c r="L19" s="14">
        <v>0</v>
      </c>
      <c r="M19" s="9">
        <v>0</v>
      </c>
      <c r="P19" s="11"/>
    </row>
    <row r="20" spans="1:29" s="12" customFormat="1" ht="27.75" customHeight="1" thickBot="1">
      <c r="A20" s="8">
        <v>4</v>
      </c>
      <c r="B20" s="1483" t="s">
        <v>22</v>
      </c>
      <c r="C20" s="1483"/>
      <c r="D20" s="1483"/>
      <c r="E20" s="1483"/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/>
      <c r="O20" s="10"/>
      <c r="P20" s="11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27" hidden="1" customHeight="1">
      <c r="A21" s="13" t="s">
        <v>23</v>
      </c>
      <c r="B21" s="1489" t="s">
        <v>24</v>
      </c>
      <c r="C21" s="1489"/>
      <c r="D21" s="1489"/>
      <c r="E21" s="1489"/>
      <c r="F21" s="14">
        <v>0</v>
      </c>
      <c r="G21" s="14">
        <v>0</v>
      </c>
      <c r="H21" s="14">
        <v>0</v>
      </c>
      <c r="I21" s="9">
        <v>0</v>
      </c>
      <c r="J21" s="14">
        <v>0</v>
      </c>
      <c r="K21" s="14">
        <v>0</v>
      </c>
      <c r="L21" s="14">
        <v>0</v>
      </c>
      <c r="M21" s="9">
        <v>0</v>
      </c>
      <c r="P21" s="11"/>
    </row>
    <row r="22" spans="1:29" ht="27" hidden="1" customHeight="1">
      <c r="A22" s="15" t="s">
        <v>25</v>
      </c>
      <c r="B22" s="1489" t="s">
        <v>26</v>
      </c>
      <c r="C22" s="1489"/>
      <c r="D22" s="1489"/>
      <c r="E22" s="1489"/>
      <c r="F22" s="14">
        <v>0</v>
      </c>
      <c r="G22" s="14">
        <v>0</v>
      </c>
      <c r="H22" s="14">
        <v>0</v>
      </c>
      <c r="I22" s="9">
        <v>0</v>
      </c>
      <c r="J22" s="14">
        <v>0</v>
      </c>
      <c r="K22" s="14">
        <v>0</v>
      </c>
      <c r="L22" s="14">
        <v>0</v>
      </c>
      <c r="M22" s="9">
        <v>0</v>
      </c>
      <c r="P22" s="11"/>
    </row>
    <row r="23" spans="1:29" ht="27" hidden="1" customHeight="1">
      <c r="A23" s="15" t="s">
        <v>27</v>
      </c>
      <c r="B23" s="1489" t="s">
        <v>28</v>
      </c>
      <c r="C23" s="1489"/>
      <c r="D23" s="1489"/>
      <c r="E23" s="1489"/>
      <c r="F23" s="14">
        <v>0</v>
      </c>
      <c r="G23" s="14">
        <v>0</v>
      </c>
      <c r="H23" s="14">
        <v>0</v>
      </c>
      <c r="I23" s="9">
        <v>0</v>
      </c>
      <c r="J23" s="14">
        <v>0</v>
      </c>
      <c r="K23" s="14">
        <v>0</v>
      </c>
      <c r="L23" s="14">
        <v>0</v>
      </c>
      <c r="M23" s="9">
        <v>0</v>
      </c>
      <c r="P23" s="11"/>
    </row>
    <row r="24" spans="1:29" ht="27" hidden="1" customHeight="1">
      <c r="A24" s="15" t="s">
        <v>29</v>
      </c>
      <c r="B24" s="1489" t="s">
        <v>30</v>
      </c>
      <c r="C24" s="1489"/>
      <c r="D24" s="1489"/>
      <c r="E24" s="1489"/>
      <c r="F24" s="14">
        <v>0</v>
      </c>
      <c r="G24" s="14">
        <v>0</v>
      </c>
      <c r="H24" s="14">
        <v>0</v>
      </c>
      <c r="I24" s="9">
        <v>0</v>
      </c>
      <c r="J24" s="14">
        <v>0</v>
      </c>
      <c r="K24" s="14">
        <v>0</v>
      </c>
      <c r="L24" s="14">
        <v>0</v>
      </c>
      <c r="M24" s="9">
        <v>0</v>
      </c>
      <c r="P24" s="11"/>
    </row>
    <row r="25" spans="1:29" ht="27" hidden="1" customHeight="1">
      <c r="A25" s="15" t="s">
        <v>31</v>
      </c>
      <c r="B25" s="1489" t="s">
        <v>32</v>
      </c>
      <c r="C25" s="1489"/>
      <c r="D25" s="1489"/>
      <c r="E25" s="1489"/>
      <c r="F25" s="14">
        <v>0</v>
      </c>
      <c r="G25" s="14">
        <v>0</v>
      </c>
      <c r="H25" s="14">
        <v>0</v>
      </c>
      <c r="I25" s="9">
        <v>0</v>
      </c>
      <c r="J25" s="14">
        <v>0</v>
      </c>
      <c r="K25" s="14">
        <v>0</v>
      </c>
      <c r="L25" s="14">
        <v>0</v>
      </c>
      <c r="M25" s="9">
        <v>0</v>
      </c>
      <c r="P25" s="11"/>
    </row>
    <row r="26" spans="1:29" ht="27" hidden="1" customHeight="1">
      <c r="A26" s="16" t="s">
        <v>33</v>
      </c>
      <c r="B26" s="1489" t="s">
        <v>34</v>
      </c>
      <c r="C26" s="1489"/>
      <c r="D26" s="1489"/>
      <c r="E26" s="1489"/>
      <c r="F26" s="14">
        <v>0</v>
      </c>
      <c r="G26" s="14">
        <v>0</v>
      </c>
      <c r="H26" s="14">
        <v>0</v>
      </c>
      <c r="I26" s="9">
        <v>0</v>
      </c>
      <c r="J26" s="14">
        <v>0</v>
      </c>
      <c r="K26" s="14">
        <v>0</v>
      </c>
      <c r="L26" s="14">
        <v>0</v>
      </c>
      <c r="M26" s="9">
        <v>0</v>
      </c>
      <c r="P26" s="11"/>
    </row>
    <row r="27" spans="1:29" s="12" customFormat="1" ht="27.75" customHeight="1" thickBot="1">
      <c r="A27" s="8">
        <v>5</v>
      </c>
      <c r="B27" s="1483" t="s">
        <v>35</v>
      </c>
      <c r="C27" s="1483"/>
      <c r="D27" s="1483"/>
      <c r="E27" s="1483"/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/>
      <c r="O27" s="10"/>
      <c r="P27" s="11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27" hidden="1" customHeight="1">
      <c r="A28" s="18" t="s">
        <v>36</v>
      </c>
      <c r="B28" s="1491" t="s">
        <v>37</v>
      </c>
      <c r="C28" s="1491"/>
      <c r="D28" s="1491"/>
      <c r="E28" s="1491"/>
      <c r="F28" s="14"/>
      <c r="G28" s="14"/>
      <c r="H28" s="14"/>
      <c r="I28" s="9"/>
      <c r="J28" s="14">
        <v>0</v>
      </c>
      <c r="K28" s="14">
        <v>0</v>
      </c>
      <c r="L28" s="14">
        <v>0</v>
      </c>
      <c r="M28" s="9">
        <v>0</v>
      </c>
      <c r="P28" s="11"/>
    </row>
    <row r="29" spans="1:29" ht="27" hidden="1" customHeight="1">
      <c r="A29" s="19"/>
      <c r="B29" s="1381"/>
      <c r="C29" s="1491" t="s">
        <v>38</v>
      </c>
      <c r="D29" s="1491"/>
      <c r="E29" s="1491"/>
      <c r="F29" s="14"/>
      <c r="G29" s="14"/>
      <c r="H29" s="14"/>
      <c r="I29" s="9"/>
      <c r="J29" s="14">
        <v>0</v>
      </c>
      <c r="K29" s="14">
        <v>0</v>
      </c>
      <c r="L29" s="14">
        <v>0</v>
      </c>
      <c r="M29" s="9">
        <v>0</v>
      </c>
      <c r="P29" s="11"/>
    </row>
    <row r="30" spans="1:29" ht="27" hidden="1" customHeight="1">
      <c r="A30" s="19"/>
      <c r="B30" s="1381"/>
      <c r="C30" s="1491" t="s">
        <v>39</v>
      </c>
      <c r="D30" s="1491"/>
      <c r="E30" s="1491"/>
      <c r="F30" s="14"/>
      <c r="G30" s="14"/>
      <c r="H30" s="14"/>
      <c r="I30" s="9"/>
      <c r="J30" s="14">
        <v>0</v>
      </c>
      <c r="K30" s="14">
        <v>0</v>
      </c>
      <c r="L30" s="14">
        <v>0</v>
      </c>
      <c r="M30" s="9">
        <v>0</v>
      </c>
      <c r="P30" s="11"/>
    </row>
    <row r="31" spans="1:29" ht="27" hidden="1" customHeight="1">
      <c r="A31" s="19" t="s">
        <v>40</v>
      </c>
      <c r="B31" s="1491" t="s">
        <v>41</v>
      </c>
      <c r="C31" s="1491"/>
      <c r="D31" s="1491"/>
      <c r="E31" s="1491"/>
      <c r="F31" s="14"/>
      <c r="G31" s="14"/>
      <c r="H31" s="14"/>
      <c r="I31" s="9"/>
      <c r="J31" s="14">
        <v>0</v>
      </c>
      <c r="K31" s="14">
        <v>0</v>
      </c>
      <c r="L31" s="14">
        <v>0</v>
      </c>
      <c r="M31" s="9">
        <v>0</v>
      </c>
      <c r="P31" s="11"/>
    </row>
    <row r="32" spans="1:29" ht="27" hidden="1" customHeight="1">
      <c r="A32" s="19"/>
      <c r="B32" s="1381"/>
      <c r="C32" s="1491" t="s">
        <v>38</v>
      </c>
      <c r="D32" s="1491"/>
      <c r="E32" s="1491"/>
      <c r="F32" s="14"/>
      <c r="G32" s="14"/>
      <c r="H32" s="14"/>
      <c r="I32" s="9"/>
      <c r="J32" s="14">
        <v>0</v>
      </c>
      <c r="K32" s="14">
        <v>0</v>
      </c>
      <c r="L32" s="14">
        <v>0</v>
      </c>
      <c r="M32" s="9">
        <v>0</v>
      </c>
      <c r="P32" s="11"/>
    </row>
    <row r="33" spans="1:29" ht="27" hidden="1" customHeight="1" thickBot="1">
      <c r="A33" s="19"/>
      <c r="B33" s="1381"/>
      <c r="C33" s="1491" t="s">
        <v>39</v>
      </c>
      <c r="D33" s="1491"/>
      <c r="E33" s="1491"/>
      <c r="F33" s="14"/>
      <c r="G33" s="14"/>
      <c r="H33" s="14"/>
      <c r="I33" s="9"/>
      <c r="J33" s="14">
        <v>0</v>
      </c>
      <c r="K33" s="14">
        <v>0</v>
      </c>
      <c r="L33" s="14">
        <v>0</v>
      </c>
      <c r="M33" s="9">
        <v>0</v>
      </c>
      <c r="P33" s="11"/>
    </row>
    <row r="34" spans="1:29" ht="27" hidden="1" customHeight="1">
      <c r="A34" s="19" t="s">
        <v>42</v>
      </c>
      <c r="B34" s="1381"/>
      <c r="C34" s="1491" t="s">
        <v>43</v>
      </c>
      <c r="D34" s="1491"/>
      <c r="E34" s="1491"/>
      <c r="F34" s="14"/>
      <c r="G34" s="14"/>
      <c r="H34" s="14"/>
      <c r="I34" s="9"/>
      <c r="J34" s="14">
        <v>0</v>
      </c>
      <c r="K34" s="14">
        <v>0</v>
      </c>
      <c r="L34" s="14">
        <v>0</v>
      </c>
      <c r="M34" s="9">
        <v>0</v>
      </c>
      <c r="P34" s="11"/>
    </row>
    <row r="35" spans="1:29" ht="27" hidden="1" customHeight="1">
      <c r="A35" s="19"/>
      <c r="B35" s="1381"/>
      <c r="C35" s="1491" t="s">
        <v>38</v>
      </c>
      <c r="D35" s="1491"/>
      <c r="E35" s="1491"/>
      <c r="F35" s="14"/>
      <c r="G35" s="14"/>
      <c r="H35" s="14"/>
      <c r="I35" s="9"/>
      <c r="J35" s="14">
        <v>0</v>
      </c>
      <c r="K35" s="14">
        <v>0</v>
      </c>
      <c r="L35" s="14">
        <v>0</v>
      </c>
      <c r="M35" s="9">
        <v>0</v>
      </c>
      <c r="P35" s="11"/>
    </row>
    <row r="36" spans="1:29" ht="27" hidden="1" customHeight="1">
      <c r="A36" s="20"/>
      <c r="B36" s="1381"/>
      <c r="C36" s="1491" t="s">
        <v>39</v>
      </c>
      <c r="D36" s="1491"/>
      <c r="E36" s="1491"/>
      <c r="F36" s="14"/>
      <c r="G36" s="14"/>
      <c r="H36" s="14"/>
      <c r="I36" s="9"/>
      <c r="J36" s="14">
        <v>0</v>
      </c>
      <c r="K36" s="14">
        <v>0</v>
      </c>
      <c r="L36" s="14">
        <v>0</v>
      </c>
      <c r="M36" s="9">
        <v>0</v>
      </c>
      <c r="P36" s="11"/>
    </row>
    <row r="37" spans="1:29" s="12" customFormat="1" ht="17.25" customHeight="1" thickBot="1">
      <c r="A37" s="8">
        <v>6</v>
      </c>
      <c r="B37" s="1483" t="s">
        <v>44</v>
      </c>
      <c r="C37" s="1483"/>
      <c r="D37" s="1483"/>
      <c r="E37" s="1483"/>
      <c r="F37" s="9">
        <v>979.173</v>
      </c>
      <c r="G37" s="9">
        <v>8673.2000000000007</v>
      </c>
      <c r="H37" s="9">
        <v>674.02300000000002</v>
      </c>
      <c r="I37" s="9">
        <v>10326.396000000001</v>
      </c>
      <c r="J37" s="9">
        <v>844.81</v>
      </c>
      <c r="K37" s="9">
        <v>8020.4620000000004</v>
      </c>
      <c r="L37" s="9">
        <v>634.14499999999998</v>
      </c>
      <c r="M37" s="9">
        <v>9499.4169999999995</v>
      </c>
      <c r="N37" s="10"/>
      <c r="O37" s="10"/>
      <c r="P37" s="11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27" hidden="1" customHeight="1">
      <c r="A38" s="13"/>
      <c r="B38" s="1488" t="s">
        <v>45</v>
      </c>
      <c r="C38" s="1488"/>
      <c r="D38" s="1488"/>
      <c r="E38" s="1488"/>
      <c r="F38" s="14">
        <v>0</v>
      </c>
      <c r="G38" s="14">
        <v>0</v>
      </c>
      <c r="H38" s="14">
        <v>0</v>
      </c>
      <c r="I38" s="9">
        <v>0</v>
      </c>
      <c r="J38" s="14">
        <v>0</v>
      </c>
      <c r="K38" s="14">
        <v>0</v>
      </c>
      <c r="L38" s="14">
        <v>0</v>
      </c>
      <c r="M38" s="9">
        <v>0</v>
      </c>
      <c r="P38" s="11"/>
    </row>
    <row r="39" spans="1:29" ht="27.75" customHeight="1">
      <c r="A39" s="15"/>
      <c r="B39" s="1481" t="s">
        <v>46</v>
      </c>
      <c r="C39" s="1481"/>
      <c r="D39" s="1481"/>
      <c r="E39" s="1481"/>
      <c r="F39" s="14">
        <v>0</v>
      </c>
      <c r="G39" s="14">
        <v>2994.2829999999999</v>
      </c>
      <c r="H39" s="14">
        <v>404.51100000000002</v>
      </c>
      <c r="I39" s="9">
        <v>3398.7939999999999</v>
      </c>
      <c r="J39" s="14">
        <v>0</v>
      </c>
      <c r="K39" s="14">
        <v>3045.7979999999998</v>
      </c>
      <c r="L39" s="14">
        <v>404.51100000000002</v>
      </c>
      <c r="M39" s="9">
        <v>3450.3090000000002</v>
      </c>
      <c r="P39" s="11"/>
    </row>
    <row r="40" spans="1:29" ht="27" customHeight="1">
      <c r="A40" s="15"/>
      <c r="B40" s="1481" t="s">
        <v>47</v>
      </c>
      <c r="C40" s="1481"/>
      <c r="D40" s="1481"/>
      <c r="E40" s="1481"/>
      <c r="F40" s="14">
        <v>0</v>
      </c>
      <c r="G40" s="14">
        <v>5678.9170000000004</v>
      </c>
      <c r="H40" s="14">
        <v>269.512</v>
      </c>
      <c r="I40" s="9">
        <v>5948.4290000000001</v>
      </c>
      <c r="J40" s="14">
        <v>0</v>
      </c>
      <c r="K40" s="14">
        <v>4204.7209999999995</v>
      </c>
      <c r="L40" s="14">
        <v>229.63399999999999</v>
      </c>
      <c r="M40" s="9">
        <v>4434.3549999999996</v>
      </c>
      <c r="P40" s="11"/>
    </row>
    <row r="41" spans="1:29" ht="27" hidden="1" customHeight="1">
      <c r="A41" s="15"/>
      <c r="B41" s="1481" t="s">
        <v>46</v>
      </c>
      <c r="C41" s="1481"/>
      <c r="D41" s="1481"/>
      <c r="E41" s="1481"/>
      <c r="F41" s="14">
        <v>0</v>
      </c>
      <c r="G41" s="14">
        <v>0</v>
      </c>
      <c r="H41" s="14">
        <v>0</v>
      </c>
      <c r="I41" s="9">
        <v>0</v>
      </c>
      <c r="J41" s="14">
        <v>0</v>
      </c>
      <c r="K41" s="14">
        <v>0</v>
      </c>
      <c r="L41" s="14">
        <v>0</v>
      </c>
      <c r="M41" s="9">
        <v>0</v>
      </c>
      <c r="P41" s="11"/>
    </row>
    <row r="42" spans="1:29" ht="27" hidden="1" customHeight="1">
      <c r="A42" s="15"/>
      <c r="B42" s="1491" t="s">
        <v>48</v>
      </c>
      <c r="C42" s="1491"/>
      <c r="D42" s="1491"/>
      <c r="E42" s="1491"/>
      <c r="F42" s="14">
        <v>0</v>
      </c>
      <c r="G42" s="14">
        <v>0</v>
      </c>
      <c r="H42" s="14">
        <v>0</v>
      </c>
      <c r="I42" s="9">
        <v>0</v>
      </c>
      <c r="J42" s="14">
        <v>0</v>
      </c>
      <c r="K42" s="14">
        <v>0</v>
      </c>
      <c r="L42" s="14">
        <v>0</v>
      </c>
      <c r="M42" s="9">
        <v>0</v>
      </c>
      <c r="P42" s="11"/>
    </row>
    <row r="43" spans="1:29" ht="27" hidden="1" customHeight="1">
      <c r="A43" s="15"/>
      <c r="B43" s="1491" t="s">
        <v>49</v>
      </c>
      <c r="C43" s="1491"/>
      <c r="D43" s="1491"/>
      <c r="E43" s="1491"/>
      <c r="F43" s="14">
        <v>0</v>
      </c>
      <c r="G43" s="14">
        <v>0</v>
      </c>
      <c r="H43" s="14">
        <v>0</v>
      </c>
      <c r="I43" s="9">
        <v>0</v>
      </c>
      <c r="J43" s="14">
        <v>0</v>
      </c>
      <c r="K43" s="14">
        <v>0</v>
      </c>
      <c r="L43" s="14">
        <v>0</v>
      </c>
      <c r="M43" s="9">
        <v>0</v>
      </c>
      <c r="P43" s="11"/>
    </row>
    <row r="44" spans="1:29" ht="27" hidden="1" customHeight="1">
      <c r="A44" s="15"/>
      <c r="B44" s="1491" t="s">
        <v>50</v>
      </c>
      <c r="C44" s="1491"/>
      <c r="D44" s="1491"/>
      <c r="E44" s="1491"/>
      <c r="F44" s="14">
        <v>0</v>
      </c>
      <c r="G44" s="14">
        <v>0</v>
      </c>
      <c r="H44" s="14">
        <v>0</v>
      </c>
      <c r="I44" s="9">
        <v>0</v>
      </c>
      <c r="J44" s="14">
        <v>0</v>
      </c>
      <c r="K44" s="14">
        <v>0</v>
      </c>
      <c r="L44" s="14">
        <v>0</v>
      </c>
      <c r="M44" s="9">
        <v>0</v>
      </c>
      <c r="P44" s="11"/>
    </row>
    <row r="45" spans="1:29" ht="27" customHeight="1" thickBot="1">
      <c r="A45" s="15"/>
      <c r="B45" s="1481" t="s">
        <v>51</v>
      </c>
      <c r="C45" s="1481"/>
      <c r="D45" s="1481"/>
      <c r="E45" s="1481"/>
      <c r="F45" s="14">
        <v>979.173</v>
      </c>
      <c r="G45" s="14">
        <v>0</v>
      </c>
      <c r="H45" s="14">
        <v>0</v>
      </c>
      <c r="I45" s="9">
        <v>979.173</v>
      </c>
      <c r="J45" s="14">
        <v>844.81</v>
      </c>
      <c r="K45" s="14">
        <v>769.94299999999998</v>
      </c>
      <c r="L45" s="14">
        <v>0</v>
      </c>
      <c r="M45" s="9">
        <v>1614.7529999999999</v>
      </c>
      <c r="P45" s="11"/>
    </row>
    <row r="46" spans="1:29" ht="27" hidden="1" customHeight="1">
      <c r="A46" s="15"/>
      <c r="B46" s="1488" t="s">
        <v>52</v>
      </c>
      <c r="C46" s="1488"/>
      <c r="D46" s="1488"/>
      <c r="E46" s="1488"/>
      <c r="F46" s="14"/>
      <c r="G46" s="14"/>
      <c r="H46" s="14"/>
      <c r="I46" s="9"/>
      <c r="J46" s="14"/>
      <c r="K46" s="14"/>
      <c r="L46" s="14"/>
      <c r="M46" s="9"/>
      <c r="P46" s="11"/>
    </row>
    <row r="47" spans="1:29" ht="27" hidden="1" customHeight="1">
      <c r="A47" s="15"/>
      <c r="B47" s="1488" t="s">
        <v>53</v>
      </c>
      <c r="C47" s="1488"/>
      <c r="D47" s="1488"/>
      <c r="E47" s="1488"/>
      <c r="F47" s="14"/>
      <c r="G47" s="14"/>
      <c r="H47" s="14"/>
      <c r="I47" s="9"/>
      <c r="J47" s="14"/>
      <c r="K47" s="14"/>
      <c r="L47" s="14"/>
      <c r="M47" s="9"/>
      <c r="P47" s="11"/>
    </row>
    <row r="48" spans="1:29" ht="27" hidden="1" customHeight="1">
      <c r="A48" s="15"/>
      <c r="B48" s="1488" t="s">
        <v>54</v>
      </c>
      <c r="C48" s="1488"/>
      <c r="D48" s="1488"/>
      <c r="E48" s="1488"/>
      <c r="F48" s="14"/>
      <c r="G48" s="14"/>
      <c r="H48" s="14"/>
      <c r="I48" s="9"/>
      <c r="J48" s="14"/>
      <c r="K48" s="14"/>
      <c r="L48" s="14"/>
      <c r="M48" s="9"/>
      <c r="P48" s="11"/>
    </row>
    <row r="49" spans="1:29" ht="12.75" hidden="1" customHeight="1">
      <c r="A49" s="16"/>
      <c r="B49" s="1488" t="s">
        <v>55</v>
      </c>
      <c r="C49" s="1488"/>
      <c r="D49" s="1488"/>
      <c r="E49" s="1488"/>
      <c r="F49" s="14"/>
      <c r="G49" s="14"/>
      <c r="H49" s="14"/>
      <c r="I49" s="9"/>
      <c r="J49" s="14"/>
      <c r="K49" s="14"/>
      <c r="L49" s="14"/>
      <c r="M49" s="9"/>
      <c r="P49" s="11"/>
    </row>
    <row r="50" spans="1:29" s="12" customFormat="1" ht="15.75" customHeight="1" thickBot="1">
      <c r="A50" s="8">
        <v>7</v>
      </c>
      <c r="B50" s="1483" t="s">
        <v>56</v>
      </c>
      <c r="C50" s="1483"/>
      <c r="D50" s="1483"/>
      <c r="E50" s="1483"/>
      <c r="F50" s="9">
        <v>37733.421000000002</v>
      </c>
      <c r="G50" s="9">
        <v>7210.0439999999999</v>
      </c>
      <c r="H50" s="9">
        <v>2174.442</v>
      </c>
      <c r="I50" s="9">
        <v>47117.906999999999</v>
      </c>
      <c r="J50" s="9">
        <v>39627.682999999997</v>
      </c>
      <c r="K50" s="9">
        <v>8428.8749999999982</v>
      </c>
      <c r="L50" s="9">
        <v>2446.5680000000002</v>
      </c>
      <c r="M50" s="9">
        <v>50503.126000000004</v>
      </c>
      <c r="N50" s="10"/>
      <c r="O50" s="10"/>
      <c r="P50" s="11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27" hidden="1" customHeight="1">
      <c r="A51" s="13"/>
      <c r="B51" s="1491" t="s">
        <v>57</v>
      </c>
      <c r="C51" s="1491"/>
      <c r="D51" s="1491"/>
      <c r="E51" s="1491"/>
      <c r="F51" s="14">
        <v>0</v>
      </c>
      <c r="G51" s="14">
        <v>0</v>
      </c>
      <c r="H51" s="14">
        <v>0</v>
      </c>
      <c r="I51" s="9">
        <v>0</v>
      </c>
      <c r="J51" s="14">
        <v>0</v>
      </c>
      <c r="K51" s="14">
        <v>0</v>
      </c>
      <c r="L51" s="14">
        <v>0</v>
      </c>
      <c r="M51" s="9">
        <v>0</v>
      </c>
      <c r="P51" s="11"/>
    </row>
    <row r="52" spans="1:29" ht="27" customHeight="1">
      <c r="A52" s="15"/>
      <c r="B52" s="1481" t="s">
        <v>58</v>
      </c>
      <c r="C52" s="1481"/>
      <c r="D52" s="1481"/>
      <c r="E52" s="1481"/>
      <c r="F52" s="14">
        <v>20131.142</v>
      </c>
      <c r="G52" s="14">
        <v>4845.0010000000002</v>
      </c>
      <c r="H52" s="14">
        <v>1601.5409999999999</v>
      </c>
      <c r="I52" s="9">
        <v>26577.684000000001</v>
      </c>
      <c r="J52" s="14">
        <v>18695.682000000001</v>
      </c>
      <c r="K52" s="14">
        <v>4915.7179999999998</v>
      </c>
      <c r="L52" s="14">
        <v>1626.78</v>
      </c>
      <c r="M52" s="9">
        <v>25238.18</v>
      </c>
      <c r="P52" s="11"/>
    </row>
    <row r="53" spans="1:29" ht="27" customHeight="1">
      <c r="A53" s="15"/>
      <c r="B53" s="1481" t="s">
        <v>59</v>
      </c>
      <c r="C53" s="1481"/>
      <c r="D53" s="1481"/>
      <c r="E53" s="1481"/>
      <c r="F53" s="14">
        <v>16371.706</v>
      </c>
      <c r="G53" s="14">
        <v>1178.9659999999999</v>
      </c>
      <c r="H53" s="14">
        <v>499.59300000000002</v>
      </c>
      <c r="I53" s="9">
        <v>18050.264999999999</v>
      </c>
      <c r="J53" s="14">
        <v>17973.864000000001</v>
      </c>
      <c r="K53" s="14">
        <v>2325.1990000000001</v>
      </c>
      <c r="L53" s="14">
        <v>746.46199999999999</v>
      </c>
      <c r="M53" s="9">
        <v>21045.525000000001</v>
      </c>
      <c r="P53" s="11"/>
    </row>
    <row r="54" spans="1:29" ht="27" hidden="1" customHeight="1">
      <c r="A54" s="15"/>
      <c r="B54" s="1499" t="s">
        <v>60</v>
      </c>
      <c r="C54" s="1499"/>
      <c r="D54" s="1499"/>
      <c r="E54" s="1499"/>
      <c r="F54" s="14">
        <v>0</v>
      </c>
      <c r="G54" s="14">
        <v>0</v>
      </c>
      <c r="H54" s="14">
        <v>0</v>
      </c>
      <c r="I54" s="9">
        <v>0</v>
      </c>
      <c r="J54" s="14">
        <v>0</v>
      </c>
      <c r="K54" s="14">
        <v>0</v>
      </c>
      <c r="L54" s="14">
        <v>0</v>
      </c>
      <c r="M54" s="9">
        <v>0</v>
      </c>
      <c r="P54" s="11"/>
    </row>
    <row r="55" spans="1:29" ht="27" hidden="1" customHeight="1">
      <c r="A55" s="15"/>
      <c r="B55" s="1499" t="s">
        <v>61</v>
      </c>
      <c r="C55" s="1499"/>
      <c r="D55" s="1499"/>
      <c r="E55" s="1499"/>
      <c r="F55" s="14">
        <v>0</v>
      </c>
      <c r="G55" s="14">
        <v>0</v>
      </c>
      <c r="H55" s="14">
        <v>0</v>
      </c>
      <c r="I55" s="9">
        <v>0</v>
      </c>
      <c r="J55" s="14">
        <v>0</v>
      </c>
      <c r="K55" s="14">
        <v>0</v>
      </c>
      <c r="L55" s="14">
        <v>0</v>
      </c>
      <c r="M55" s="9">
        <v>0</v>
      </c>
      <c r="P55" s="11"/>
    </row>
    <row r="56" spans="1:29" ht="27" hidden="1" customHeight="1">
      <c r="A56" s="15"/>
      <c r="B56" s="1499" t="s">
        <v>62</v>
      </c>
      <c r="C56" s="1499"/>
      <c r="D56" s="1499"/>
      <c r="E56" s="1499"/>
      <c r="F56" s="14">
        <v>0</v>
      </c>
      <c r="G56" s="14">
        <v>0</v>
      </c>
      <c r="H56" s="14">
        <v>0</v>
      </c>
      <c r="I56" s="9">
        <v>0</v>
      </c>
      <c r="J56" s="14">
        <v>0</v>
      </c>
      <c r="K56" s="14">
        <v>0</v>
      </c>
      <c r="L56" s="14">
        <v>0</v>
      </c>
      <c r="M56" s="9">
        <v>0</v>
      </c>
      <c r="P56" s="11"/>
    </row>
    <row r="57" spans="1:29" ht="27" hidden="1" customHeight="1">
      <c r="A57" s="15"/>
      <c r="B57" s="1499" t="s">
        <v>63</v>
      </c>
      <c r="C57" s="1499"/>
      <c r="D57" s="1499"/>
      <c r="E57" s="1499"/>
      <c r="F57" s="14">
        <v>0</v>
      </c>
      <c r="G57" s="14">
        <v>0</v>
      </c>
      <c r="H57" s="14">
        <v>0</v>
      </c>
      <c r="I57" s="9">
        <v>0</v>
      </c>
      <c r="J57" s="14">
        <v>0</v>
      </c>
      <c r="K57" s="14">
        <v>0</v>
      </c>
      <c r="L57" s="14">
        <v>0</v>
      </c>
      <c r="M57" s="9">
        <v>0</v>
      </c>
      <c r="P57" s="11"/>
    </row>
    <row r="58" spans="1:29" ht="27" customHeight="1">
      <c r="A58" s="15"/>
      <c r="B58" s="1481" t="s">
        <v>64</v>
      </c>
      <c r="C58" s="1481"/>
      <c r="D58" s="1481"/>
      <c r="E58" s="1481"/>
      <c r="F58" s="14">
        <v>1050.1980000000001</v>
      </c>
      <c r="G58" s="14">
        <v>981.05700000000002</v>
      </c>
      <c r="H58" s="14">
        <v>3.4940000000000002</v>
      </c>
      <c r="I58" s="9">
        <v>2034.749</v>
      </c>
      <c r="J58" s="14">
        <v>2778.6170000000002</v>
      </c>
      <c r="K58" s="14">
        <v>979.81500000000005</v>
      </c>
      <c r="L58" s="14">
        <v>3.5270000000000001</v>
      </c>
      <c r="M58" s="9">
        <v>3761.9589999999998</v>
      </c>
      <c r="P58" s="11"/>
    </row>
    <row r="59" spans="1:29" ht="27" hidden="1" customHeight="1">
      <c r="A59" s="15"/>
      <c r="B59" s="1499" t="s">
        <v>65</v>
      </c>
      <c r="C59" s="1499"/>
      <c r="D59" s="1499"/>
      <c r="E59" s="1499"/>
      <c r="F59" s="14">
        <v>0</v>
      </c>
      <c r="G59" s="14">
        <v>0</v>
      </c>
      <c r="H59" s="14">
        <v>0</v>
      </c>
      <c r="I59" s="9">
        <v>0</v>
      </c>
      <c r="J59" s="14">
        <v>0</v>
      </c>
      <c r="K59" s="14">
        <v>0</v>
      </c>
      <c r="L59" s="14">
        <v>0</v>
      </c>
      <c r="M59" s="9">
        <v>0</v>
      </c>
      <c r="P59" s="11"/>
    </row>
    <row r="60" spans="1:29" ht="27" hidden="1" customHeight="1">
      <c r="A60" s="15"/>
      <c r="B60" s="1499" t="s">
        <v>66</v>
      </c>
      <c r="C60" s="1499"/>
      <c r="D60" s="1499"/>
      <c r="E60" s="1499"/>
      <c r="F60" s="14">
        <v>0</v>
      </c>
      <c r="G60" s="14">
        <v>0</v>
      </c>
      <c r="H60" s="14">
        <v>0</v>
      </c>
      <c r="I60" s="9">
        <v>0</v>
      </c>
      <c r="J60" s="14">
        <v>0</v>
      </c>
      <c r="K60" s="14">
        <v>0</v>
      </c>
      <c r="L60" s="14">
        <v>0</v>
      </c>
      <c r="M60" s="9">
        <v>0</v>
      </c>
      <c r="P60" s="11"/>
    </row>
    <row r="61" spans="1:29" ht="27" hidden="1" customHeight="1">
      <c r="A61" s="15"/>
      <c r="B61" s="1489" t="s">
        <v>67</v>
      </c>
      <c r="C61" s="1489"/>
      <c r="D61" s="1489"/>
      <c r="E61" s="1489"/>
      <c r="F61" s="14">
        <v>0</v>
      </c>
      <c r="G61" s="14">
        <v>0</v>
      </c>
      <c r="H61" s="14">
        <v>0</v>
      </c>
      <c r="I61" s="9">
        <v>0</v>
      </c>
      <c r="J61" s="14">
        <v>0</v>
      </c>
      <c r="K61" s="14">
        <v>0</v>
      </c>
      <c r="L61" s="14">
        <v>0</v>
      </c>
      <c r="M61" s="9">
        <v>0</v>
      </c>
      <c r="P61" s="11"/>
    </row>
    <row r="62" spans="1:29" ht="27" hidden="1" customHeight="1">
      <c r="A62" s="15"/>
      <c r="B62" s="1499" t="s">
        <v>68</v>
      </c>
      <c r="C62" s="1499"/>
      <c r="D62" s="1499"/>
      <c r="E62" s="1499"/>
      <c r="F62" s="14">
        <v>0</v>
      </c>
      <c r="G62" s="14">
        <v>0</v>
      </c>
      <c r="H62" s="14">
        <v>0</v>
      </c>
      <c r="I62" s="9">
        <v>0</v>
      </c>
      <c r="J62" s="14">
        <v>0</v>
      </c>
      <c r="K62" s="14">
        <v>0</v>
      </c>
      <c r="L62" s="14">
        <v>0</v>
      </c>
      <c r="M62" s="9">
        <v>0</v>
      </c>
      <c r="P62" s="11"/>
    </row>
    <row r="63" spans="1:29" ht="27" customHeight="1">
      <c r="A63" s="15"/>
      <c r="B63" s="1499" t="s">
        <v>69</v>
      </c>
      <c r="C63" s="1499"/>
      <c r="D63" s="1499"/>
      <c r="E63" s="1499"/>
      <c r="F63" s="14">
        <v>4.7910000000000004</v>
      </c>
      <c r="G63" s="14">
        <v>23.454999999999998</v>
      </c>
      <c r="H63" s="14">
        <v>2.1139999999999999</v>
      </c>
      <c r="I63" s="9">
        <v>30.36</v>
      </c>
      <c r="J63" s="14">
        <v>3.9569999999999999</v>
      </c>
      <c r="K63" s="14">
        <v>23.292000000000002</v>
      </c>
      <c r="L63" s="14">
        <v>2.1</v>
      </c>
      <c r="M63" s="9">
        <v>29.349</v>
      </c>
      <c r="P63" s="11"/>
    </row>
    <row r="64" spans="1:29" ht="27" customHeight="1">
      <c r="A64" s="15"/>
      <c r="B64" s="1481" t="s">
        <v>70</v>
      </c>
      <c r="C64" s="1481"/>
      <c r="D64" s="1481"/>
      <c r="E64" s="1481"/>
      <c r="F64" s="14">
        <v>3.476</v>
      </c>
      <c r="G64" s="14">
        <v>25.585999999999999</v>
      </c>
      <c r="H64" s="14">
        <v>0</v>
      </c>
      <c r="I64" s="9">
        <v>29.062000000000001</v>
      </c>
      <c r="J64" s="14">
        <v>3.476</v>
      </c>
      <c r="K64" s="14">
        <v>25.585999999999999</v>
      </c>
      <c r="L64" s="14">
        <v>0</v>
      </c>
      <c r="M64" s="9">
        <v>29.062000000000001</v>
      </c>
      <c r="P64" s="11"/>
    </row>
    <row r="65" spans="1:29" ht="27" customHeight="1">
      <c r="A65" s="15"/>
      <c r="B65" s="1481" t="s">
        <v>71</v>
      </c>
      <c r="C65" s="1481"/>
      <c r="D65" s="1481"/>
      <c r="E65" s="1481"/>
      <c r="F65" s="14">
        <v>169.63900000000001</v>
      </c>
      <c r="G65" s="14">
        <v>155.97900000000001</v>
      </c>
      <c r="H65" s="14">
        <v>67.7</v>
      </c>
      <c r="I65" s="9">
        <v>393.31799999999998</v>
      </c>
      <c r="J65" s="14">
        <v>169.63900000000001</v>
      </c>
      <c r="K65" s="14">
        <v>155.81399999999999</v>
      </c>
      <c r="L65" s="14">
        <v>67.698999999999998</v>
      </c>
      <c r="M65" s="9">
        <v>393.15199999999999</v>
      </c>
      <c r="P65" s="11"/>
    </row>
    <row r="66" spans="1:29" ht="27" customHeight="1" thickBot="1">
      <c r="A66" s="15"/>
      <c r="B66" s="1481" t="s">
        <v>72</v>
      </c>
      <c r="C66" s="1481"/>
      <c r="D66" s="1481"/>
      <c r="E66" s="1481"/>
      <c r="F66" s="14">
        <v>2.4689999999999999</v>
      </c>
      <c r="G66" s="14">
        <v>0</v>
      </c>
      <c r="H66" s="14">
        <v>0</v>
      </c>
      <c r="I66" s="9">
        <v>2.4689999999999999</v>
      </c>
      <c r="J66" s="14">
        <v>2.448</v>
      </c>
      <c r="K66" s="14">
        <v>3.4510000000000001</v>
      </c>
      <c r="L66" s="14">
        <v>0</v>
      </c>
      <c r="M66" s="9">
        <v>5.899</v>
      </c>
      <c r="P66" s="11"/>
    </row>
    <row r="67" spans="1:29" ht="27" hidden="1" customHeight="1">
      <c r="A67" s="16" t="s">
        <v>73</v>
      </c>
      <c r="B67" s="1488" t="s">
        <v>74</v>
      </c>
      <c r="C67" s="1488"/>
      <c r="D67" s="1488"/>
      <c r="E67" s="1488"/>
      <c r="F67" s="14"/>
      <c r="G67" s="14"/>
      <c r="H67" s="14"/>
      <c r="I67" s="9"/>
      <c r="J67" s="14"/>
      <c r="K67" s="14"/>
      <c r="L67" s="14"/>
      <c r="M67" s="9"/>
      <c r="P67" s="11"/>
    </row>
    <row r="68" spans="1:29" s="12" customFormat="1" ht="15" customHeight="1" thickBot="1">
      <c r="A68" s="8">
        <v>8</v>
      </c>
      <c r="B68" s="1483" t="s">
        <v>75</v>
      </c>
      <c r="C68" s="1483"/>
      <c r="D68" s="1483"/>
      <c r="E68" s="1483"/>
      <c r="F68" s="9">
        <v>2680</v>
      </c>
      <c r="G68" s="9">
        <v>2127</v>
      </c>
      <c r="H68" s="9">
        <v>470</v>
      </c>
      <c r="I68" s="9">
        <v>5277</v>
      </c>
      <c r="J68" s="9">
        <v>3750</v>
      </c>
      <c r="K68" s="9">
        <v>1746</v>
      </c>
      <c r="L68" s="9">
        <v>290</v>
      </c>
      <c r="M68" s="9">
        <v>5786</v>
      </c>
      <c r="N68" s="10"/>
      <c r="O68" s="10"/>
      <c r="P68" s="11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2.75" hidden="1" customHeight="1">
      <c r="A69" s="13" t="s">
        <v>76</v>
      </c>
      <c r="B69" s="1492" t="s">
        <v>77</v>
      </c>
      <c r="C69" s="1492"/>
      <c r="D69" s="1492"/>
      <c r="E69" s="1492"/>
      <c r="F69" s="14">
        <v>0</v>
      </c>
      <c r="G69" s="14">
        <v>0</v>
      </c>
      <c r="H69" s="14">
        <v>0</v>
      </c>
      <c r="I69" s="9">
        <v>0</v>
      </c>
      <c r="J69" s="14">
        <v>0</v>
      </c>
      <c r="K69" s="14">
        <v>0</v>
      </c>
      <c r="L69" s="14">
        <v>0</v>
      </c>
      <c r="M69" s="9">
        <v>0</v>
      </c>
      <c r="P69" s="11"/>
    </row>
    <row r="70" spans="1:29" ht="16.5" customHeight="1" thickBot="1">
      <c r="A70" s="15"/>
      <c r="B70" s="1493" t="s">
        <v>78</v>
      </c>
      <c r="C70" s="1493"/>
      <c r="D70" s="1493"/>
      <c r="E70" s="1493"/>
      <c r="F70" s="14">
        <v>2680</v>
      </c>
      <c r="G70" s="14">
        <v>2127</v>
      </c>
      <c r="H70" s="14">
        <v>470</v>
      </c>
      <c r="I70" s="9">
        <v>5277</v>
      </c>
      <c r="J70" s="14">
        <v>3750</v>
      </c>
      <c r="K70" s="14">
        <v>1746</v>
      </c>
      <c r="L70" s="14">
        <v>290</v>
      </c>
      <c r="M70" s="9">
        <v>5786</v>
      </c>
      <c r="P70" s="11"/>
    </row>
    <row r="71" spans="1:29" ht="27" hidden="1" customHeight="1">
      <c r="A71" s="15"/>
      <c r="B71" s="1488" t="s">
        <v>79</v>
      </c>
      <c r="C71" s="1488"/>
      <c r="D71" s="1488"/>
      <c r="E71" s="1488"/>
      <c r="F71" s="14"/>
      <c r="G71" s="14"/>
      <c r="H71" s="14"/>
      <c r="I71" s="9"/>
      <c r="J71" s="14"/>
      <c r="K71" s="14"/>
      <c r="L71" s="14"/>
      <c r="M71" s="9"/>
      <c r="P71" s="11"/>
    </row>
    <row r="72" spans="1:29" ht="27" hidden="1" customHeight="1">
      <c r="A72" s="15"/>
      <c r="B72" s="1488" t="s">
        <v>80</v>
      </c>
      <c r="C72" s="1488"/>
      <c r="D72" s="1488"/>
      <c r="E72" s="1488"/>
      <c r="F72" s="14"/>
      <c r="G72" s="14"/>
      <c r="H72" s="14"/>
      <c r="I72" s="9"/>
      <c r="J72" s="14"/>
      <c r="K72" s="14"/>
      <c r="L72" s="14"/>
      <c r="M72" s="9"/>
      <c r="P72" s="11"/>
    </row>
    <row r="73" spans="1:29" ht="27" hidden="1" customHeight="1">
      <c r="A73" s="16"/>
      <c r="B73" s="1488" t="s">
        <v>81</v>
      </c>
      <c r="C73" s="1488"/>
      <c r="D73" s="1488"/>
      <c r="E73" s="1488"/>
      <c r="F73" s="14"/>
      <c r="G73" s="14"/>
      <c r="H73" s="14"/>
      <c r="I73" s="9"/>
      <c r="J73" s="14"/>
      <c r="K73" s="14"/>
      <c r="L73" s="14"/>
      <c r="M73" s="9"/>
      <c r="P73" s="11"/>
    </row>
    <row r="74" spans="1:29" s="12" customFormat="1" ht="15.75" customHeight="1" thickBot="1">
      <c r="A74" s="8">
        <v>9</v>
      </c>
      <c r="B74" s="1483" t="s">
        <v>1106</v>
      </c>
      <c r="C74" s="1483"/>
      <c r="D74" s="1483"/>
      <c r="E74" s="1483"/>
      <c r="F74" s="9">
        <v>24661.285</v>
      </c>
      <c r="G74" s="9">
        <v>17791.514999999999</v>
      </c>
      <c r="H74" s="9">
        <v>1175.9100000000001</v>
      </c>
      <c r="I74" s="9">
        <v>43628.710000000006</v>
      </c>
      <c r="J74" s="9">
        <v>26886.117999999999</v>
      </c>
      <c r="K74" s="9">
        <v>18145.978999999999</v>
      </c>
      <c r="L74" s="9">
        <v>1231.896</v>
      </c>
      <c r="M74" s="9">
        <v>46263.993000000002</v>
      </c>
      <c r="N74" s="10"/>
      <c r="O74" s="11"/>
      <c r="P74" s="11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s="21" customFormat="1" ht="12.75" customHeight="1">
      <c r="A75" s="13"/>
      <c r="B75" s="1489" t="s">
        <v>82</v>
      </c>
      <c r="C75" s="1489"/>
      <c r="D75" s="1489"/>
      <c r="E75" s="1489"/>
      <c r="F75" s="14">
        <v>389.27100000000002</v>
      </c>
      <c r="G75" s="14">
        <v>312.43799999999999</v>
      </c>
      <c r="H75" s="14">
        <v>455.42</v>
      </c>
      <c r="I75" s="9">
        <v>1157.1290000000001</v>
      </c>
      <c r="J75" s="14">
        <v>392.89100000000002</v>
      </c>
      <c r="K75" s="14">
        <v>332.26299999999998</v>
      </c>
      <c r="L75" s="14">
        <v>466.92700000000002</v>
      </c>
      <c r="M75" s="9">
        <v>1192.0809999999999</v>
      </c>
      <c r="N75" s="10"/>
      <c r="O75" s="11"/>
      <c r="P75" s="11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2.75" customHeight="1">
      <c r="A76" s="15"/>
      <c r="B76" s="1380"/>
      <c r="C76" s="1489" t="s">
        <v>82</v>
      </c>
      <c r="D76" s="1489"/>
      <c r="E76" s="1489"/>
      <c r="F76" s="14">
        <v>389.61200000000002</v>
      </c>
      <c r="G76" s="14">
        <v>313.01600000000002</v>
      </c>
      <c r="H76" s="14">
        <v>455.42099999999999</v>
      </c>
      <c r="I76" s="9">
        <v>1158.049</v>
      </c>
      <c r="J76" s="14">
        <v>393.11</v>
      </c>
      <c r="K76" s="14">
        <v>332.959</v>
      </c>
      <c r="L76" s="14">
        <v>466.95499999999998</v>
      </c>
      <c r="M76" s="9">
        <v>1193.0239999999999</v>
      </c>
      <c r="O76" s="22"/>
      <c r="P76" s="11"/>
    </row>
    <row r="77" spans="1:29" ht="12.75" hidden="1" customHeight="1">
      <c r="A77" s="15"/>
      <c r="B77" s="1380"/>
      <c r="C77" s="1489" t="s">
        <v>83</v>
      </c>
      <c r="D77" s="1489"/>
      <c r="E77" s="1489"/>
      <c r="F77" s="14">
        <v>0</v>
      </c>
      <c r="G77" s="14">
        <v>0</v>
      </c>
      <c r="H77" s="14">
        <v>0</v>
      </c>
      <c r="I77" s="9">
        <v>0</v>
      </c>
      <c r="J77" s="14">
        <v>0</v>
      </c>
      <c r="K77" s="14">
        <v>0</v>
      </c>
      <c r="L77" s="14">
        <v>0</v>
      </c>
      <c r="M77" s="9">
        <v>0</v>
      </c>
      <c r="O77" s="22"/>
      <c r="P77" s="11"/>
    </row>
    <row r="78" spans="1:29" ht="15" customHeight="1">
      <c r="A78" s="15"/>
      <c r="B78" s="1380"/>
      <c r="C78" s="1489" t="s">
        <v>84</v>
      </c>
      <c r="D78" s="1489" t="s">
        <v>85</v>
      </c>
      <c r="E78" s="1489"/>
      <c r="F78" s="14">
        <v>-0.34100000000000003</v>
      </c>
      <c r="G78" s="14">
        <v>-0.57799999999999996</v>
      </c>
      <c r="H78" s="14">
        <v>-1E-3</v>
      </c>
      <c r="I78" s="9">
        <v>-0.92</v>
      </c>
      <c r="J78" s="14">
        <v>-0.219</v>
      </c>
      <c r="K78" s="14">
        <v>-0.69599999999999995</v>
      </c>
      <c r="L78" s="14">
        <v>-2.8000000000000001E-2</v>
      </c>
      <c r="M78" s="9">
        <v>-0.94299999999999995</v>
      </c>
      <c r="O78" s="22"/>
      <c r="P78" s="11"/>
    </row>
    <row r="79" spans="1:29" ht="12.75" customHeight="1">
      <c r="A79" s="15"/>
      <c r="B79" s="1489" t="s">
        <v>86</v>
      </c>
      <c r="C79" s="1489"/>
      <c r="D79" s="1489"/>
      <c r="E79" s="1489"/>
      <c r="F79" s="14">
        <v>23940.32</v>
      </c>
      <c r="G79" s="14">
        <v>5330.7640000000001</v>
      </c>
      <c r="H79" s="14">
        <v>584.72</v>
      </c>
      <c r="I79" s="9">
        <v>29855.804</v>
      </c>
      <c r="J79" s="14">
        <v>26116.306</v>
      </c>
      <c r="K79" s="14">
        <v>5788.4620000000004</v>
      </c>
      <c r="L79" s="14">
        <v>559.66200000000003</v>
      </c>
      <c r="M79" s="9">
        <v>32464.43</v>
      </c>
      <c r="O79" s="22"/>
      <c r="P79" s="11"/>
    </row>
    <row r="80" spans="1:29" ht="12.75" customHeight="1">
      <c r="A80" s="15"/>
      <c r="B80" s="1380"/>
      <c r="C80" s="1489" t="s">
        <v>86</v>
      </c>
      <c r="D80" s="1489"/>
      <c r="E80" s="1489"/>
      <c r="F80" s="14">
        <v>23940.561000000002</v>
      </c>
      <c r="G80" s="14">
        <v>5331.4750000000004</v>
      </c>
      <c r="H80" s="14">
        <v>584.72</v>
      </c>
      <c r="I80" s="9">
        <v>29856.756000000001</v>
      </c>
      <c r="J80" s="14">
        <v>26116.621999999999</v>
      </c>
      <c r="K80" s="14">
        <v>5789.4189999999999</v>
      </c>
      <c r="L80" s="14">
        <v>559.66200000000003</v>
      </c>
      <c r="M80" s="9">
        <v>32465.703000000001</v>
      </c>
      <c r="O80" s="22"/>
      <c r="P80" s="11"/>
    </row>
    <row r="81" spans="1:33" s="3" customFormat="1" ht="12.75" customHeight="1">
      <c r="A81" s="15"/>
      <c r="B81" s="1380"/>
      <c r="C81" s="1489" t="s">
        <v>87</v>
      </c>
      <c r="D81" s="1489"/>
      <c r="E81" s="1489"/>
      <c r="F81" s="14">
        <v>-0.24099999999999999</v>
      </c>
      <c r="G81" s="14">
        <v>-0.71099999999999997</v>
      </c>
      <c r="H81" s="14">
        <v>0</v>
      </c>
      <c r="I81" s="9">
        <v>-0.95199999999999996</v>
      </c>
      <c r="J81" s="14">
        <v>-0.316</v>
      </c>
      <c r="K81" s="14">
        <v>-0.95699999999999996</v>
      </c>
      <c r="L81" s="14">
        <v>0</v>
      </c>
      <c r="M81" s="9">
        <v>-1.2729999999999999</v>
      </c>
      <c r="O81" s="22"/>
      <c r="P81" s="11"/>
      <c r="AD81" s="2"/>
      <c r="AE81" s="2"/>
      <c r="AF81" s="2"/>
      <c r="AG81" s="2"/>
    </row>
    <row r="82" spans="1:33" s="3" customFormat="1" ht="27" hidden="1" customHeight="1">
      <c r="A82" s="15"/>
      <c r="B82" s="1489" t="s">
        <v>88</v>
      </c>
      <c r="C82" s="1489"/>
      <c r="D82" s="1489"/>
      <c r="E82" s="1489"/>
      <c r="F82" s="14"/>
      <c r="G82" s="14"/>
      <c r="H82" s="14"/>
      <c r="I82" s="9"/>
      <c r="J82" s="14">
        <v>0</v>
      </c>
      <c r="K82" s="14">
        <v>0</v>
      </c>
      <c r="L82" s="14">
        <v>0</v>
      </c>
      <c r="M82" s="9">
        <v>0</v>
      </c>
      <c r="O82" s="22"/>
      <c r="P82" s="11"/>
      <c r="AD82" s="2"/>
      <c r="AE82" s="2"/>
      <c r="AF82" s="2"/>
      <c r="AG82" s="2"/>
    </row>
    <row r="83" spans="1:33" s="3" customFormat="1" ht="27" hidden="1" customHeight="1">
      <c r="A83" s="15"/>
      <c r="B83" s="1380"/>
      <c r="C83" s="1489" t="s">
        <v>89</v>
      </c>
      <c r="D83" s="1489"/>
      <c r="E83" s="1489"/>
      <c r="F83" s="14"/>
      <c r="G83" s="14"/>
      <c r="H83" s="14"/>
      <c r="I83" s="9"/>
      <c r="J83" s="14">
        <v>0</v>
      </c>
      <c r="K83" s="14">
        <v>0</v>
      </c>
      <c r="L83" s="14">
        <v>0</v>
      </c>
      <c r="M83" s="9">
        <v>0</v>
      </c>
      <c r="O83" s="22"/>
      <c r="P83" s="11"/>
      <c r="AD83" s="2"/>
      <c r="AE83" s="2"/>
      <c r="AF83" s="2"/>
      <c r="AG83" s="2"/>
    </row>
    <row r="84" spans="1:33" s="3" customFormat="1" ht="27" hidden="1" customHeight="1">
      <c r="A84" s="15"/>
      <c r="B84" s="1380"/>
      <c r="C84" s="1489" t="s">
        <v>90</v>
      </c>
      <c r="D84" s="1489"/>
      <c r="E84" s="1489"/>
      <c r="F84" s="14"/>
      <c r="G84" s="14"/>
      <c r="H84" s="14"/>
      <c r="I84" s="9"/>
      <c r="J84" s="14">
        <v>0</v>
      </c>
      <c r="K84" s="14">
        <v>0</v>
      </c>
      <c r="L84" s="14">
        <v>0</v>
      </c>
      <c r="M84" s="9">
        <v>0</v>
      </c>
      <c r="O84" s="22"/>
      <c r="P84" s="11"/>
      <c r="AD84" s="2"/>
      <c r="AE84" s="2"/>
      <c r="AF84" s="2"/>
      <c r="AG84" s="2"/>
    </row>
    <row r="85" spans="1:33" s="3" customFormat="1" ht="2.25" hidden="1" customHeight="1">
      <c r="A85" s="15"/>
      <c r="B85" s="1380"/>
      <c r="C85" s="1489" t="s">
        <v>91</v>
      </c>
      <c r="D85" s="1489" t="s">
        <v>85</v>
      </c>
      <c r="E85" s="1489"/>
      <c r="F85" s="14"/>
      <c r="G85" s="14"/>
      <c r="H85" s="14"/>
      <c r="I85" s="9"/>
      <c r="J85" s="14">
        <v>0</v>
      </c>
      <c r="K85" s="14">
        <v>0</v>
      </c>
      <c r="L85" s="14">
        <v>0</v>
      </c>
      <c r="M85" s="9">
        <v>0</v>
      </c>
      <c r="O85" s="22"/>
      <c r="P85" s="11"/>
      <c r="AD85" s="2"/>
      <c r="AE85" s="2"/>
      <c r="AF85" s="2"/>
      <c r="AG85" s="2"/>
    </row>
    <row r="86" spans="1:33" s="3" customFormat="1" ht="14.25" customHeight="1">
      <c r="A86" s="15"/>
      <c r="B86" s="1489" t="s">
        <v>92</v>
      </c>
      <c r="C86" s="1489"/>
      <c r="D86" s="1489"/>
      <c r="E86" s="1489"/>
      <c r="F86" s="14">
        <v>149.79499999999999</v>
      </c>
      <c r="G86" s="14">
        <v>85.39</v>
      </c>
      <c r="H86" s="14">
        <v>2.4039999999999999</v>
      </c>
      <c r="I86" s="9">
        <v>237.589</v>
      </c>
      <c r="J86" s="14">
        <v>168.55099999999999</v>
      </c>
      <c r="K86" s="14">
        <v>90.031999999999996</v>
      </c>
      <c r="L86" s="14">
        <v>2.3159999999999998</v>
      </c>
      <c r="M86" s="9">
        <v>260.899</v>
      </c>
      <c r="O86" s="22"/>
      <c r="P86" s="11"/>
    </row>
    <row r="87" spans="1:33" s="3" customFormat="1" ht="15" customHeight="1">
      <c r="A87" s="15"/>
      <c r="B87" s="1380"/>
      <c r="C87" s="1489" t="s">
        <v>92</v>
      </c>
      <c r="D87" s="1489"/>
      <c r="E87" s="1489"/>
      <c r="F87" s="14">
        <v>150.26599999999999</v>
      </c>
      <c r="G87" s="14">
        <v>85.39</v>
      </c>
      <c r="H87" s="14">
        <v>2.4039999999999999</v>
      </c>
      <c r="I87" s="9">
        <v>238.06</v>
      </c>
      <c r="J87" s="14">
        <v>169.251</v>
      </c>
      <c r="K87" s="14">
        <v>90.031999999999996</v>
      </c>
      <c r="L87" s="14">
        <v>2.3159999999999998</v>
      </c>
      <c r="M87" s="9">
        <v>261.59899999999999</v>
      </c>
      <c r="O87" s="22"/>
      <c r="P87" s="11"/>
    </row>
    <row r="88" spans="1:33" s="3" customFormat="1" ht="27" hidden="1" customHeight="1">
      <c r="A88" s="15"/>
      <c r="B88" s="1380"/>
      <c r="C88" s="1489" t="s">
        <v>93</v>
      </c>
      <c r="D88" s="1489"/>
      <c r="E88" s="1489"/>
      <c r="F88" s="14"/>
      <c r="G88" s="14"/>
      <c r="H88" s="14"/>
      <c r="I88" s="9"/>
      <c r="J88" s="14"/>
      <c r="K88" s="14"/>
      <c r="L88" s="14"/>
      <c r="M88" s="9"/>
      <c r="O88" s="22"/>
      <c r="P88" s="11"/>
    </row>
    <row r="89" spans="1:33" s="3" customFormat="1" ht="17.45" customHeight="1">
      <c r="A89" s="15"/>
      <c r="B89" s="1380"/>
      <c r="C89" s="1489" t="s">
        <v>94</v>
      </c>
      <c r="D89" s="1489" t="s">
        <v>85</v>
      </c>
      <c r="E89" s="1489"/>
      <c r="F89" s="14">
        <v>0</v>
      </c>
      <c r="G89" s="14">
        <v>0</v>
      </c>
      <c r="H89" s="14">
        <v>0</v>
      </c>
      <c r="I89" s="9">
        <v>0</v>
      </c>
      <c r="J89" s="14">
        <v>-0.7</v>
      </c>
      <c r="K89" s="14">
        <v>0</v>
      </c>
      <c r="L89" s="14">
        <v>0</v>
      </c>
      <c r="M89" s="9">
        <v>-0.7</v>
      </c>
      <c r="O89" s="22"/>
      <c r="P89" s="11"/>
    </row>
    <row r="90" spans="1:33" s="3" customFormat="1" ht="12.75" customHeight="1">
      <c r="A90" s="15"/>
      <c r="B90" s="1489" t="s">
        <v>95</v>
      </c>
      <c r="C90" s="1489"/>
      <c r="D90" s="1489"/>
      <c r="E90" s="1489"/>
      <c r="F90" s="14">
        <v>20.584</v>
      </c>
      <c r="G90" s="14">
        <v>11863.348</v>
      </c>
      <c r="H90" s="14">
        <v>47.970999999999997</v>
      </c>
      <c r="I90" s="9">
        <v>11931.903</v>
      </c>
      <c r="J90" s="14">
        <v>20.721</v>
      </c>
      <c r="K90" s="14">
        <v>11717.439</v>
      </c>
      <c r="L90" s="14">
        <v>117.95399999999999</v>
      </c>
      <c r="M90" s="9">
        <v>11856.114</v>
      </c>
      <c r="O90" s="22"/>
      <c r="P90" s="11"/>
    </row>
    <row r="91" spans="1:33" s="3" customFormat="1" ht="12.75" customHeight="1">
      <c r="A91" s="15"/>
      <c r="B91" s="1380"/>
      <c r="C91" s="1489" t="s">
        <v>95</v>
      </c>
      <c r="D91" s="1489"/>
      <c r="E91" s="1489"/>
      <c r="F91" s="14">
        <v>20.585999999999999</v>
      </c>
      <c r="G91" s="14">
        <v>11863.588</v>
      </c>
      <c r="H91" s="14">
        <v>48.000999999999998</v>
      </c>
      <c r="I91" s="9">
        <v>11932.174999999999</v>
      </c>
      <c r="J91" s="14">
        <v>20.73</v>
      </c>
      <c r="K91" s="14">
        <v>11717.439</v>
      </c>
      <c r="L91" s="14">
        <v>118.004</v>
      </c>
      <c r="M91" s="9">
        <v>11856.173000000001</v>
      </c>
      <c r="O91" s="22"/>
      <c r="P91" s="11"/>
    </row>
    <row r="92" spans="1:33" s="3" customFormat="1" ht="27" hidden="1" customHeight="1">
      <c r="A92" s="15"/>
      <c r="B92" s="1380"/>
      <c r="C92" s="1489" t="s">
        <v>96</v>
      </c>
      <c r="D92" s="1489"/>
      <c r="E92" s="1489"/>
      <c r="F92" s="14"/>
      <c r="G92" s="14"/>
      <c r="H92" s="14"/>
      <c r="I92" s="9"/>
      <c r="J92" s="14">
        <v>0</v>
      </c>
      <c r="K92" s="14">
        <v>0</v>
      </c>
      <c r="L92" s="14">
        <v>0</v>
      </c>
      <c r="M92" s="9">
        <v>0</v>
      </c>
      <c r="O92" s="22"/>
      <c r="P92" s="11"/>
    </row>
    <row r="93" spans="1:33" s="3" customFormat="1" ht="27" hidden="1" customHeight="1">
      <c r="A93" s="15"/>
      <c r="B93" s="1380"/>
      <c r="C93" s="1489" t="s">
        <v>97</v>
      </c>
      <c r="D93" s="1489" t="s">
        <v>85</v>
      </c>
      <c r="E93" s="1489"/>
      <c r="F93" s="14"/>
      <c r="G93" s="14"/>
      <c r="H93" s="14"/>
      <c r="I93" s="9"/>
      <c r="J93" s="14">
        <v>-8.9999999999999993E-3</v>
      </c>
      <c r="K93" s="14">
        <v>0</v>
      </c>
      <c r="L93" s="14">
        <v>-0.05</v>
      </c>
      <c r="M93" s="9">
        <v>-5.8999999999999997E-2</v>
      </c>
      <c r="O93" s="22"/>
      <c r="P93" s="11"/>
    </row>
    <row r="94" spans="1:33" s="3" customFormat="1" ht="12.75" customHeight="1">
      <c r="A94" s="15"/>
      <c r="B94" s="1489" t="s">
        <v>98</v>
      </c>
      <c r="C94" s="1489"/>
      <c r="D94" s="1489"/>
      <c r="E94" s="1489"/>
      <c r="F94" s="14">
        <v>79.587999999999994</v>
      </c>
      <c r="G94" s="14">
        <v>0</v>
      </c>
      <c r="H94" s="14">
        <v>0</v>
      </c>
      <c r="I94" s="9">
        <v>79.587999999999994</v>
      </c>
      <c r="J94" s="14">
        <v>63.895000000000003</v>
      </c>
      <c r="K94" s="14">
        <v>0</v>
      </c>
      <c r="L94" s="14">
        <v>0</v>
      </c>
      <c r="M94" s="9">
        <v>63.895000000000003</v>
      </c>
      <c r="O94" s="22"/>
      <c r="P94" s="11"/>
    </row>
    <row r="95" spans="1:33" s="3" customFormat="1" ht="12.75" customHeight="1">
      <c r="A95" s="15"/>
      <c r="B95" s="1380"/>
      <c r="C95" s="1489" t="s">
        <v>98</v>
      </c>
      <c r="D95" s="1489"/>
      <c r="E95" s="1489"/>
      <c r="F95" s="14">
        <v>82.161000000000001</v>
      </c>
      <c r="G95" s="14">
        <v>0</v>
      </c>
      <c r="H95" s="14">
        <v>0</v>
      </c>
      <c r="I95" s="9">
        <v>82.161000000000001</v>
      </c>
      <c r="J95" s="14">
        <v>65.948999999999998</v>
      </c>
      <c r="K95" s="14">
        <v>0</v>
      </c>
      <c r="L95" s="14">
        <v>0</v>
      </c>
      <c r="M95" s="9">
        <v>65.948999999999998</v>
      </c>
      <c r="O95" s="22"/>
      <c r="P95" s="11"/>
    </row>
    <row r="96" spans="1:33" s="3" customFormat="1" ht="12.75" hidden="1" customHeight="1">
      <c r="A96" s="15"/>
      <c r="B96" s="1380"/>
      <c r="C96" s="1489" t="s">
        <v>99</v>
      </c>
      <c r="D96" s="1489"/>
      <c r="E96" s="1489"/>
      <c r="F96" s="14"/>
      <c r="G96" s="14"/>
      <c r="H96" s="14"/>
      <c r="I96" s="9"/>
      <c r="J96" s="14">
        <v>0</v>
      </c>
      <c r="K96" s="14">
        <v>0</v>
      </c>
      <c r="L96" s="14">
        <v>0</v>
      </c>
      <c r="M96" s="9">
        <v>0</v>
      </c>
      <c r="O96" s="22"/>
      <c r="P96" s="11"/>
    </row>
    <row r="97" spans="1:16" s="3" customFormat="1" ht="27" customHeight="1">
      <c r="A97" s="15"/>
      <c r="B97" s="1380"/>
      <c r="C97" s="1489" t="s">
        <v>100</v>
      </c>
      <c r="D97" s="1489" t="s">
        <v>85</v>
      </c>
      <c r="E97" s="1489"/>
      <c r="F97" s="14">
        <v>-2.4889999999999999</v>
      </c>
      <c r="G97" s="14">
        <v>0</v>
      </c>
      <c r="H97" s="14">
        <v>0</v>
      </c>
      <c r="I97" s="9">
        <v>-2.4889999999999999</v>
      </c>
      <c r="J97" s="14">
        <v>-1.996</v>
      </c>
      <c r="K97" s="14">
        <v>0</v>
      </c>
      <c r="L97" s="14">
        <v>0</v>
      </c>
      <c r="M97" s="9">
        <v>-1.996</v>
      </c>
      <c r="O97" s="22"/>
      <c r="P97" s="11"/>
    </row>
    <row r="98" spans="1:16" s="3" customFormat="1" ht="12.75" hidden="1" customHeight="1">
      <c r="A98" s="15"/>
      <c r="B98" s="1489" t="s">
        <v>101</v>
      </c>
      <c r="C98" s="1489"/>
      <c r="D98" s="1489"/>
      <c r="E98" s="1489"/>
      <c r="F98" s="14"/>
      <c r="G98" s="14"/>
      <c r="H98" s="14"/>
      <c r="I98" s="9"/>
      <c r="J98" s="14"/>
      <c r="K98" s="14"/>
      <c r="L98" s="14"/>
      <c r="M98" s="9"/>
      <c r="O98" s="22"/>
      <c r="P98" s="11"/>
    </row>
    <row r="99" spans="1:16" s="3" customFormat="1" ht="12.75" hidden="1" customHeight="1">
      <c r="A99" s="15"/>
      <c r="B99" s="1380"/>
      <c r="C99" s="1489" t="s">
        <v>101</v>
      </c>
      <c r="D99" s="1489"/>
      <c r="E99" s="1489"/>
      <c r="F99" s="14"/>
      <c r="G99" s="14"/>
      <c r="H99" s="14"/>
      <c r="I99" s="9"/>
      <c r="J99" s="14"/>
      <c r="K99" s="14"/>
      <c r="L99" s="14"/>
      <c r="M99" s="9"/>
      <c r="O99" s="22"/>
      <c r="P99" s="11"/>
    </row>
    <row r="100" spans="1:16" s="3" customFormat="1" ht="15" hidden="1" customHeight="1">
      <c r="A100" s="15"/>
      <c r="B100" s="1380"/>
      <c r="C100" s="1489" t="s">
        <v>102</v>
      </c>
      <c r="D100" s="1489"/>
      <c r="E100" s="1489"/>
      <c r="F100" s="14"/>
      <c r="G100" s="14"/>
      <c r="H100" s="14"/>
      <c r="I100" s="9"/>
      <c r="J100" s="14"/>
      <c r="K100" s="14"/>
      <c r="L100" s="14"/>
      <c r="M100" s="9"/>
      <c r="O100" s="22"/>
      <c r="P100" s="11"/>
    </row>
    <row r="101" spans="1:16" s="3" customFormat="1" ht="27" hidden="1" customHeight="1">
      <c r="A101" s="15"/>
      <c r="B101" s="1380"/>
      <c r="C101" s="1489" t="s">
        <v>103</v>
      </c>
      <c r="D101" s="1489" t="s">
        <v>85</v>
      </c>
      <c r="E101" s="1489"/>
      <c r="F101" s="14"/>
      <c r="G101" s="14"/>
      <c r="H101" s="14"/>
      <c r="I101" s="9"/>
      <c r="J101" s="14"/>
      <c r="K101" s="14"/>
      <c r="L101" s="14"/>
      <c r="M101" s="9"/>
      <c r="O101" s="22"/>
      <c r="P101" s="11"/>
    </row>
    <row r="102" spans="1:16" s="3" customFormat="1" ht="12.75" hidden="1" customHeight="1">
      <c r="A102" s="15"/>
      <c r="B102" s="1489" t="s">
        <v>104</v>
      </c>
      <c r="C102" s="1489"/>
      <c r="D102" s="1489"/>
      <c r="E102" s="1489"/>
      <c r="F102" s="14"/>
      <c r="G102" s="14"/>
      <c r="H102" s="14"/>
      <c r="I102" s="9"/>
      <c r="J102" s="14"/>
      <c r="K102" s="14"/>
      <c r="L102" s="14"/>
      <c r="M102" s="9"/>
      <c r="O102" s="22"/>
      <c r="P102" s="11"/>
    </row>
    <row r="103" spans="1:16" s="3" customFormat="1" ht="12.75" hidden="1" customHeight="1">
      <c r="A103" s="15"/>
      <c r="B103" s="1380"/>
      <c r="C103" s="1489" t="s">
        <v>104</v>
      </c>
      <c r="D103" s="1489"/>
      <c r="E103" s="1489"/>
      <c r="F103" s="14"/>
      <c r="G103" s="14"/>
      <c r="H103" s="14"/>
      <c r="I103" s="9"/>
      <c r="J103" s="14"/>
      <c r="K103" s="14"/>
      <c r="L103" s="14"/>
      <c r="M103" s="9"/>
      <c r="O103" s="22"/>
      <c r="P103" s="11"/>
    </row>
    <row r="104" spans="1:16" s="3" customFormat="1" ht="12.75" hidden="1" customHeight="1">
      <c r="A104" s="15"/>
      <c r="B104" s="1380"/>
      <c r="C104" s="1489" t="s">
        <v>105</v>
      </c>
      <c r="D104" s="1489"/>
      <c r="E104" s="1489"/>
      <c r="F104" s="14"/>
      <c r="G104" s="14"/>
      <c r="H104" s="14"/>
      <c r="I104" s="9"/>
      <c r="J104" s="14"/>
      <c r="K104" s="14"/>
      <c r="L104" s="14"/>
      <c r="M104" s="9"/>
      <c r="O104" s="22"/>
      <c r="P104" s="11"/>
    </row>
    <row r="105" spans="1:16" s="3" customFormat="1" ht="27.75" hidden="1" customHeight="1">
      <c r="A105" s="15"/>
      <c r="B105" s="1380"/>
      <c r="C105" s="1489" t="s">
        <v>106</v>
      </c>
      <c r="D105" s="1489" t="s">
        <v>85</v>
      </c>
      <c r="E105" s="1489"/>
      <c r="F105" s="14"/>
      <c r="G105" s="14"/>
      <c r="H105" s="14"/>
      <c r="I105" s="9"/>
      <c r="J105" s="14"/>
      <c r="K105" s="14"/>
      <c r="L105" s="14"/>
      <c r="M105" s="9"/>
      <c r="O105" s="22"/>
      <c r="P105" s="11"/>
    </row>
    <row r="106" spans="1:16" s="3" customFormat="1" ht="12.75" customHeight="1">
      <c r="A106" s="15"/>
      <c r="B106" s="1489" t="s">
        <v>107</v>
      </c>
      <c r="C106" s="1489"/>
      <c r="D106" s="1489"/>
      <c r="E106" s="1489"/>
      <c r="F106" s="14">
        <v>3.9409999999999998</v>
      </c>
      <c r="G106" s="14">
        <v>147.922</v>
      </c>
      <c r="H106" s="14">
        <v>80.855999999999995</v>
      </c>
      <c r="I106" s="9">
        <v>232.71899999999999</v>
      </c>
      <c r="J106" s="14">
        <v>6.673</v>
      </c>
      <c r="K106" s="14">
        <v>156.66300000000001</v>
      </c>
      <c r="L106" s="14">
        <v>80.525000000000006</v>
      </c>
      <c r="M106" s="9">
        <v>243.86099999999999</v>
      </c>
      <c r="O106" s="22"/>
      <c r="P106" s="11"/>
    </row>
    <row r="107" spans="1:16" s="3" customFormat="1" ht="12.75" customHeight="1">
      <c r="A107" s="15"/>
      <c r="B107" s="1380"/>
      <c r="C107" s="1489" t="s">
        <v>107</v>
      </c>
      <c r="D107" s="1489"/>
      <c r="E107" s="1489"/>
      <c r="F107" s="14">
        <v>4.1349999999999998</v>
      </c>
      <c r="G107" s="14">
        <v>149.73099999999999</v>
      </c>
      <c r="H107" s="14">
        <v>81.921000000000006</v>
      </c>
      <c r="I107" s="9">
        <v>235.78699999999998</v>
      </c>
      <c r="J107" s="14">
        <v>6.7350000000000003</v>
      </c>
      <c r="K107" s="14">
        <v>158.809</v>
      </c>
      <c r="L107" s="14">
        <v>81.522999999999996</v>
      </c>
      <c r="M107" s="9">
        <v>247.06700000000001</v>
      </c>
      <c r="O107" s="22"/>
      <c r="P107" s="11"/>
    </row>
    <row r="108" spans="1:16" s="3" customFormat="1" ht="18" customHeight="1">
      <c r="A108" s="15"/>
      <c r="B108" s="1384"/>
      <c r="C108" s="1493" t="s">
        <v>108</v>
      </c>
      <c r="D108" s="1493"/>
      <c r="E108" s="1493"/>
      <c r="F108" s="14">
        <v>0</v>
      </c>
      <c r="G108" s="14">
        <v>-0.95299999999999996</v>
      </c>
      <c r="H108" s="14">
        <v>-0.25</v>
      </c>
      <c r="I108" s="9">
        <v>-1.2029999999999998</v>
      </c>
      <c r="J108" s="14">
        <v>0</v>
      </c>
      <c r="K108" s="14">
        <v>-1.0860000000000001</v>
      </c>
      <c r="L108" s="14">
        <v>-0.22800000000000001</v>
      </c>
      <c r="M108" s="9">
        <v>-1.3140000000000001</v>
      </c>
      <c r="O108" s="22"/>
      <c r="P108" s="11"/>
    </row>
    <row r="109" spans="1:16" s="3" customFormat="1" ht="27" customHeight="1">
      <c r="A109" s="15"/>
      <c r="B109" s="1380"/>
      <c r="C109" s="1489" t="s">
        <v>109</v>
      </c>
      <c r="D109" s="1489" t="s">
        <v>85</v>
      </c>
      <c r="E109" s="1489"/>
      <c r="F109" s="14">
        <v>-0.19400000000000001</v>
      </c>
      <c r="G109" s="14">
        <v>-0.85599999999999998</v>
      </c>
      <c r="H109" s="14">
        <v>-0.81499999999999995</v>
      </c>
      <c r="I109" s="9">
        <v>-1.865</v>
      </c>
      <c r="J109" s="14">
        <v>-6.2E-2</v>
      </c>
      <c r="K109" s="14">
        <v>-1.06</v>
      </c>
      <c r="L109" s="14">
        <v>-0.77</v>
      </c>
      <c r="M109" s="9">
        <v>-1.8919999999999999</v>
      </c>
      <c r="O109" s="22"/>
      <c r="P109" s="11"/>
    </row>
    <row r="110" spans="1:16" s="3" customFormat="1" ht="18.75" customHeight="1">
      <c r="A110" s="15"/>
      <c r="B110" s="1489" t="s">
        <v>110</v>
      </c>
      <c r="C110" s="1489"/>
      <c r="D110" s="1489"/>
      <c r="E110" s="1489"/>
      <c r="F110" s="14"/>
      <c r="G110" s="14"/>
      <c r="H110" s="14"/>
      <c r="I110" s="9"/>
      <c r="J110" s="14">
        <v>0</v>
      </c>
      <c r="K110" s="14">
        <v>0</v>
      </c>
      <c r="L110" s="14">
        <v>0</v>
      </c>
      <c r="M110" s="9">
        <v>0</v>
      </c>
      <c r="O110" s="22"/>
      <c r="P110" s="11"/>
    </row>
    <row r="111" spans="1:16" s="3" customFormat="1" ht="15.75" customHeight="1">
      <c r="A111" s="15"/>
      <c r="B111" s="1380"/>
      <c r="C111" s="1489" t="s">
        <v>110</v>
      </c>
      <c r="D111" s="1489"/>
      <c r="E111" s="1489"/>
      <c r="F111" s="14"/>
      <c r="G111" s="14"/>
      <c r="H111" s="14"/>
      <c r="I111" s="9"/>
      <c r="J111" s="14">
        <v>0</v>
      </c>
      <c r="K111" s="14">
        <v>0</v>
      </c>
      <c r="L111" s="14">
        <v>0</v>
      </c>
      <c r="M111" s="9">
        <v>0</v>
      </c>
      <c r="O111" s="22"/>
      <c r="P111" s="11"/>
    </row>
    <row r="112" spans="1:16" s="3" customFormat="1" ht="27" hidden="1" customHeight="1">
      <c r="A112" s="15"/>
      <c r="B112" s="1380"/>
      <c r="C112" s="1489" t="s">
        <v>111</v>
      </c>
      <c r="D112" s="1489"/>
      <c r="E112" s="1489"/>
      <c r="F112" s="14"/>
      <c r="G112" s="14"/>
      <c r="H112" s="14"/>
      <c r="I112" s="9"/>
      <c r="J112" s="14">
        <v>0</v>
      </c>
      <c r="K112" s="14">
        <v>0</v>
      </c>
      <c r="L112" s="14">
        <v>0</v>
      </c>
      <c r="M112" s="9">
        <v>0</v>
      </c>
      <c r="O112" s="22"/>
      <c r="P112" s="11"/>
    </row>
    <row r="113" spans="1:16" s="3" customFormat="1" ht="27" hidden="1" customHeight="1">
      <c r="A113" s="15"/>
      <c r="B113" s="1380"/>
      <c r="C113" s="1489" t="s">
        <v>112</v>
      </c>
      <c r="D113" s="1489" t="s">
        <v>85</v>
      </c>
      <c r="E113" s="1489"/>
      <c r="F113" s="14"/>
      <c r="G113" s="14"/>
      <c r="H113" s="14"/>
      <c r="I113" s="9"/>
      <c r="J113" s="14">
        <v>0</v>
      </c>
      <c r="K113" s="14">
        <v>0</v>
      </c>
      <c r="L113" s="14">
        <v>0</v>
      </c>
      <c r="M113" s="9">
        <v>0</v>
      </c>
      <c r="O113" s="22"/>
      <c r="P113" s="11"/>
    </row>
    <row r="114" spans="1:16" s="3" customFormat="1" ht="27" hidden="1" customHeight="1">
      <c r="A114" s="15"/>
      <c r="B114" s="1489" t="s">
        <v>113</v>
      </c>
      <c r="C114" s="1489"/>
      <c r="D114" s="1489"/>
      <c r="E114" s="1489"/>
      <c r="F114" s="14"/>
      <c r="G114" s="14"/>
      <c r="H114" s="14"/>
      <c r="I114" s="9"/>
      <c r="J114" s="14">
        <v>0</v>
      </c>
      <c r="K114" s="14">
        <v>0</v>
      </c>
      <c r="L114" s="14">
        <v>0</v>
      </c>
      <c r="M114" s="9">
        <v>0</v>
      </c>
      <c r="O114" s="22"/>
      <c r="P114" s="11"/>
    </row>
    <row r="115" spans="1:16" s="3" customFormat="1" ht="27" hidden="1" customHeight="1">
      <c r="A115" s="15"/>
      <c r="B115" s="1380"/>
      <c r="C115" s="1489" t="s">
        <v>114</v>
      </c>
      <c r="D115" s="1489"/>
      <c r="E115" s="1489"/>
      <c r="F115" s="14"/>
      <c r="G115" s="14"/>
      <c r="H115" s="14"/>
      <c r="I115" s="9"/>
      <c r="J115" s="14">
        <v>0</v>
      </c>
      <c r="K115" s="14">
        <v>0</v>
      </c>
      <c r="L115" s="14">
        <v>0</v>
      </c>
      <c r="M115" s="9">
        <v>0</v>
      </c>
      <c r="O115" s="22"/>
      <c r="P115" s="11"/>
    </row>
    <row r="116" spans="1:16" s="3" customFormat="1" ht="27" hidden="1" customHeight="1">
      <c r="A116" s="15"/>
      <c r="B116" s="1380"/>
      <c r="C116" s="1489" t="s">
        <v>115</v>
      </c>
      <c r="D116" s="1489"/>
      <c r="E116" s="1489"/>
      <c r="F116" s="14"/>
      <c r="G116" s="14"/>
      <c r="H116" s="14"/>
      <c r="I116" s="9"/>
      <c r="J116" s="14">
        <v>0</v>
      </c>
      <c r="K116" s="14">
        <v>0</v>
      </c>
      <c r="L116" s="14">
        <v>0</v>
      </c>
      <c r="M116" s="9">
        <v>0</v>
      </c>
      <c r="O116" s="22"/>
      <c r="P116" s="11"/>
    </row>
    <row r="117" spans="1:16" s="3" customFormat="1" ht="27" hidden="1" customHeight="1">
      <c r="A117" s="15"/>
      <c r="B117" s="1380"/>
      <c r="C117" s="1489" t="s">
        <v>116</v>
      </c>
      <c r="D117" s="1489" t="s">
        <v>85</v>
      </c>
      <c r="E117" s="1489"/>
      <c r="F117" s="14"/>
      <c r="G117" s="14"/>
      <c r="H117" s="14"/>
      <c r="I117" s="9"/>
      <c r="J117" s="14">
        <v>0</v>
      </c>
      <c r="K117" s="14">
        <v>0</v>
      </c>
      <c r="L117" s="14">
        <v>0</v>
      </c>
      <c r="M117" s="9">
        <v>0</v>
      </c>
      <c r="O117" s="22"/>
      <c r="P117" s="11"/>
    </row>
    <row r="118" spans="1:16" s="3" customFormat="1" ht="27" hidden="1" customHeight="1">
      <c r="A118" s="15"/>
      <c r="B118" s="1489" t="s">
        <v>117</v>
      </c>
      <c r="C118" s="1489"/>
      <c r="D118" s="1489"/>
      <c r="E118" s="1489"/>
      <c r="F118" s="14"/>
      <c r="G118" s="14"/>
      <c r="H118" s="14"/>
      <c r="I118" s="9"/>
      <c r="J118" s="14">
        <v>0</v>
      </c>
      <c r="K118" s="14">
        <v>0</v>
      </c>
      <c r="L118" s="14">
        <v>0</v>
      </c>
      <c r="M118" s="9">
        <v>0</v>
      </c>
      <c r="O118" s="22"/>
      <c r="P118" s="11"/>
    </row>
    <row r="119" spans="1:16" s="3" customFormat="1" ht="27" hidden="1" customHeight="1">
      <c r="A119" s="15"/>
      <c r="B119" s="1380"/>
      <c r="C119" s="1489" t="s">
        <v>118</v>
      </c>
      <c r="D119" s="1489"/>
      <c r="E119" s="1489"/>
      <c r="F119" s="14"/>
      <c r="G119" s="14"/>
      <c r="H119" s="14"/>
      <c r="I119" s="9"/>
      <c r="J119" s="14">
        <v>0</v>
      </c>
      <c r="K119" s="14">
        <v>0</v>
      </c>
      <c r="L119" s="14">
        <v>0</v>
      </c>
      <c r="M119" s="9">
        <v>0</v>
      </c>
      <c r="O119" s="22"/>
      <c r="P119" s="11"/>
    </row>
    <row r="120" spans="1:16" s="3" customFormat="1" ht="27" hidden="1" customHeight="1">
      <c r="A120" s="15"/>
      <c r="B120" s="1380"/>
      <c r="C120" s="1489" t="s">
        <v>119</v>
      </c>
      <c r="D120" s="1489"/>
      <c r="E120" s="1489"/>
      <c r="F120" s="14"/>
      <c r="G120" s="14"/>
      <c r="H120" s="14"/>
      <c r="I120" s="9"/>
      <c r="J120" s="14">
        <v>0</v>
      </c>
      <c r="K120" s="14">
        <v>0</v>
      </c>
      <c r="L120" s="14">
        <v>0</v>
      </c>
      <c r="M120" s="9">
        <v>0</v>
      </c>
      <c r="O120" s="22"/>
      <c r="P120" s="11"/>
    </row>
    <row r="121" spans="1:16" s="3" customFormat="1" ht="27" hidden="1" customHeight="1">
      <c r="A121" s="15"/>
      <c r="B121" s="1380"/>
      <c r="C121" s="1489" t="s">
        <v>120</v>
      </c>
      <c r="D121" s="1489" t="s">
        <v>85</v>
      </c>
      <c r="E121" s="1489"/>
      <c r="F121" s="14"/>
      <c r="G121" s="14"/>
      <c r="H121" s="14"/>
      <c r="I121" s="9"/>
      <c r="J121" s="14">
        <v>0</v>
      </c>
      <c r="K121" s="14">
        <v>0</v>
      </c>
      <c r="L121" s="14">
        <v>0</v>
      </c>
      <c r="M121" s="9">
        <v>0</v>
      </c>
      <c r="O121" s="22"/>
      <c r="P121" s="11"/>
    </row>
    <row r="122" spans="1:16" s="3" customFormat="1" ht="27" hidden="1" customHeight="1">
      <c r="A122" s="15"/>
      <c r="B122" s="1489" t="s">
        <v>121</v>
      </c>
      <c r="C122" s="1489"/>
      <c r="D122" s="1489"/>
      <c r="E122" s="1489"/>
      <c r="F122" s="14"/>
      <c r="G122" s="14"/>
      <c r="H122" s="14"/>
      <c r="I122" s="9"/>
      <c r="J122" s="14">
        <v>0</v>
      </c>
      <c r="K122" s="14">
        <v>0</v>
      </c>
      <c r="L122" s="14">
        <v>0</v>
      </c>
      <c r="M122" s="9">
        <v>0</v>
      </c>
      <c r="O122" s="22"/>
      <c r="P122" s="11"/>
    </row>
    <row r="123" spans="1:16" s="3" customFormat="1" ht="27" hidden="1" customHeight="1">
      <c r="A123" s="15"/>
      <c r="B123" s="1380"/>
      <c r="C123" s="1489" t="s">
        <v>122</v>
      </c>
      <c r="D123" s="1489"/>
      <c r="E123" s="1489"/>
      <c r="F123" s="14"/>
      <c r="G123" s="14"/>
      <c r="H123" s="14"/>
      <c r="I123" s="9"/>
      <c r="J123" s="14">
        <v>0</v>
      </c>
      <c r="K123" s="14">
        <v>0</v>
      </c>
      <c r="L123" s="14">
        <v>0</v>
      </c>
      <c r="M123" s="9">
        <v>0</v>
      </c>
      <c r="O123" s="22"/>
      <c r="P123" s="11"/>
    </row>
    <row r="124" spans="1:16" s="3" customFormat="1" ht="27" hidden="1" customHeight="1">
      <c r="A124" s="15"/>
      <c r="B124" s="1380"/>
      <c r="C124" s="1489" t="s">
        <v>123</v>
      </c>
      <c r="D124" s="1489"/>
      <c r="E124" s="1489"/>
      <c r="F124" s="14"/>
      <c r="G124" s="14"/>
      <c r="H124" s="14"/>
      <c r="I124" s="9"/>
      <c r="J124" s="14">
        <v>0</v>
      </c>
      <c r="K124" s="14">
        <v>0</v>
      </c>
      <c r="L124" s="14">
        <v>0</v>
      </c>
      <c r="M124" s="9">
        <v>0</v>
      </c>
      <c r="O124" s="22"/>
      <c r="P124" s="11"/>
    </row>
    <row r="125" spans="1:16" s="3" customFormat="1" ht="27" hidden="1" customHeight="1">
      <c r="A125" s="15"/>
      <c r="B125" s="1380"/>
      <c r="C125" s="1489" t="s">
        <v>124</v>
      </c>
      <c r="D125" s="1489" t="s">
        <v>85</v>
      </c>
      <c r="E125" s="1489"/>
      <c r="F125" s="14"/>
      <c r="G125" s="14"/>
      <c r="H125" s="14"/>
      <c r="I125" s="9"/>
      <c r="J125" s="14">
        <v>0</v>
      </c>
      <c r="K125" s="14">
        <v>0</v>
      </c>
      <c r="L125" s="14">
        <v>0</v>
      </c>
      <c r="M125" s="9">
        <v>0</v>
      </c>
      <c r="O125" s="22"/>
      <c r="P125" s="11"/>
    </row>
    <row r="126" spans="1:16" s="3" customFormat="1" ht="27" hidden="1" customHeight="1">
      <c r="A126" s="15"/>
      <c r="B126" s="1489" t="s">
        <v>125</v>
      </c>
      <c r="C126" s="1489"/>
      <c r="D126" s="1489"/>
      <c r="E126" s="1489"/>
      <c r="F126" s="14"/>
      <c r="G126" s="14"/>
      <c r="H126" s="14"/>
      <c r="I126" s="9"/>
      <c r="J126" s="14">
        <v>0</v>
      </c>
      <c r="K126" s="14">
        <v>0</v>
      </c>
      <c r="L126" s="14">
        <v>0</v>
      </c>
      <c r="M126" s="9">
        <v>0</v>
      </c>
      <c r="O126" s="22"/>
      <c r="P126" s="11"/>
    </row>
    <row r="127" spans="1:16" s="3" customFormat="1" ht="27" hidden="1" customHeight="1">
      <c r="A127" s="15"/>
      <c r="B127" s="1380"/>
      <c r="C127" s="1489" t="s">
        <v>126</v>
      </c>
      <c r="D127" s="1489"/>
      <c r="E127" s="1489"/>
      <c r="F127" s="14"/>
      <c r="G127" s="14"/>
      <c r="H127" s="14"/>
      <c r="I127" s="9"/>
      <c r="J127" s="14">
        <v>0</v>
      </c>
      <c r="K127" s="14">
        <v>0</v>
      </c>
      <c r="L127" s="14">
        <v>0</v>
      </c>
      <c r="M127" s="9">
        <v>0</v>
      </c>
      <c r="O127" s="22"/>
      <c r="P127" s="11"/>
    </row>
    <row r="128" spans="1:16" s="3" customFormat="1" ht="27" hidden="1" customHeight="1">
      <c r="A128" s="15"/>
      <c r="B128" s="1380"/>
      <c r="C128" s="1489" t="s">
        <v>127</v>
      </c>
      <c r="D128" s="1489"/>
      <c r="E128" s="1489"/>
      <c r="F128" s="14"/>
      <c r="G128" s="14"/>
      <c r="H128" s="14"/>
      <c r="I128" s="9"/>
      <c r="J128" s="14">
        <v>0</v>
      </c>
      <c r="K128" s="14">
        <v>0</v>
      </c>
      <c r="L128" s="14">
        <v>0</v>
      </c>
      <c r="M128" s="9">
        <v>0</v>
      </c>
      <c r="O128" s="22"/>
      <c r="P128" s="11"/>
    </row>
    <row r="129" spans="1:16" s="3" customFormat="1" ht="27" hidden="1" customHeight="1">
      <c r="A129" s="15"/>
      <c r="B129" s="1380"/>
      <c r="C129" s="1489" t="s">
        <v>128</v>
      </c>
      <c r="D129" s="1489" t="s">
        <v>85</v>
      </c>
      <c r="E129" s="1489"/>
      <c r="F129" s="14"/>
      <c r="G129" s="14"/>
      <c r="H129" s="14"/>
      <c r="I129" s="9"/>
      <c r="J129" s="14">
        <v>0</v>
      </c>
      <c r="K129" s="14">
        <v>0</v>
      </c>
      <c r="L129" s="14">
        <v>0</v>
      </c>
      <c r="M129" s="9">
        <v>0</v>
      </c>
      <c r="O129" s="22"/>
      <c r="P129" s="11"/>
    </row>
    <row r="130" spans="1:16" s="3" customFormat="1" ht="27" hidden="1" customHeight="1">
      <c r="A130" s="15"/>
      <c r="B130" s="1489" t="s">
        <v>129</v>
      </c>
      <c r="C130" s="1489"/>
      <c r="D130" s="1489"/>
      <c r="E130" s="1489"/>
      <c r="F130" s="14"/>
      <c r="G130" s="14"/>
      <c r="H130" s="14"/>
      <c r="I130" s="9"/>
      <c r="J130" s="14">
        <v>0</v>
      </c>
      <c r="K130" s="14">
        <v>0</v>
      </c>
      <c r="L130" s="14">
        <v>0</v>
      </c>
      <c r="M130" s="9">
        <v>0</v>
      </c>
      <c r="O130" s="22"/>
      <c r="P130" s="11"/>
    </row>
    <row r="131" spans="1:16" s="3" customFormat="1" ht="27" hidden="1" customHeight="1">
      <c r="A131" s="15"/>
      <c r="B131" s="1380"/>
      <c r="C131" s="1489" t="s">
        <v>130</v>
      </c>
      <c r="D131" s="1489"/>
      <c r="E131" s="1489"/>
      <c r="F131" s="14"/>
      <c r="G131" s="14"/>
      <c r="H131" s="14"/>
      <c r="I131" s="9"/>
      <c r="J131" s="14">
        <v>0</v>
      </c>
      <c r="K131" s="14">
        <v>0</v>
      </c>
      <c r="L131" s="14">
        <v>0</v>
      </c>
      <c r="M131" s="9">
        <v>0</v>
      </c>
      <c r="O131" s="22"/>
      <c r="P131" s="11"/>
    </row>
    <row r="132" spans="1:16" s="3" customFormat="1" ht="27" hidden="1" customHeight="1">
      <c r="A132" s="15"/>
      <c r="B132" s="1380"/>
      <c r="C132" s="1489" t="s">
        <v>131</v>
      </c>
      <c r="D132" s="1489"/>
      <c r="E132" s="1489"/>
      <c r="F132" s="14"/>
      <c r="G132" s="14"/>
      <c r="H132" s="14"/>
      <c r="I132" s="9"/>
      <c r="J132" s="14">
        <v>0</v>
      </c>
      <c r="K132" s="14">
        <v>0</v>
      </c>
      <c r="L132" s="14">
        <v>0</v>
      </c>
      <c r="M132" s="9">
        <v>0</v>
      </c>
      <c r="O132" s="22"/>
      <c r="P132" s="11"/>
    </row>
    <row r="133" spans="1:16" s="3" customFormat="1" ht="27" hidden="1" customHeight="1">
      <c r="A133" s="15"/>
      <c r="B133" s="1380"/>
      <c r="C133" s="1489" t="s">
        <v>132</v>
      </c>
      <c r="D133" s="1489" t="s">
        <v>85</v>
      </c>
      <c r="E133" s="1489"/>
      <c r="F133" s="14"/>
      <c r="G133" s="14"/>
      <c r="H133" s="14"/>
      <c r="I133" s="9"/>
      <c r="J133" s="14">
        <v>0</v>
      </c>
      <c r="K133" s="14">
        <v>0</v>
      </c>
      <c r="L133" s="14">
        <v>0</v>
      </c>
      <c r="M133" s="9">
        <v>0</v>
      </c>
      <c r="O133" s="22"/>
      <c r="P133" s="11"/>
    </row>
    <row r="134" spans="1:16" s="3" customFormat="1" ht="27" customHeight="1">
      <c r="A134" s="15"/>
      <c r="B134" s="1489" t="s">
        <v>1107</v>
      </c>
      <c r="C134" s="1489"/>
      <c r="D134" s="1489"/>
      <c r="E134" s="1489"/>
      <c r="F134" s="14">
        <v>1.5640000000000001</v>
      </c>
      <c r="G134" s="14">
        <v>0</v>
      </c>
      <c r="H134" s="14">
        <v>0</v>
      </c>
      <c r="I134" s="9">
        <v>1.5640000000000001</v>
      </c>
      <c r="J134" s="14">
        <v>60.783000000000001</v>
      </c>
      <c r="K134" s="14">
        <v>3.742</v>
      </c>
      <c r="L134" s="14">
        <v>0</v>
      </c>
      <c r="M134" s="9">
        <v>64.525000000000006</v>
      </c>
      <c r="O134" s="22"/>
      <c r="P134" s="11"/>
    </row>
    <row r="135" spans="1:16" s="3" customFormat="1" ht="27" customHeight="1">
      <c r="A135" s="15"/>
      <c r="B135" s="1380"/>
      <c r="C135" s="1489" t="s">
        <v>1107</v>
      </c>
      <c r="D135" s="1489"/>
      <c r="E135" s="1489"/>
      <c r="F135" s="14">
        <v>4.2380000000000004</v>
      </c>
      <c r="G135" s="14">
        <v>0</v>
      </c>
      <c r="H135" s="14">
        <v>0</v>
      </c>
      <c r="I135" s="9">
        <v>4.2380000000000004</v>
      </c>
      <c r="J135" s="14">
        <v>63.171999999999997</v>
      </c>
      <c r="K135" s="14">
        <v>3.8180000000000001</v>
      </c>
      <c r="L135" s="14">
        <v>0</v>
      </c>
      <c r="M135" s="9">
        <v>66.989999999999995</v>
      </c>
      <c r="O135" s="22"/>
      <c r="P135" s="11"/>
    </row>
    <row r="136" spans="1:16" s="3" customFormat="1" ht="27.75" hidden="1" customHeight="1">
      <c r="A136" s="15"/>
      <c r="B136" s="1380"/>
      <c r="C136" s="1489" t="s">
        <v>133</v>
      </c>
      <c r="D136" s="1489"/>
      <c r="E136" s="1489"/>
      <c r="F136" s="14"/>
      <c r="G136" s="14"/>
      <c r="H136" s="14"/>
      <c r="I136" s="9"/>
      <c r="J136" s="14">
        <v>-1.2410000000000001</v>
      </c>
      <c r="K136" s="14">
        <v>0</v>
      </c>
      <c r="L136" s="14">
        <v>0</v>
      </c>
      <c r="M136" s="9">
        <v>-1.2410000000000001</v>
      </c>
      <c r="O136" s="22"/>
      <c r="P136" s="11"/>
    </row>
    <row r="137" spans="1:16" s="3" customFormat="1" ht="42" customHeight="1">
      <c r="A137" s="15"/>
      <c r="B137" s="1380"/>
      <c r="C137" s="1489" t="s">
        <v>1108</v>
      </c>
      <c r="D137" s="1489" t="s">
        <v>85</v>
      </c>
      <c r="E137" s="1489"/>
      <c r="F137" s="14">
        <v>-2.6589999999999998</v>
      </c>
      <c r="G137" s="14">
        <v>0</v>
      </c>
      <c r="H137" s="14">
        <v>0</v>
      </c>
      <c r="I137" s="9">
        <v>-2.6589999999999998</v>
      </c>
      <c r="J137" s="14">
        <v>-1.1479999999999999</v>
      </c>
      <c r="K137" s="14">
        <v>-7.5999999999999998E-2</v>
      </c>
      <c r="L137" s="14">
        <v>0</v>
      </c>
      <c r="M137" s="9">
        <v>-1.224</v>
      </c>
      <c r="O137" s="22"/>
      <c r="P137" s="11"/>
    </row>
    <row r="138" spans="1:16" s="3" customFormat="1" ht="27" hidden="1" customHeight="1">
      <c r="A138" s="15"/>
      <c r="B138" s="1491" t="s">
        <v>134</v>
      </c>
      <c r="C138" s="1491"/>
      <c r="D138" s="1491"/>
      <c r="E138" s="1491"/>
      <c r="F138" s="14"/>
      <c r="G138" s="14"/>
      <c r="H138" s="14"/>
      <c r="I138" s="9"/>
      <c r="J138" s="14">
        <v>0</v>
      </c>
      <c r="K138" s="14">
        <v>0</v>
      </c>
      <c r="L138" s="14">
        <v>0</v>
      </c>
      <c r="M138" s="9">
        <v>0</v>
      </c>
      <c r="O138" s="22"/>
      <c r="P138" s="11"/>
    </row>
    <row r="139" spans="1:16" s="3" customFormat="1" ht="27" hidden="1" customHeight="1">
      <c r="A139" s="15"/>
      <c r="B139" s="1382"/>
      <c r="C139" s="1491" t="s">
        <v>135</v>
      </c>
      <c r="D139" s="1491"/>
      <c r="E139" s="1491"/>
      <c r="F139" s="14"/>
      <c r="G139" s="14"/>
      <c r="H139" s="14"/>
      <c r="I139" s="9"/>
      <c r="J139" s="14">
        <v>0</v>
      </c>
      <c r="K139" s="14">
        <v>0</v>
      </c>
      <c r="L139" s="14">
        <v>0</v>
      </c>
      <c r="M139" s="9">
        <v>0</v>
      </c>
      <c r="O139" s="22"/>
      <c r="P139" s="11"/>
    </row>
    <row r="140" spans="1:16" s="3" customFormat="1" ht="27" hidden="1" customHeight="1">
      <c r="A140" s="15"/>
      <c r="B140" s="1382"/>
      <c r="C140" s="1491" t="s">
        <v>136</v>
      </c>
      <c r="D140" s="1491" t="s">
        <v>85</v>
      </c>
      <c r="E140" s="1491"/>
      <c r="F140" s="14"/>
      <c r="G140" s="14"/>
      <c r="H140" s="14"/>
      <c r="I140" s="9"/>
      <c r="J140" s="14">
        <v>0</v>
      </c>
      <c r="K140" s="14">
        <v>0</v>
      </c>
      <c r="L140" s="14">
        <v>0</v>
      </c>
      <c r="M140" s="9">
        <v>0</v>
      </c>
      <c r="O140" s="22"/>
      <c r="P140" s="11"/>
    </row>
    <row r="141" spans="1:16" s="3" customFormat="1" ht="27" hidden="1" customHeight="1">
      <c r="A141" s="15"/>
      <c r="B141" s="1491" t="s">
        <v>137</v>
      </c>
      <c r="C141" s="1491"/>
      <c r="D141" s="1491"/>
      <c r="E141" s="1491"/>
      <c r="F141" s="14"/>
      <c r="G141" s="14"/>
      <c r="H141" s="14"/>
      <c r="I141" s="9"/>
      <c r="J141" s="14">
        <v>0</v>
      </c>
      <c r="K141" s="14">
        <v>0</v>
      </c>
      <c r="L141" s="14">
        <v>0</v>
      </c>
      <c r="M141" s="9">
        <v>0</v>
      </c>
      <c r="O141" s="22"/>
      <c r="P141" s="11"/>
    </row>
    <row r="142" spans="1:16" s="3" customFormat="1" ht="27" hidden="1" customHeight="1">
      <c r="A142" s="15"/>
      <c r="B142" s="1382"/>
      <c r="C142" s="1491" t="s">
        <v>138</v>
      </c>
      <c r="D142" s="1491"/>
      <c r="E142" s="1491"/>
      <c r="F142" s="14"/>
      <c r="G142" s="14"/>
      <c r="H142" s="14"/>
      <c r="I142" s="9"/>
      <c r="J142" s="14">
        <v>0</v>
      </c>
      <c r="K142" s="14">
        <v>0</v>
      </c>
      <c r="L142" s="14">
        <v>0</v>
      </c>
      <c r="M142" s="9">
        <v>0</v>
      </c>
      <c r="O142" s="22"/>
      <c r="P142" s="11"/>
    </row>
    <row r="143" spans="1:16" s="3" customFormat="1" ht="27" hidden="1" customHeight="1">
      <c r="A143" s="15"/>
      <c r="B143" s="1382"/>
      <c r="C143" s="1491" t="s">
        <v>139</v>
      </c>
      <c r="D143" s="1491" t="s">
        <v>85</v>
      </c>
      <c r="E143" s="1491"/>
      <c r="F143" s="14"/>
      <c r="G143" s="14"/>
      <c r="H143" s="14"/>
      <c r="I143" s="9"/>
      <c r="J143" s="14">
        <v>0</v>
      </c>
      <c r="K143" s="14">
        <v>0</v>
      </c>
      <c r="L143" s="14">
        <v>0</v>
      </c>
      <c r="M143" s="9">
        <v>0</v>
      </c>
      <c r="O143" s="22"/>
      <c r="P143" s="11"/>
    </row>
    <row r="144" spans="1:16" s="3" customFormat="1" ht="27" hidden="1" customHeight="1">
      <c r="A144" s="15"/>
      <c r="B144" s="1491" t="s">
        <v>140</v>
      </c>
      <c r="C144" s="1491"/>
      <c r="D144" s="1491"/>
      <c r="E144" s="1491"/>
      <c r="F144" s="14"/>
      <c r="G144" s="14"/>
      <c r="H144" s="14"/>
      <c r="I144" s="9"/>
      <c r="J144" s="14">
        <v>0</v>
      </c>
      <c r="K144" s="14">
        <v>0</v>
      </c>
      <c r="L144" s="14">
        <v>0</v>
      </c>
      <c r="M144" s="9">
        <v>0</v>
      </c>
      <c r="O144" s="22"/>
      <c r="P144" s="11"/>
    </row>
    <row r="145" spans="1:16" s="3" customFormat="1" ht="27" hidden="1" customHeight="1">
      <c r="A145" s="15"/>
      <c r="B145" s="1382"/>
      <c r="C145" s="1491" t="s">
        <v>141</v>
      </c>
      <c r="D145" s="1491"/>
      <c r="E145" s="1491"/>
      <c r="F145" s="14"/>
      <c r="G145" s="14"/>
      <c r="H145" s="14"/>
      <c r="I145" s="9"/>
      <c r="J145" s="14">
        <v>0</v>
      </c>
      <c r="K145" s="14">
        <v>0</v>
      </c>
      <c r="L145" s="14">
        <v>0</v>
      </c>
      <c r="M145" s="9">
        <v>0</v>
      </c>
      <c r="O145" s="22"/>
      <c r="P145" s="11"/>
    </row>
    <row r="146" spans="1:16" s="3" customFormat="1" ht="27" hidden="1" customHeight="1">
      <c r="A146" s="15"/>
      <c r="B146" s="1382"/>
      <c r="C146" s="1491" t="s">
        <v>142</v>
      </c>
      <c r="D146" s="1491" t="s">
        <v>85</v>
      </c>
      <c r="E146" s="1491"/>
      <c r="F146" s="14"/>
      <c r="G146" s="14"/>
      <c r="H146" s="14"/>
      <c r="I146" s="9"/>
      <c r="J146" s="14">
        <v>0</v>
      </c>
      <c r="K146" s="14">
        <v>0</v>
      </c>
      <c r="L146" s="14">
        <v>0</v>
      </c>
      <c r="M146" s="9">
        <v>0</v>
      </c>
      <c r="O146" s="22"/>
      <c r="P146" s="11"/>
    </row>
    <row r="147" spans="1:16" s="3" customFormat="1" ht="27" hidden="1" customHeight="1">
      <c r="A147" s="15"/>
      <c r="B147" s="1491" t="s">
        <v>143</v>
      </c>
      <c r="C147" s="1491"/>
      <c r="D147" s="1491"/>
      <c r="E147" s="1491"/>
      <c r="F147" s="14"/>
      <c r="G147" s="14"/>
      <c r="H147" s="14"/>
      <c r="I147" s="9"/>
      <c r="J147" s="14">
        <v>0</v>
      </c>
      <c r="K147" s="14">
        <v>0</v>
      </c>
      <c r="L147" s="14">
        <v>0</v>
      </c>
      <c r="M147" s="9">
        <v>0</v>
      </c>
      <c r="O147" s="22"/>
      <c r="P147" s="11"/>
    </row>
    <row r="148" spans="1:16" s="3" customFormat="1" ht="27" hidden="1" customHeight="1">
      <c r="A148" s="15"/>
      <c r="B148" s="1382"/>
      <c r="C148" s="1491" t="s">
        <v>144</v>
      </c>
      <c r="D148" s="1491"/>
      <c r="E148" s="1491"/>
      <c r="F148" s="14"/>
      <c r="G148" s="14"/>
      <c r="H148" s="14"/>
      <c r="I148" s="9"/>
      <c r="J148" s="14">
        <v>0</v>
      </c>
      <c r="K148" s="14">
        <v>0</v>
      </c>
      <c r="L148" s="14">
        <v>0</v>
      </c>
      <c r="M148" s="9">
        <v>0</v>
      </c>
      <c r="O148" s="22"/>
      <c r="P148" s="11"/>
    </row>
    <row r="149" spans="1:16" s="3" customFormat="1" ht="27" hidden="1" customHeight="1">
      <c r="A149" s="15"/>
      <c r="B149" s="1382"/>
      <c r="C149" s="1491" t="s">
        <v>145</v>
      </c>
      <c r="D149" s="1491" t="s">
        <v>85</v>
      </c>
      <c r="E149" s="1491"/>
      <c r="F149" s="14"/>
      <c r="G149" s="14"/>
      <c r="H149" s="14"/>
      <c r="I149" s="9"/>
      <c r="J149" s="14">
        <v>0</v>
      </c>
      <c r="K149" s="14">
        <v>0</v>
      </c>
      <c r="L149" s="14">
        <v>0</v>
      </c>
      <c r="M149" s="9">
        <v>0</v>
      </c>
      <c r="O149" s="22"/>
      <c r="P149" s="11"/>
    </row>
    <row r="150" spans="1:16" s="3" customFormat="1" ht="27" hidden="1" customHeight="1">
      <c r="A150" s="15"/>
      <c r="B150" s="1491" t="s">
        <v>146</v>
      </c>
      <c r="C150" s="1491"/>
      <c r="D150" s="1491"/>
      <c r="E150" s="1491"/>
      <c r="F150" s="14"/>
      <c r="G150" s="14"/>
      <c r="H150" s="14"/>
      <c r="I150" s="9"/>
      <c r="J150" s="14">
        <v>0</v>
      </c>
      <c r="K150" s="14">
        <v>0</v>
      </c>
      <c r="L150" s="14">
        <v>0</v>
      </c>
      <c r="M150" s="9">
        <v>0</v>
      </c>
      <c r="O150" s="22"/>
      <c r="P150" s="11"/>
    </row>
    <row r="151" spans="1:16" s="3" customFormat="1" ht="27" hidden="1" customHeight="1">
      <c r="A151" s="15"/>
      <c r="B151" s="1382"/>
      <c r="C151" s="1491" t="s">
        <v>147</v>
      </c>
      <c r="D151" s="1491"/>
      <c r="E151" s="1491"/>
      <c r="F151" s="14"/>
      <c r="G151" s="14"/>
      <c r="H151" s="14"/>
      <c r="I151" s="9"/>
      <c r="J151" s="14">
        <v>0</v>
      </c>
      <c r="K151" s="14">
        <v>0</v>
      </c>
      <c r="L151" s="14">
        <v>0</v>
      </c>
      <c r="M151" s="9">
        <v>0</v>
      </c>
      <c r="O151" s="22"/>
      <c r="P151" s="11"/>
    </row>
    <row r="152" spans="1:16" s="3" customFormat="1" ht="27" hidden="1" customHeight="1">
      <c r="A152" s="15"/>
      <c r="B152" s="1382"/>
      <c r="C152" s="1491" t="s">
        <v>148</v>
      </c>
      <c r="D152" s="1491" t="s">
        <v>85</v>
      </c>
      <c r="E152" s="1491"/>
      <c r="F152" s="14"/>
      <c r="G152" s="14"/>
      <c r="H152" s="14"/>
      <c r="I152" s="9"/>
      <c r="J152" s="14">
        <v>0</v>
      </c>
      <c r="K152" s="14">
        <v>0</v>
      </c>
      <c r="L152" s="14">
        <v>0</v>
      </c>
      <c r="M152" s="9">
        <v>0</v>
      </c>
      <c r="O152" s="22"/>
      <c r="P152" s="11"/>
    </row>
    <row r="153" spans="1:16" s="3" customFormat="1" ht="27" hidden="1" customHeight="1">
      <c r="A153" s="15"/>
      <c r="B153" s="1491" t="s">
        <v>149</v>
      </c>
      <c r="C153" s="1491"/>
      <c r="D153" s="1491"/>
      <c r="E153" s="1491"/>
      <c r="F153" s="14"/>
      <c r="G153" s="14"/>
      <c r="H153" s="14"/>
      <c r="I153" s="9"/>
      <c r="J153" s="14">
        <v>0</v>
      </c>
      <c r="K153" s="14">
        <v>0</v>
      </c>
      <c r="L153" s="14">
        <v>0</v>
      </c>
      <c r="M153" s="9">
        <v>0</v>
      </c>
      <c r="O153" s="22"/>
      <c r="P153" s="11"/>
    </row>
    <row r="154" spans="1:16" s="3" customFormat="1" ht="27" hidden="1" customHeight="1">
      <c r="A154" s="15"/>
      <c r="B154" s="1382"/>
      <c r="C154" s="1491" t="s">
        <v>150</v>
      </c>
      <c r="D154" s="1491"/>
      <c r="E154" s="1491"/>
      <c r="F154" s="14"/>
      <c r="G154" s="14"/>
      <c r="H154" s="14"/>
      <c r="I154" s="9"/>
      <c r="J154" s="14">
        <v>0</v>
      </c>
      <c r="K154" s="14">
        <v>0</v>
      </c>
      <c r="L154" s="14">
        <v>0</v>
      </c>
      <c r="M154" s="9">
        <v>0</v>
      </c>
      <c r="O154" s="22"/>
      <c r="P154" s="11"/>
    </row>
    <row r="155" spans="1:16" s="3" customFormat="1" ht="27" hidden="1" customHeight="1">
      <c r="A155" s="15"/>
      <c r="B155" s="1382"/>
      <c r="C155" s="1491" t="s">
        <v>151</v>
      </c>
      <c r="D155" s="1491" t="s">
        <v>85</v>
      </c>
      <c r="E155" s="1491"/>
      <c r="F155" s="14"/>
      <c r="G155" s="14"/>
      <c r="H155" s="14"/>
      <c r="I155" s="9"/>
      <c r="J155" s="14">
        <v>0</v>
      </c>
      <c r="K155" s="14">
        <v>0</v>
      </c>
      <c r="L155" s="14">
        <v>0</v>
      </c>
      <c r="M155" s="9">
        <v>0</v>
      </c>
      <c r="O155" s="22"/>
      <c r="P155" s="11"/>
    </row>
    <row r="156" spans="1:16" s="3" customFormat="1" ht="27" hidden="1" customHeight="1">
      <c r="A156" s="15"/>
      <c r="B156" s="1491" t="s">
        <v>152</v>
      </c>
      <c r="C156" s="1491"/>
      <c r="D156" s="1491"/>
      <c r="E156" s="1491"/>
      <c r="F156" s="14"/>
      <c r="G156" s="14"/>
      <c r="H156" s="14"/>
      <c r="I156" s="9"/>
      <c r="J156" s="14">
        <v>0</v>
      </c>
      <c r="K156" s="14">
        <v>0</v>
      </c>
      <c r="L156" s="14">
        <v>0</v>
      </c>
      <c r="M156" s="9">
        <v>0</v>
      </c>
      <c r="O156" s="22"/>
      <c r="P156" s="11"/>
    </row>
    <row r="157" spans="1:16" s="3" customFormat="1" ht="27" hidden="1" customHeight="1">
      <c r="A157" s="15"/>
      <c r="B157" s="1491" t="s">
        <v>153</v>
      </c>
      <c r="C157" s="1491"/>
      <c r="D157" s="1491"/>
      <c r="E157" s="1491"/>
      <c r="F157" s="14"/>
      <c r="G157" s="14"/>
      <c r="H157" s="14"/>
      <c r="I157" s="9"/>
      <c r="J157" s="14">
        <v>0</v>
      </c>
      <c r="K157" s="14">
        <v>0</v>
      </c>
      <c r="L157" s="14">
        <v>0</v>
      </c>
      <c r="M157" s="9">
        <v>0</v>
      </c>
      <c r="O157" s="22"/>
      <c r="P157" s="11"/>
    </row>
    <row r="158" spans="1:16" s="3" customFormat="1" ht="15" customHeight="1">
      <c r="A158" s="15"/>
      <c r="B158" s="1499" t="s">
        <v>154</v>
      </c>
      <c r="C158" s="1499"/>
      <c r="D158" s="1499"/>
      <c r="E158" s="1499"/>
      <c r="F158" s="14">
        <v>0</v>
      </c>
      <c r="G158" s="14">
        <v>46.451000000000001</v>
      </c>
      <c r="H158" s="14">
        <v>0</v>
      </c>
      <c r="I158" s="9">
        <v>46.451000000000001</v>
      </c>
      <c r="J158" s="14">
        <v>0</v>
      </c>
      <c r="K158" s="14">
        <v>57.448999999999998</v>
      </c>
      <c r="L158" s="14">
        <v>0</v>
      </c>
      <c r="M158" s="9">
        <v>57.448999999999998</v>
      </c>
      <c r="O158" s="22"/>
      <c r="P158" s="11"/>
    </row>
    <row r="159" spans="1:16" s="3" customFormat="1" ht="13.5" customHeight="1">
      <c r="A159" s="15"/>
      <c r="B159" s="1382"/>
      <c r="C159" s="1490" t="s">
        <v>154</v>
      </c>
      <c r="D159" s="1490"/>
      <c r="E159" s="1490"/>
      <c r="F159" s="14">
        <v>0</v>
      </c>
      <c r="G159" s="14">
        <v>46.457000000000001</v>
      </c>
      <c r="H159" s="14">
        <v>0</v>
      </c>
      <c r="I159" s="9">
        <v>46.457000000000001</v>
      </c>
      <c r="J159" s="14">
        <v>0</v>
      </c>
      <c r="K159" s="14">
        <v>58.453000000000003</v>
      </c>
      <c r="L159" s="14">
        <v>0</v>
      </c>
      <c r="M159" s="9">
        <v>58.453000000000003</v>
      </c>
      <c r="O159" s="22"/>
      <c r="P159" s="11"/>
    </row>
    <row r="160" spans="1:16" s="3" customFormat="1" ht="30.75" hidden="1" customHeight="1">
      <c r="A160" s="15"/>
      <c r="B160" s="1382"/>
      <c r="C160" s="1490" t="s">
        <v>155</v>
      </c>
      <c r="D160" s="1490" t="s">
        <v>85</v>
      </c>
      <c r="E160" s="1490"/>
      <c r="F160" s="14"/>
      <c r="G160" s="14"/>
      <c r="H160" s="14"/>
      <c r="I160" s="9"/>
      <c r="J160" s="14">
        <v>0</v>
      </c>
      <c r="K160" s="14">
        <v>-1.004</v>
      </c>
      <c r="L160" s="14">
        <v>0</v>
      </c>
      <c r="M160" s="9">
        <v>-1.004</v>
      </c>
      <c r="O160" s="22"/>
      <c r="P160" s="11"/>
    </row>
    <row r="161" spans="1:54" s="3" customFormat="1" ht="27" hidden="1" customHeight="1">
      <c r="A161" s="15"/>
      <c r="B161" s="1499" t="s">
        <v>156</v>
      </c>
      <c r="C161" s="1499"/>
      <c r="D161" s="1499"/>
      <c r="E161" s="1499"/>
      <c r="F161" s="14"/>
      <c r="G161" s="14"/>
      <c r="H161" s="14"/>
      <c r="I161" s="9"/>
      <c r="J161" s="14">
        <v>0</v>
      </c>
      <c r="K161" s="14">
        <v>0</v>
      </c>
      <c r="L161" s="14">
        <v>0</v>
      </c>
      <c r="M161" s="9">
        <v>0</v>
      </c>
      <c r="O161" s="22"/>
      <c r="P161" s="11"/>
    </row>
    <row r="162" spans="1:54" s="3" customFormat="1" ht="27" hidden="1" customHeight="1">
      <c r="A162" s="15"/>
      <c r="B162" s="1386"/>
      <c r="C162" s="1499" t="s">
        <v>156</v>
      </c>
      <c r="D162" s="1499"/>
      <c r="E162" s="1499"/>
      <c r="F162" s="14"/>
      <c r="G162" s="14"/>
      <c r="H162" s="14"/>
      <c r="I162" s="9"/>
      <c r="J162" s="14">
        <v>0</v>
      </c>
      <c r="K162" s="14">
        <v>0</v>
      </c>
      <c r="L162" s="14">
        <v>0</v>
      </c>
      <c r="M162" s="9">
        <v>0</v>
      </c>
      <c r="O162" s="22"/>
      <c r="P162" s="11"/>
    </row>
    <row r="163" spans="1:54" s="3" customFormat="1" ht="26.25" hidden="1" customHeight="1">
      <c r="A163" s="15"/>
      <c r="B163" s="1386"/>
      <c r="C163" s="1490" t="s">
        <v>157</v>
      </c>
      <c r="D163" s="1490" t="s">
        <v>85</v>
      </c>
      <c r="E163" s="1490"/>
      <c r="F163" s="14"/>
      <c r="G163" s="14"/>
      <c r="H163" s="14"/>
      <c r="I163" s="9"/>
      <c r="J163" s="14">
        <v>0</v>
      </c>
      <c r="K163" s="14">
        <v>0</v>
      </c>
      <c r="L163" s="14">
        <v>0</v>
      </c>
      <c r="M163" s="9">
        <v>0</v>
      </c>
      <c r="O163" s="22"/>
      <c r="P163" s="11"/>
    </row>
    <row r="164" spans="1:54" s="3" customFormat="1" ht="12.75" hidden="1" customHeight="1">
      <c r="A164" s="15"/>
      <c r="B164" s="1500" t="s">
        <v>158</v>
      </c>
      <c r="C164" s="1500"/>
      <c r="D164" s="1500"/>
      <c r="E164" s="1500"/>
      <c r="F164" s="14"/>
      <c r="G164" s="14"/>
      <c r="H164" s="14"/>
      <c r="I164" s="9"/>
      <c r="J164" s="14">
        <v>0</v>
      </c>
      <c r="K164" s="14">
        <v>0</v>
      </c>
      <c r="L164" s="14">
        <v>0</v>
      </c>
      <c r="M164" s="9">
        <v>0</v>
      </c>
      <c r="O164" s="22"/>
      <c r="P164" s="11"/>
    </row>
    <row r="165" spans="1:54" s="3" customFormat="1" ht="16.5" customHeight="1">
      <c r="A165" s="15"/>
      <c r="B165" s="1489" t="s">
        <v>159</v>
      </c>
      <c r="C165" s="1489"/>
      <c r="D165" s="1489"/>
      <c r="E165" s="1489"/>
      <c r="F165" s="14">
        <v>76.119</v>
      </c>
      <c r="G165" s="14">
        <v>5.2039999999999997</v>
      </c>
      <c r="H165" s="14">
        <v>4.5389999999999997</v>
      </c>
      <c r="I165" s="9">
        <v>85.861999999999995</v>
      </c>
      <c r="J165" s="14">
        <v>56.151000000000003</v>
      </c>
      <c r="K165" s="14">
        <v>-6.9000000000000006E-2</v>
      </c>
      <c r="L165" s="14">
        <v>4.5119999999999996</v>
      </c>
      <c r="M165" s="9">
        <v>60.594000000000001</v>
      </c>
      <c r="O165" s="22"/>
      <c r="P165" s="11"/>
    </row>
    <row r="166" spans="1:54" ht="18" customHeight="1">
      <c r="A166" s="15"/>
      <c r="B166" s="1386"/>
      <c r="C166" s="1489" t="s">
        <v>159</v>
      </c>
      <c r="D166" s="1489"/>
      <c r="E166" s="1489"/>
      <c r="F166" s="14">
        <v>314.13099999999997</v>
      </c>
      <c r="G166" s="14">
        <v>107.78</v>
      </c>
      <c r="H166" s="14">
        <v>20.416</v>
      </c>
      <c r="I166" s="9">
        <v>442.32699999999994</v>
      </c>
      <c r="J166" s="14">
        <v>49.823</v>
      </c>
      <c r="K166" s="14">
        <v>93.712999999999994</v>
      </c>
      <c r="L166" s="14">
        <v>15.821</v>
      </c>
      <c r="M166" s="9">
        <v>159.357</v>
      </c>
      <c r="O166" s="22"/>
      <c r="P166" s="11"/>
    </row>
    <row r="167" spans="1:54" ht="27" customHeight="1" thickBot="1">
      <c r="A167" s="16"/>
      <c r="B167" s="1386"/>
      <c r="C167" s="1489" t="s">
        <v>160</v>
      </c>
      <c r="D167" s="1489" t="s">
        <v>85</v>
      </c>
      <c r="E167" s="1489"/>
      <c r="F167" s="14">
        <v>-238.012</v>
      </c>
      <c r="G167" s="14">
        <v>-102.57599999999999</v>
      </c>
      <c r="H167" s="14">
        <v>-15.877000000000001</v>
      </c>
      <c r="I167" s="9">
        <v>-356.46499999999997</v>
      </c>
      <c r="J167" s="14">
        <v>6.3280000000000003</v>
      </c>
      <c r="K167" s="14">
        <v>-93.781999999999996</v>
      </c>
      <c r="L167" s="14">
        <v>-11.308999999999999</v>
      </c>
      <c r="M167" s="9">
        <v>-98.763000000000005</v>
      </c>
      <c r="O167" s="22"/>
      <c r="P167" s="11"/>
    </row>
    <row r="168" spans="1:54" s="12" customFormat="1" ht="15.75" customHeight="1" thickBot="1">
      <c r="A168" s="8">
        <v>10</v>
      </c>
      <c r="B168" s="1483" t="s">
        <v>161</v>
      </c>
      <c r="C168" s="1483"/>
      <c r="D168" s="1483"/>
      <c r="E168" s="1483"/>
      <c r="F168" s="9">
        <v>139918.495</v>
      </c>
      <c r="G168" s="9">
        <v>46168.523999999998</v>
      </c>
      <c r="H168" s="9">
        <v>7596.8459999999995</v>
      </c>
      <c r="I168" s="9">
        <v>193683.86499999999</v>
      </c>
      <c r="J168" s="9">
        <v>139324.05799999999</v>
      </c>
      <c r="K168" s="9">
        <v>47653.792000000001</v>
      </c>
      <c r="L168" s="9">
        <v>7803.1760000000004</v>
      </c>
      <c r="M168" s="9">
        <v>194781.02600000001</v>
      </c>
      <c r="N168" s="10"/>
      <c r="O168" s="11"/>
      <c r="P168" s="11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54" s="23" customFormat="1" ht="13.5" customHeight="1">
      <c r="A169" s="13"/>
      <c r="B169" s="1489" t="s">
        <v>162</v>
      </c>
      <c r="C169" s="1489"/>
      <c r="D169" s="1489"/>
      <c r="E169" s="1489"/>
      <c r="F169" s="14">
        <v>74237.842000000004</v>
      </c>
      <c r="G169" s="14">
        <v>26096.934000000001</v>
      </c>
      <c r="H169" s="14">
        <v>4338.4440000000004</v>
      </c>
      <c r="I169" s="9">
        <v>104673.22000000002</v>
      </c>
      <c r="J169" s="14">
        <v>73133.612999999998</v>
      </c>
      <c r="K169" s="14">
        <v>26663.405999999999</v>
      </c>
      <c r="L169" s="14">
        <v>4607.3620000000001</v>
      </c>
      <c r="M169" s="9">
        <v>104404.38099999999</v>
      </c>
      <c r="N169" s="10"/>
      <c r="O169" s="11"/>
      <c r="P169" s="11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</row>
    <row r="170" spans="1:54" ht="12.75" customHeight="1">
      <c r="A170" s="13"/>
      <c r="B170" s="1380"/>
      <c r="C170" s="1489" t="s">
        <v>162</v>
      </c>
      <c r="D170" s="1498"/>
      <c r="E170" s="1498"/>
      <c r="F170" s="14">
        <v>79251.061000000002</v>
      </c>
      <c r="G170" s="14">
        <v>26811.179</v>
      </c>
      <c r="H170" s="14">
        <v>4483.576</v>
      </c>
      <c r="I170" s="9">
        <v>110545.81600000001</v>
      </c>
      <c r="J170" s="14">
        <v>78670.679000000004</v>
      </c>
      <c r="K170" s="14">
        <v>27382.597000000002</v>
      </c>
      <c r="L170" s="14">
        <v>4735.4110000000001</v>
      </c>
      <c r="M170" s="9">
        <v>110788.68700000001</v>
      </c>
      <c r="O170" s="22"/>
      <c r="P170" s="11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</row>
    <row r="171" spans="1:54" ht="13.9" customHeight="1">
      <c r="A171" s="15"/>
      <c r="B171" s="1380"/>
      <c r="C171" s="1489" t="s">
        <v>163</v>
      </c>
      <c r="D171" s="1489"/>
      <c r="E171" s="1489"/>
      <c r="F171" s="14">
        <v>-195.774</v>
      </c>
      <c r="G171" s="14">
        <v>-121.55500000000001</v>
      </c>
      <c r="H171" s="14">
        <v>-19.977</v>
      </c>
      <c r="I171" s="9">
        <v>-337.30599999999998</v>
      </c>
      <c r="J171" s="14">
        <v>-191.09</v>
      </c>
      <c r="K171" s="14">
        <v>-120.04300000000001</v>
      </c>
      <c r="L171" s="14">
        <v>-19.693000000000001</v>
      </c>
      <c r="M171" s="9">
        <v>-330.82600000000002</v>
      </c>
      <c r="O171" s="22"/>
      <c r="P171" s="11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</row>
    <row r="172" spans="1:54" ht="15" customHeight="1">
      <c r="A172" s="15"/>
      <c r="B172" s="1380"/>
      <c r="C172" s="1489" t="s">
        <v>164</v>
      </c>
      <c r="D172" s="1489" t="s">
        <v>85</v>
      </c>
      <c r="E172" s="1489"/>
      <c r="F172" s="14">
        <v>-4817.4449999999997</v>
      </c>
      <c r="G172" s="14">
        <v>-592.69000000000005</v>
      </c>
      <c r="H172" s="14">
        <v>-125.155</v>
      </c>
      <c r="I172" s="9">
        <v>-5535.29</v>
      </c>
      <c r="J172" s="14">
        <v>-5345.9759999999997</v>
      </c>
      <c r="K172" s="14">
        <v>-599.14800000000002</v>
      </c>
      <c r="L172" s="14">
        <v>-108.35599999999999</v>
      </c>
      <c r="M172" s="9">
        <v>-6053.48</v>
      </c>
      <c r="O172" s="22"/>
      <c r="P172" s="11"/>
    </row>
    <row r="173" spans="1:54" ht="12.75" customHeight="1">
      <c r="A173" s="15"/>
      <c r="B173" s="1489" t="s">
        <v>165</v>
      </c>
      <c r="C173" s="1489"/>
      <c r="D173" s="1489"/>
      <c r="E173" s="1489"/>
      <c r="F173" s="14">
        <v>1772.682</v>
      </c>
      <c r="G173" s="14">
        <v>118.69</v>
      </c>
      <c r="H173" s="14">
        <v>0</v>
      </c>
      <c r="I173" s="9">
        <v>1891.3720000000001</v>
      </c>
      <c r="J173" s="14">
        <v>1800.182</v>
      </c>
      <c r="K173" s="14">
        <v>116.523</v>
      </c>
      <c r="L173" s="14">
        <v>0</v>
      </c>
      <c r="M173" s="9">
        <v>1916.7049999999999</v>
      </c>
      <c r="O173" s="22"/>
      <c r="P173" s="11"/>
    </row>
    <row r="174" spans="1:54" ht="12.75" customHeight="1">
      <c r="A174" s="15"/>
      <c r="B174" s="1380"/>
      <c r="C174" s="1489" t="s">
        <v>165</v>
      </c>
      <c r="D174" s="1489"/>
      <c r="E174" s="1489"/>
      <c r="F174" s="14">
        <v>1779.6610000000001</v>
      </c>
      <c r="G174" s="14">
        <v>119.059</v>
      </c>
      <c r="H174" s="14">
        <v>0</v>
      </c>
      <c r="I174" s="9">
        <v>1898.72</v>
      </c>
      <c r="J174" s="14">
        <v>1806.838</v>
      </c>
      <c r="K174" s="14">
        <v>116.855</v>
      </c>
      <c r="L174" s="14">
        <v>0</v>
      </c>
      <c r="M174" s="9">
        <v>1923.693</v>
      </c>
      <c r="O174" s="22"/>
      <c r="P174" s="11"/>
    </row>
    <row r="175" spans="1:54" ht="13.5" customHeight="1">
      <c r="A175" s="15"/>
      <c r="B175" s="1380"/>
      <c r="C175" s="1489" t="s">
        <v>1109</v>
      </c>
      <c r="D175" s="1489"/>
      <c r="E175" s="1489"/>
      <c r="F175" s="14">
        <v>-6.9210000000000003</v>
      </c>
      <c r="G175" s="14">
        <v>-0.30199999999999999</v>
      </c>
      <c r="H175" s="14">
        <v>0</v>
      </c>
      <c r="I175" s="9">
        <v>-7.2229999999999999</v>
      </c>
      <c r="J175" s="14">
        <v>-6.5990000000000002</v>
      </c>
      <c r="K175" s="14">
        <v>-0.25800000000000001</v>
      </c>
      <c r="L175" s="14">
        <v>0</v>
      </c>
      <c r="M175" s="9">
        <v>-6.8570000000000002</v>
      </c>
      <c r="O175" s="22"/>
      <c r="P175" s="11"/>
    </row>
    <row r="176" spans="1:54" ht="15.75" customHeight="1">
      <c r="A176" s="15"/>
      <c r="B176" s="1382"/>
      <c r="C176" s="1490" t="s">
        <v>1110</v>
      </c>
      <c r="D176" s="1490" t="s">
        <v>85</v>
      </c>
      <c r="E176" s="1490"/>
      <c r="F176" s="14"/>
      <c r="G176" s="14"/>
      <c r="H176" s="14"/>
      <c r="I176" s="9"/>
      <c r="J176" s="14">
        <v>-5.7000000000000002E-2</v>
      </c>
      <c r="K176" s="14">
        <v>-7.3999999999999996E-2</v>
      </c>
      <c r="L176" s="14">
        <v>0</v>
      </c>
      <c r="M176" s="9">
        <v>-0.13100000000000001</v>
      </c>
      <c r="O176" s="22"/>
      <c r="P176" s="11"/>
    </row>
    <row r="177" spans="1:33" s="3" customFormat="1" ht="27" customHeight="1">
      <c r="A177" s="15"/>
      <c r="B177" s="1489" t="s">
        <v>166</v>
      </c>
      <c r="C177" s="1489"/>
      <c r="D177" s="1489"/>
      <c r="E177" s="1489"/>
      <c r="F177" s="14">
        <v>87.207999999999998</v>
      </c>
      <c r="G177" s="14">
        <v>26.321000000000002</v>
      </c>
      <c r="H177" s="14">
        <v>27.466000000000001</v>
      </c>
      <c r="I177" s="9">
        <v>140.995</v>
      </c>
      <c r="J177" s="14">
        <v>68.188000000000002</v>
      </c>
      <c r="K177" s="14">
        <v>25.710999999999999</v>
      </c>
      <c r="L177" s="14">
        <v>33.093000000000004</v>
      </c>
      <c r="M177" s="9">
        <v>126.992</v>
      </c>
      <c r="O177" s="22"/>
      <c r="P177" s="11"/>
      <c r="AD177" s="2"/>
      <c r="AE177" s="2"/>
      <c r="AF177" s="2"/>
      <c r="AG177" s="2"/>
    </row>
    <row r="178" spans="1:33" s="3" customFormat="1" ht="27" customHeight="1">
      <c r="A178" s="15"/>
      <c r="B178" s="1380"/>
      <c r="C178" s="1489" t="s">
        <v>166</v>
      </c>
      <c r="D178" s="1489"/>
      <c r="E178" s="1489"/>
      <c r="F178" s="14">
        <v>89.578999999999994</v>
      </c>
      <c r="G178" s="14">
        <v>28.155999999999999</v>
      </c>
      <c r="H178" s="14">
        <v>28.122</v>
      </c>
      <c r="I178" s="9">
        <v>145.85699999999997</v>
      </c>
      <c r="J178" s="14">
        <v>70.153000000000006</v>
      </c>
      <c r="K178" s="14">
        <v>25.89</v>
      </c>
      <c r="L178" s="14">
        <v>33.661000000000001</v>
      </c>
      <c r="M178" s="9">
        <v>129.70400000000001</v>
      </c>
      <c r="O178" s="22"/>
      <c r="P178" s="11"/>
      <c r="AD178" s="2"/>
      <c r="AE178" s="2"/>
      <c r="AF178" s="2"/>
      <c r="AG178" s="2"/>
    </row>
    <row r="179" spans="1:33" s="3" customFormat="1" ht="27" customHeight="1">
      <c r="A179" s="15"/>
      <c r="B179" s="1380"/>
      <c r="C179" s="1489" t="s">
        <v>167</v>
      </c>
      <c r="D179" s="1489"/>
      <c r="E179" s="1489"/>
      <c r="F179" s="14">
        <v>-0.64300000000000002</v>
      </c>
      <c r="G179" s="14">
        <v>-0.1</v>
      </c>
      <c r="H179" s="14">
        <v>-0.47199999999999998</v>
      </c>
      <c r="I179" s="9">
        <v>-1.2149999999999999</v>
      </c>
      <c r="J179" s="14">
        <v>-0.55500000000000005</v>
      </c>
      <c r="K179" s="14">
        <v>-8.2000000000000003E-2</v>
      </c>
      <c r="L179" s="14">
        <v>-0.42899999999999999</v>
      </c>
      <c r="M179" s="9">
        <v>-1.0660000000000001</v>
      </c>
      <c r="O179" s="22"/>
      <c r="P179" s="11"/>
      <c r="AD179" s="2"/>
      <c r="AE179" s="2"/>
      <c r="AF179" s="2"/>
      <c r="AG179" s="2"/>
    </row>
    <row r="180" spans="1:33" s="3" customFormat="1" ht="27" customHeight="1">
      <c r="A180" s="15"/>
      <c r="B180" s="1380"/>
      <c r="C180" s="1489" t="s">
        <v>168</v>
      </c>
      <c r="D180" s="1489" t="s">
        <v>85</v>
      </c>
      <c r="E180" s="1489"/>
      <c r="F180" s="14">
        <v>-1.728</v>
      </c>
      <c r="G180" s="14">
        <v>-1.7350000000000001</v>
      </c>
      <c r="H180" s="14">
        <v>-0.184</v>
      </c>
      <c r="I180" s="9">
        <v>-3.6470000000000002</v>
      </c>
      <c r="J180" s="14">
        <v>-1.41</v>
      </c>
      <c r="K180" s="14">
        <v>-9.7000000000000003E-2</v>
      </c>
      <c r="L180" s="14">
        <v>-0.13900000000000001</v>
      </c>
      <c r="M180" s="9">
        <v>-1.6459999999999999</v>
      </c>
      <c r="O180" s="22"/>
      <c r="P180" s="11"/>
      <c r="AD180" s="2"/>
      <c r="AE180" s="2"/>
      <c r="AF180" s="2"/>
      <c r="AG180" s="2"/>
    </row>
    <row r="181" spans="1:33" s="3" customFormat="1" ht="12.75" customHeight="1">
      <c r="A181" s="15"/>
      <c r="B181" s="1489" t="s">
        <v>169</v>
      </c>
      <c r="C181" s="1489"/>
      <c r="D181" s="1489"/>
      <c r="E181" s="1489"/>
      <c r="F181" s="14">
        <v>58302.057999999997</v>
      </c>
      <c r="G181" s="14">
        <v>18440.021000000001</v>
      </c>
      <c r="H181" s="14">
        <v>2654.63</v>
      </c>
      <c r="I181" s="9">
        <v>79396.709000000003</v>
      </c>
      <c r="J181" s="14">
        <v>59934.775999999998</v>
      </c>
      <c r="K181" s="14">
        <v>19098.210999999999</v>
      </c>
      <c r="L181" s="14">
        <v>2701.12</v>
      </c>
      <c r="M181" s="9">
        <v>81734.107000000004</v>
      </c>
      <c r="O181" s="22"/>
      <c r="P181" s="11"/>
      <c r="AD181" s="2"/>
      <c r="AE181" s="2"/>
      <c r="AF181" s="2"/>
      <c r="AG181" s="2"/>
    </row>
    <row r="182" spans="1:33" s="3" customFormat="1" ht="12.75" customHeight="1">
      <c r="A182" s="15"/>
      <c r="B182" s="1380"/>
      <c r="C182" s="1489" t="s">
        <v>169</v>
      </c>
      <c r="D182" s="1489"/>
      <c r="E182" s="1489"/>
      <c r="F182" s="14">
        <v>59237</v>
      </c>
      <c r="G182" s="14">
        <v>18897.312999999998</v>
      </c>
      <c r="H182" s="14">
        <v>2723.6089999999999</v>
      </c>
      <c r="I182" s="9">
        <v>80857.921999999991</v>
      </c>
      <c r="J182" s="14">
        <v>60838.383999999998</v>
      </c>
      <c r="K182" s="14">
        <v>19558.145</v>
      </c>
      <c r="L182" s="14">
        <v>2745.7139999999999</v>
      </c>
      <c r="M182" s="9">
        <v>83142.243000000002</v>
      </c>
      <c r="O182" s="22"/>
      <c r="P182" s="11"/>
    </row>
    <row r="183" spans="1:33" s="3" customFormat="1" ht="15.75" customHeight="1">
      <c r="A183" s="15"/>
      <c r="B183" s="1380"/>
      <c r="C183" s="1489" t="s">
        <v>170</v>
      </c>
      <c r="D183" s="1489"/>
      <c r="E183" s="1489"/>
      <c r="F183" s="14">
        <v>-355.471</v>
      </c>
      <c r="G183" s="14">
        <v>-211.32300000000001</v>
      </c>
      <c r="H183" s="14">
        <v>-12.422000000000001</v>
      </c>
      <c r="I183" s="9">
        <v>-579.21600000000001</v>
      </c>
      <c r="J183" s="14">
        <v>-342.05900000000003</v>
      </c>
      <c r="K183" s="14">
        <v>-215.43299999999999</v>
      </c>
      <c r="L183" s="14">
        <v>-12.551</v>
      </c>
      <c r="M183" s="9">
        <v>-570.04300000000001</v>
      </c>
      <c r="O183" s="22"/>
      <c r="P183" s="11"/>
    </row>
    <row r="184" spans="1:33" s="3" customFormat="1" ht="13.5" customHeight="1">
      <c r="A184" s="15"/>
      <c r="B184" s="1380"/>
      <c r="C184" s="1489" t="s">
        <v>171</v>
      </c>
      <c r="D184" s="1489" t="s">
        <v>85</v>
      </c>
      <c r="E184" s="1489"/>
      <c r="F184" s="14">
        <v>-579.471</v>
      </c>
      <c r="G184" s="14">
        <v>-245.96899999999999</v>
      </c>
      <c r="H184" s="14">
        <v>-56.557000000000002</v>
      </c>
      <c r="I184" s="9">
        <v>-881.99700000000007</v>
      </c>
      <c r="J184" s="14">
        <v>-561.54899999999998</v>
      </c>
      <c r="K184" s="14">
        <v>-244.501</v>
      </c>
      <c r="L184" s="14">
        <v>-32.042999999999999</v>
      </c>
      <c r="M184" s="9">
        <v>-838.09299999999996</v>
      </c>
      <c r="O184" s="22"/>
      <c r="P184" s="11"/>
    </row>
    <row r="185" spans="1:33" s="3" customFormat="1" ht="27" customHeight="1">
      <c r="A185" s="25"/>
      <c r="B185" s="1489" t="s">
        <v>1111</v>
      </c>
      <c r="C185" s="1489"/>
      <c r="D185" s="1489"/>
      <c r="E185" s="1489"/>
      <c r="F185" s="14">
        <v>25.643000000000001</v>
      </c>
      <c r="G185" s="14">
        <v>1E-3</v>
      </c>
      <c r="H185" s="14">
        <v>0</v>
      </c>
      <c r="I185" s="9">
        <v>25.644000000000002</v>
      </c>
      <c r="J185" s="14">
        <v>0.96899999999999997</v>
      </c>
      <c r="K185" s="14">
        <v>0.26600000000000001</v>
      </c>
      <c r="L185" s="14">
        <v>0.89400000000000002</v>
      </c>
      <c r="M185" s="9">
        <v>2.129</v>
      </c>
      <c r="O185" s="22"/>
      <c r="P185" s="11"/>
    </row>
    <row r="186" spans="1:33" s="3" customFormat="1" ht="27" customHeight="1">
      <c r="A186" s="15"/>
      <c r="B186" s="1380"/>
      <c r="C186" s="1489" t="s">
        <v>1111</v>
      </c>
      <c r="D186" s="1489"/>
      <c r="E186" s="1489"/>
      <c r="F186" s="14">
        <v>40.941000000000003</v>
      </c>
      <c r="G186" s="14">
        <v>1E-3</v>
      </c>
      <c r="H186" s="14">
        <v>0</v>
      </c>
      <c r="I186" s="9">
        <v>40.942</v>
      </c>
      <c r="J186" s="14">
        <v>1.327</v>
      </c>
      <c r="K186" s="14">
        <v>0.53200000000000003</v>
      </c>
      <c r="L186" s="14">
        <v>1.208</v>
      </c>
      <c r="M186" s="9">
        <v>3.0670000000000002</v>
      </c>
      <c r="O186" s="22"/>
      <c r="P186" s="11"/>
    </row>
    <row r="187" spans="1:33" s="3" customFormat="1" ht="27" hidden="1" customHeight="1">
      <c r="A187" s="15"/>
      <c r="B187" s="1380"/>
      <c r="C187" s="1489" t="s">
        <v>172</v>
      </c>
      <c r="D187" s="1489" t="s">
        <v>85</v>
      </c>
      <c r="E187" s="1489"/>
      <c r="F187" s="14">
        <v>-15.298</v>
      </c>
      <c r="G187" s="14">
        <v>0</v>
      </c>
      <c r="H187" s="14">
        <v>0</v>
      </c>
      <c r="I187" s="9">
        <v>-15.298</v>
      </c>
      <c r="J187" s="14">
        <v>-0.35799999999999998</v>
      </c>
      <c r="K187" s="14">
        <v>-0.26600000000000001</v>
      </c>
      <c r="L187" s="14">
        <v>-0.314</v>
      </c>
      <c r="M187" s="9">
        <v>-0.93799999999999994</v>
      </c>
      <c r="O187" s="22"/>
      <c r="P187" s="11"/>
    </row>
    <row r="188" spans="1:33" s="3" customFormat="1" ht="27" customHeight="1">
      <c r="A188" s="15"/>
      <c r="B188" s="1495" t="s">
        <v>1112</v>
      </c>
      <c r="C188" s="1496"/>
      <c r="D188" s="1496"/>
      <c r="E188" s="1497"/>
      <c r="F188" s="14">
        <v>75.582999999999998</v>
      </c>
      <c r="G188" s="14">
        <v>-0.33100000000000002</v>
      </c>
      <c r="H188" s="14">
        <v>0</v>
      </c>
      <c r="I188" s="9">
        <v>75.251999999999995</v>
      </c>
      <c r="J188" s="14">
        <v>119.791</v>
      </c>
      <c r="K188" s="14">
        <v>-0.33100000000000002</v>
      </c>
      <c r="L188" s="14">
        <v>0</v>
      </c>
      <c r="M188" s="9">
        <v>119.46</v>
      </c>
      <c r="O188" s="22"/>
      <c r="P188" s="11"/>
    </row>
    <row r="189" spans="1:33" s="3" customFormat="1" ht="27" customHeight="1">
      <c r="A189" s="15"/>
      <c r="B189" s="1380"/>
      <c r="C189" s="1489" t="s">
        <v>1112</v>
      </c>
      <c r="D189" s="1489"/>
      <c r="E189" s="1489"/>
      <c r="F189" s="14">
        <v>84.882999999999996</v>
      </c>
      <c r="G189" s="14">
        <v>0</v>
      </c>
      <c r="H189" s="14">
        <v>0</v>
      </c>
      <c r="I189" s="9">
        <v>84.882999999999996</v>
      </c>
      <c r="J189" s="14">
        <v>131.91999999999999</v>
      </c>
      <c r="K189" s="14">
        <v>0</v>
      </c>
      <c r="L189" s="14">
        <v>0</v>
      </c>
      <c r="M189" s="9">
        <v>131.91999999999999</v>
      </c>
      <c r="O189" s="22"/>
      <c r="P189" s="11"/>
    </row>
    <row r="190" spans="1:33" s="3" customFormat="1" ht="33" customHeight="1">
      <c r="A190" s="15"/>
      <c r="B190" s="1384"/>
      <c r="C190" s="1494" t="s">
        <v>1113</v>
      </c>
      <c r="D190" s="1494"/>
      <c r="E190" s="1494"/>
      <c r="F190" s="14">
        <v>-7.8029999999999999</v>
      </c>
      <c r="G190" s="14">
        <v>-1E-3</v>
      </c>
      <c r="H190" s="14">
        <v>0</v>
      </c>
      <c r="I190" s="9">
        <v>-7.8040000000000003</v>
      </c>
      <c r="J190" s="14">
        <v>-10.204000000000001</v>
      </c>
      <c r="K190" s="14">
        <v>-1E-3</v>
      </c>
      <c r="L190" s="14">
        <v>0</v>
      </c>
      <c r="M190" s="9">
        <v>-10.205</v>
      </c>
      <c r="O190" s="22"/>
      <c r="P190" s="11"/>
    </row>
    <row r="191" spans="1:33" s="3" customFormat="1" ht="40.5" customHeight="1">
      <c r="A191" s="15"/>
      <c r="B191" s="1385"/>
      <c r="C191" s="1494" t="s">
        <v>1114</v>
      </c>
      <c r="D191" s="1494" t="s">
        <v>85</v>
      </c>
      <c r="E191" s="1494"/>
      <c r="F191" s="14">
        <v>-1.4970000000000001</v>
      </c>
      <c r="G191" s="14">
        <v>-0.33</v>
      </c>
      <c r="H191" s="14">
        <v>0</v>
      </c>
      <c r="I191" s="9">
        <v>-1.8270000000000002</v>
      </c>
      <c r="J191" s="14">
        <v>-1.925</v>
      </c>
      <c r="K191" s="14">
        <v>-0.33</v>
      </c>
      <c r="L191" s="14">
        <v>0</v>
      </c>
      <c r="M191" s="9">
        <v>-2.2549999999999999</v>
      </c>
      <c r="O191" s="22"/>
      <c r="P191" s="11"/>
    </row>
    <row r="192" spans="1:33" s="3" customFormat="1" ht="27" customHeight="1">
      <c r="A192" s="15"/>
      <c r="B192" s="1494" t="s">
        <v>1115</v>
      </c>
      <c r="C192" s="1494"/>
      <c r="D192" s="1494"/>
      <c r="E192" s="1494"/>
      <c r="F192" s="14">
        <v>50.936999999999998</v>
      </c>
      <c r="G192" s="14">
        <v>0</v>
      </c>
      <c r="H192" s="14">
        <v>0</v>
      </c>
      <c r="I192" s="9">
        <v>50.936999999999998</v>
      </c>
      <c r="J192" s="14">
        <v>84.534000000000006</v>
      </c>
      <c r="K192" s="14">
        <v>0</v>
      </c>
      <c r="L192" s="14">
        <v>0</v>
      </c>
      <c r="M192" s="9">
        <v>84.534000000000006</v>
      </c>
      <c r="O192" s="22"/>
      <c r="P192" s="11"/>
    </row>
    <row r="193" spans="1:16" s="3" customFormat="1" ht="28.5" customHeight="1">
      <c r="A193" s="15"/>
      <c r="B193" s="1385"/>
      <c r="C193" s="1494" t="s">
        <v>1115</v>
      </c>
      <c r="D193" s="1494"/>
      <c r="E193" s="1494"/>
      <c r="F193" s="14">
        <v>56.142000000000003</v>
      </c>
      <c r="G193" s="14">
        <v>0</v>
      </c>
      <c r="H193" s="14">
        <v>0</v>
      </c>
      <c r="I193" s="9">
        <v>56.142000000000003</v>
      </c>
      <c r="J193" s="14">
        <v>92.561999999999998</v>
      </c>
      <c r="K193" s="14">
        <v>0</v>
      </c>
      <c r="L193" s="14">
        <v>0</v>
      </c>
      <c r="M193" s="9">
        <v>92.561999999999998</v>
      </c>
      <c r="O193" s="22"/>
      <c r="P193" s="11"/>
    </row>
    <row r="194" spans="1:16" s="3" customFormat="1" ht="27" customHeight="1">
      <c r="A194" s="15"/>
      <c r="B194" s="1385"/>
      <c r="C194" s="1494" t="s">
        <v>1116</v>
      </c>
      <c r="D194" s="1494"/>
      <c r="E194" s="1494"/>
      <c r="F194" s="14">
        <v>-5.2050000000000001</v>
      </c>
      <c r="G194" s="14">
        <v>0</v>
      </c>
      <c r="H194" s="14">
        <v>0</v>
      </c>
      <c r="I194" s="9">
        <v>-5.2050000000000001</v>
      </c>
      <c r="J194" s="14">
        <v>-8.0280000000000005</v>
      </c>
      <c r="K194" s="14">
        <v>0</v>
      </c>
      <c r="L194" s="14">
        <v>0</v>
      </c>
      <c r="M194" s="9">
        <v>-8.0280000000000005</v>
      </c>
      <c r="O194" s="22"/>
      <c r="P194" s="11"/>
    </row>
    <row r="195" spans="1:16" s="3" customFormat="1" ht="27" hidden="1" customHeight="1">
      <c r="A195" s="15"/>
      <c r="B195" s="1384"/>
      <c r="C195" s="1492" t="s">
        <v>173</v>
      </c>
      <c r="D195" s="1492" t="s">
        <v>85</v>
      </c>
      <c r="E195" s="1492"/>
      <c r="F195" s="14">
        <v>-5.2050000000000001</v>
      </c>
      <c r="G195" s="14">
        <v>0</v>
      </c>
      <c r="H195" s="14">
        <v>0</v>
      </c>
      <c r="I195" s="9">
        <v>-5.2050000000000001</v>
      </c>
      <c r="J195" s="14">
        <v>0</v>
      </c>
      <c r="K195" s="14">
        <v>0</v>
      </c>
      <c r="L195" s="14">
        <v>0</v>
      </c>
      <c r="M195" s="9">
        <v>0</v>
      </c>
      <c r="O195" s="22"/>
      <c r="P195" s="11"/>
    </row>
    <row r="196" spans="1:16" s="3" customFormat="1" ht="18.75" hidden="1" customHeight="1">
      <c r="A196" s="15"/>
      <c r="B196" s="1493" t="s">
        <v>174</v>
      </c>
      <c r="C196" s="1493"/>
      <c r="D196" s="1493"/>
      <c r="E196" s="1493"/>
      <c r="F196" s="14">
        <v>0</v>
      </c>
      <c r="G196" s="14">
        <v>-3.109</v>
      </c>
      <c r="H196" s="14">
        <v>0</v>
      </c>
      <c r="I196" s="9">
        <v>-3.109</v>
      </c>
      <c r="J196" s="14">
        <v>0</v>
      </c>
      <c r="K196" s="14">
        <v>0</v>
      </c>
      <c r="L196" s="14">
        <v>0</v>
      </c>
      <c r="M196" s="9">
        <v>0</v>
      </c>
      <c r="O196" s="22"/>
      <c r="P196" s="11"/>
    </row>
    <row r="197" spans="1:16" s="3" customFormat="1" ht="20.25" hidden="1" customHeight="1">
      <c r="A197" s="15"/>
      <c r="B197" s="1383"/>
      <c r="C197" s="1493" t="s">
        <v>174</v>
      </c>
      <c r="D197" s="1493"/>
      <c r="E197" s="1493"/>
      <c r="F197" s="14">
        <v>0</v>
      </c>
      <c r="G197" s="14">
        <v>0</v>
      </c>
      <c r="H197" s="14">
        <v>0</v>
      </c>
      <c r="I197" s="9">
        <v>0</v>
      </c>
      <c r="J197" s="14">
        <v>0</v>
      </c>
      <c r="K197" s="14">
        <v>0</v>
      </c>
      <c r="L197" s="14">
        <v>0</v>
      </c>
      <c r="M197" s="9">
        <v>0</v>
      </c>
      <c r="O197" s="22"/>
      <c r="P197" s="11"/>
    </row>
    <row r="198" spans="1:16" s="3" customFormat="1" ht="27" hidden="1" customHeight="1">
      <c r="A198" s="15"/>
      <c r="B198" s="1384"/>
      <c r="C198" s="1493" t="s">
        <v>175</v>
      </c>
      <c r="D198" s="1493" t="s">
        <v>85</v>
      </c>
      <c r="E198" s="1493"/>
      <c r="F198" s="14">
        <v>0</v>
      </c>
      <c r="G198" s="14">
        <v>-3.109</v>
      </c>
      <c r="H198" s="14">
        <v>0</v>
      </c>
      <c r="I198" s="9">
        <v>-3.109</v>
      </c>
      <c r="J198" s="14">
        <v>0</v>
      </c>
      <c r="K198" s="14">
        <v>0</v>
      </c>
      <c r="L198" s="14">
        <v>0</v>
      </c>
      <c r="M198" s="9">
        <v>0</v>
      </c>
      <c r="O198" s="22"/>
      <c r="P198" s="11"/>
    </row>
    <row r="199" spans="1:16" s="3" customFormat="1" ht="27" hidden="1" customHeight="1">
      <c r="A199" s="15"/>
      <c r="B199" s="1492" t="s">
        <v>176</v>
      </c>
      <c r="C199" s="1492"/>
      <c r="D199" s="1492"/>
      <c r="E199" s="1492"/>
      <c r="F199" s="14"/>
      <c r="G199" s="14"/>
      <c r="H199" s="14"/>
      <c r="I199" s="9"/>
      <c r="J199" s="14">
        <v>0</v>
      </c>
      <c r="K199" s="14">
        <v>0</v>
      </c>
      <c r="L199" s="14">
        <v>0</v>
      </c>
      <c r="M199" s="9">
        <v>0</v>
      </c>
      <c r="O199" s="22"/>
      <c r="P199" s="11"/>
    </row>
    <row r="200" spans="1:16" s="3" customFormat="1" ht="27" hidden="1" customHeight="1">
      <c r="A200" s="15"/>
      <c r="B200" s="1384"/>
      <c r="C200" s="1492" t="s">
        <v>177</v>
      </c>
      <c r="D200" s="1492"/>
      <c r="E200" s="1492"/>
      <c r="F200" s="14"/>
      <c r="G200" s="14"/>
      <c r="H200" s="14"/>
      <c r="I200" s="9"/>
      <c r="J200" s="14">
        <v>0</v>
      </c>
      <c r="K200" s="14">
        <v>0</v>
      </c>
      <c r="L200" s="14">
        <v>0</v>
      </c>
      <c r="M200" s="9">
        <v>0</v>
      </c>
      <c r="O200" s="22"/>
      <c r="P200" s="11"/>
    </row>
    <row r="201" spans="1:16" s="3" customFormat="1" ht="27" hidden="1" customHeight="1">
      <c r="A201" s="15"/>
      <c r="B201" s="1384"/>
      <c r="C201" s="1492" t="s">
        <v>178</v>
      </c>
      <c r="D201" s="1492" t="s">
        <v>85</v>
      </c>
      <c r="E201" s="1492"/>
      <c r="F201" s="14"/>
      <c r="G201" s="14"/>
      <c r="H201" s="14"/>
      <c r="I201" s="9"/>
      <c r="J201" s="14">
        <v>0</v>
      </c>
      <c r="K201" s="14">
        <v>0</v>
      </c>
      <c r="L201" s="14">
        <v>0</v>
      </c>
      <c r="M201" s="9">
        <v>0</v>
      </c>
      <c r="O201" s="22"/>
      <c r="P201" s="11"/>
    </row>
    <row r="202" spans="1:16" s="3" customFormat="1" ht="27" hidden="1" customHeight="1">
      <c r="A202" s="15"/>
      <c r="B202" s="1492" t="s">
        <v>179</v>
      </c>
      <c r="C202" s="1492"/>
      <c r="D202" s="1492"/>
      <c r="E202" s="1492"/>
      <c r="F202" s="14"/>
      <c r="G202" s="14"/>
      <c r="H202" s="14"/>
      <c r="I202" s="9"/>
      <c r="J202" s="14">
        <v>0</v>
      </c>
      <c r="K202" s="14">
        <v>0</v>
      </c>
      <c r="L202" s="14">
        <v>0</v>
      </c>
      <c r="M202" s="9">
        <v>0</v>
      </c>
      <c r="O202" s="22"/>
      <c r="P202" s="11"/>
    </row>
    <row r="203" spans="1:16" s="3" customFormat="1" ht="27" hidden="1" customHeight="1">
      <c r="A203" s="15"/>
      <c r="B203" s="1384"/>
      <c r="C203" s="1492" t="s">
        <v>180</v>
      </c>
      <c r="D203" s="1492"/>
      <c r="E203" s="1492"/>
      <c r="F203" s="14"/>
      <c r="G203" s="14"/>
      <c r="H203" s="14"/>
      <c r="I203" s="9"/>
      <c r="J203" s="14">
        <v>0</v>
      </c>
      <c r="K203" s="14">
        <v>0</v>
      </c>
      <c r="L203" s="14">
        <v>0</v>
      </c>
      <c r="M203" s="9">
        <v>0</v>
      </c>
      <c r="O203" s="22"/>
      <c r="P203" s="11"/>
    </row>
    <row r="204" spans="1:16" s="3" customFormat="1" ht="27" hidden="1" customHeight="1">
      <c r="A204" s="15"/>
      <c r="B204" s="1384"/>
      <c r="C204" s="1492" t="s">
        <v>181</v>
      </c>
      <c r="D204" s="1492" t="s">
        <v>85</v>
      </c>
      <c r="E204" s="1492"/>
      <c r="F204" s="14"/>
      <c r="G204" s="14"/>
      <c r="H204" s="14"/>
      <c r="I204" s="9"/>
      <c r="J204" s="14">
        <v>0</v>
      </c>
      <c r="K204" s="14">
        <v>0</v>
      </c>
      <c r="L204" s="14">
        <v>0</v>
      </c>
      <c r="M204" s="9">
        <v>0</v>
      </c>
      <c r="O204" s="22"/>
      <c r="P204" s="11"/>
    </row>
    <row r="205" spans="1:16" s="3" customFormat="1" ht="17.25" customHeight="1">
      <c r="A205" s="15"/>
      <c r="B205" s="1489" t="s">
        <v>1117</v>
      </c>
      <c r="C205" s="1489"/>
      <c r="D205" s="1489"/>
      <c r="E205" s="1489"/>
      <c r="F205" s="14">
        <v>0</v>
      </c>
      <c r="G205" s="14">
        <v>0</v>
      </c>
      <c r="H205" s="14">
        <v>8.5809999999999995</v>
      </c>
      <c r="I205" s="9">
        <v>8.5809999999999995</v>
      </c>
      <c r="J205" s="14">
        <v>0</v>
      </c>
      <c r="K205" s="14">
        <v>0</v>
      </c>
      <c r="L205" s="14">
        <v>6.492</v>
      </c>
      <c r="M205" s="9">
        <v>6.492</v>
      </c>
      <c r="O205" s="22"/>
      <c r="P205" s="11"/>
    </row>
    <row r="206" spans="1:16" s="3" customFormat="1" ht="16.5" customHeight="1">
      <c r="A206" s="15"/>
      <c r="B206" s="1380"/>
      <c r="C206" s="1489" t="s">
        <v>1117</v>
      </c>
      <c r="D206" s="1489"/>
      <c r="E206" s="1489"/>
      <c r="F206" s="14">
        <v>0</v>
      </c>
      <c r="G206" s="14">
        <v>0</v>
      </c>
      <c r="H206" s="14">
        <v>9.5259999999999998</v>
      </c>
      <c r="I206" s="9">
        <v>9.5259999999999998</v>
      </c>
      <c r="J206" s="14">
        <v>0</v>
      </c>
      <c r="K206" s="14">
        <v>0</v>
      </c>
      <c r="L206" s="14">
        <v>7.8760000000000003</v>
      </c>
      <c r="M206" s="9">
        <v>7.8760000000000003</v>
      </c>
      <c r="O206" s="22"/>
      <c r="P206" s="11"/>
    </row>
    <row r="207" spans="1:16" s="3" customFormat="1" ht="27" customHeight="1">
      <c r="A207" s="15"/>
      <c r="B207" s="1384"/>
      <c r="C207" s="1493" t="s">
        <v>1118</v>
      </c>
      <c r="D207" s="1493" t="s">
        <v>85</v>
      </c>
      <c r="E207" s="1493"/>
      <c r="F207" s="14">
        <v>0</v>
      </c>
      <c r="G207" s="14">
        <v>0</v>
      </c>
      <c r="H207" s="14">
        <v>-0.94499999999999995</v>
      </c>
      <c r="I207" s="9">
        <v>-0.94499999999999995</v>
      </c>
      <c r="J207" s="14">
        <v>0</v>
      </c>
      <c r="K207" s="14">
        <v>0</v>
      </c>
      <c r="L207" s="14">
        <v>-1.3839999999999999</v>
      </c>
      <c r="M207" s="9">
        <v>-1.3839999999999999</v>
      </c>
      <c r="O207" s="22"/>
      <c r="P207" s="11"/>
    </row>
    <row r="208" spans="1:16" s="3" customFormat="1" ht="17.25" customHeight="1">
      <c r="A208" s="15"/>
      <c r="B208" s="1489" t="s">
        <v>182</v>
      </c>
      <c r="C208" s="1489"/>
      <c r="D208" s="1489"/>
      <c r="E208" s="1489"/>
      <c r="F208" s="14">
        <v>413.42</v>
      </c>
      <c r="G208" s="14">
        <v>448.96199999999999</v>
      </c>
      <c r="H208" s="14">
        <v>0</v>
      </c>
      <c r="I208" s="9">
        <v>862.38200000000006</v>
      </c>
      <c r="J208" s="14">
        <v>371.709</v>
      </c>
      <c r="K208" s="14">
        <v>403.95400000000001</v>
      </c>
      <c r="L208" s="14">
        <v>0</v>
      </c>
      <c r="M208" s="9">
        <v>775.66300000000001</v>
      </c>
      <c r="O208" s="22"/>
      <c r="P208" s="11"/>
    </row>
    <row r="209" spans="1:16" s="3" customFormat="1" ht="15" customHeight="1">
      <c r="A209" s="15"/>
      <c r="B209" s="1380"/>
      <c r="C209" s="1489" t="s">
        <v>182</v>
      </c>
      <c r="D209" s="1489"/>
      <c r="E209" s="1489"/>
      <c r="F209" s="14">
        <v>414.86200000000002</v>
      </c>
      <c r="G209" s="14">
        <v>459.95</v>
      </c>
      <c r="H209" s="14">
        <v>0</v>
      </c>
      <c r="I209" s="9">
        <v>874.81200000000001</v>
      </c>
      <c r="J209" s="14">
        <v>373.58100000000002</v>
      </c>
      <c r="K209" s="14">
        <v>407.255</v>
      </c>
      <c r="L209" s="14">
        <v>0</v>
      </c>
      <c r="M209" s="9">
        <v>780.83600000000001</v>
      </c>
      <c r="O209" s="22"/>
      <c r="P209" s="11"/>
    </row>
    <row r="210" spans="1:16" s="3" customFormat="1" ht="27" customHeight="1">
      <c r="A210" s="15"/>
      <c r="B210" s="1380"/>
      <c r="C210" s="1489" t="s">
        <v>183</v>
      </c>
      <c r="D210" s="1489"/>
      <c r="E210" s="1489"/>
      <c r="F210" s="14">
        <v>-2.7E-2</v>
      </c>
      <c r="G210" s="14">
        <v>-1.2769999999999999</v>
      </c>
      <c r="H210" s="14">
        <v>0</v>
      </c>
      <c r="I210" s="9">
        <v>-1.3039999999999998</v>
      </c>
      <c r="J210" s="14">
        <v>-3.3000000000000002E-2</v>
      </c>
      <c r="K210" s="14">
        <v>-1.1000000000000001</v>
      </c>
      <c r="L210" s="14">
        <v>0</v>
      </c>
      <c r="M210" s="9">
        <v>-1.133</v>
      </c>
      <c r="O210" s="22"/>
      <c r="P210" s="11"/>
    </row>
    <row r="211" spans="1:16" s="3" customFormat="1" ht="30" customHeight="1">
      <c r="A211" s="15"/>
      <c r="B211" s="1380"/>
      <c r="C211" s="1489" t="s">
        <v>184</v>
      </c>
      <c r="D211" s="1489" t="s">
        <v>85</v>
      </c>
      <c r="E211" s="1489"/>
      <c r="F211" s="14">
        <v>-1.415</v>
      </c>
      <c r="G211" s="14">
        <v>-9.7110000000000003</v>
      </c>
      <c r="H211" s="14">
        <v>0</v>
      </c>
      <c r="I211" s="9">
        <v>-11.126000000000001</v>
      </c>
      <c r="J211" s="14">
        <v>-1.839</v>
      </c>
      <c r="K211" s="14">
        <v>-2.2010000000000001</v>
      </c>
      <c r="L211" s="14">
        <v>0</v>
      </c>
      <c r="M211" s="9">
        <v>-4.04</v>
      </c>
      <c r="O211" s="22"/>
      <c r="P211" s="11"/>
    </row>
    <row r="212" spans="1:16" s="3" customFormat="1" ht="27" hidden="1" customHeight="1">
      <c r="A212" s="15"/>
      <c r="B212" s="1491" t="s">
        <v>185</v>
      </c>
      <c r="C212" s="1491"/>
      <c r="D212" s="1491"/>
      <c r="E212" s="1491"/>
      <c r="F212" s="14"/>
      <c r="G212" s="14"/>
      <c r="H212" s="14"/>
      <c r="I212" s="9"/>
      <c r="J212" s="14">
        <v>0</v>
      </c>
      <c r="K212" s="14">
        <v>0</v>
      </c>
      <c r="L212" s="14">
        <v>0</v>
      </c>
      <c r="M212" s="9">
        <v>0</v>
      </c>
      <c r="O212" s="22"/>
      <c r="P212" s="11"/>
    </row>
    <row r="213" spans="1:16" s="3" customFormat="1" ht="27" hidden="1" customHeight="1">
      <c r="A213" s="15"/>
      <c r="B213" s="1382"/>
      <c r="C213" s="1491" t="s">
        <v>186</v>
      </c>
      <c r="D213" s="1491"/>
      <c r="E213" s="1491"/>
      <c r="F213" s="14"/>
      <c r="G213" s="14"/>
      <c r="H213" s="14"/>
      <c r="I213" s="9"/>
      <c r="J213" s="14">
        <v>0</v>
      </c>
      <c r="K213" s="14">
        <v>0</v>
      </c>
      <c r="L213" s="14">
        <v>0</v>
      </c>
      <c r="M213" s="9">
        <v>0</v>
      </c>
      <c r="O213" s="22"/>
      <c r="P213" s="11"/>
    </row>
    <row r="214" spans="1:16" s="3" customFormat="1" ht="27" hidden="1" customHeight="1">
      <c r="A214" s="15"/>
      <c r="B214" s="1382"/>
      <c r="C214" s="1491" t="s">
        <v>187</v>
      </c>
      <c r="D214" s="1491"/>
      <c r="E214" s="1491"/>
      <c r="F214" s="14"/>
      <c r="G214" s="14"/>
      <c r="H214" s="14"/>
      <c r="I214" s="9"/>
      <c r="J214" s="14">
        <v>0</v>
      </c>
      <c r="K214" s="14">
        <v>0</v>
      </c>
      <c r="L214" s="14">
        <v>0</v>
      </c>
      <c r="M214" s="9">
        <v>0</v>
      </c>
      <c r="O214" s="22"/>
      <c r="P214" s="11"/>
    </row>
    <row r="215" spans="1:16" s="3" customFormat="1" ht="27" hidden="1" customHeight="1">
      <c r="A215" s="15"/>
      <c r="B215" s="1382"/>
      <c r="C215" s="1491" t="s">
        <v>188</v>
      </c>
      <c r="D215" s="1491" t="s">
        <v>85</v>
      </c>
      <c r="E215" s="1491"/>
      <c r="F215" s="14"/>
      <c r="G215" s="14"/>
      <c r="H215" s="14"/>
      <c r="I215" s="9"/>
      <c r="J215" s="14">
        <v>0</v>
      </c>
      <c r="K215" s="14">
        <v>0</v>
      </c>
      <c r="L215" s="14">
        <v>0</v>
      </c>
      <c r="M215" s="9">
        <v>0</v>
      </c>
      <c r="O215" s="22"/>
      <c r="P215" s="11"/>
    </row>
    <row r="216" spans="1:16" s="3" customFormat="1" ht="27" hidden="1" customHeight="1">
      <c r="A216" s="15"/>
      <c r="B216" s="1491" t="s">
        <v>189</v>
      </c>
      <c r="C216" s="1491"/>
      <c r="D216" s="1491"/>
      <c r="E216" s="1491"/>
      <c r="F216" s="14"/>
      <c r="G216" s="14"/>
      <c r="H216" s="14"/>
      <c r="I216" s="9"/>
      <c r="J216" s="14">
        <v>0</v>
      </c>
      <c r="K216" s="14">
        <v>0</v>
      </c>
      <c r="L216" s="14">
        <v>0</v>
      </c>
      <c r="M216" s="9">
        <v>0</v>
      </c>
      <c r="O216" s="22"/>
      <c r="P216" s="11"/>
    </row>
    <row r="217" spans="1:16" s="3" customFormat="1" ht="27" hidden="1" customHeight="1">
      <c r="A217" s="15"/>
      <c r="B217" s="1382"/>
      <c r="C217" s="1491" t="s">
        <v>190</v>
      </c>
      <c r="D217" s="1491"/>
      <c r="E217" s="1491"/>
      <c r="F217" s="14"/>
      <c r="G217" s="14"/>
      <c r="H217" s="14"/>
      <c r="I217" s="9"/>
      <c r="J217" s="14">
        <v>0</v>
      </c>
      <c r="K217" s="14">
        <v>0</v>
      </c>
      <c r="L217" s="14">
        <v>0</v>
      </c>
      <c r="M217" s="9">
        <v>0</v>
      </c>
      <c r="O217" s="22"/>
      <c r="P217" s="11"/>
    </row>
    <row r="218" spans="1:16" s="3" customFormat="1" ht="27" hidden="1" customHeight="1">
      <c r="A218" s="15"/>
      <c r="B218" s="1382"/>
      <c r="C218" s="1491" t="s">
        <v>191</v>
      </c>
      <c r="D218" s="1491"/>
      <c r="E218" s="1491"/>
      <c r="F218" s="14"/>
      <c r="G218" s="14"/>
      <c r="H218" s="14"/>
      <c r="I218" s="9"/>
      <c r="J218" s="14">
        <v>0</v>
      </c>
      <c r="K218" s="14">
        <v>0</v>
      </c>
      <c r="L218" s="14">
        <v>0</v>
      </c>
      <c r="M218" s="9">
        <v>0</v>
      </c>
      <c r="O218" s="22"/>
      <c r="P218" s="11"/>
    </row>
    <row r="219" spans="1:16" s="3" customFormat="1" ht="27" hidden="1" customHeight="1">
      <c r="A219" s="15"/>
      <c r="B219" s="1382"/>
      <c r="C219" s="1491" t="s">
        <v>192</v>
      </c>
      <c r="D219" s="1491" t="s">
        <v>85</v>
      </c>
      <c r="E219" s="1491"/>
      <c r="F219" s="14"/>
      <c r="G219" s="14"/>
      <c r="H219" s="14"/>
      <c r="I219" s="9"/>
      <c r="J219" s="14">
        <v>0</v>
      </c>
      <c r="K219" s="14">
        <v>0</v>
      </c>
      <c r="L219" s="14">
        <v>0</v>
      </c>
      <c r="M219" s="9">
        <v>0</v>
      </c>
      <c r="O219" s="22"/>
      <c r="P219" s="11"/>
    </row>
    <row r="220" spans="1:16" s="3" customFormat="1" ht="16.5" customHeight="1">
      <c r="A220" s="15"/>
      <c r="B220" s="1489" t="s">
        <v>193</v>
      </c>
      <c r="C220" s="1489"/>
      <c r="D220" s="1489"/>
      <c r="E220" s="1489"/>
      <c r="F220" s="14">
        <v>0.13200000000000001</v>
      </c>
      <c r="G220" s="14">
        <v>5.319</v>
      </c>
      <c r="H220" s="14">
        <v>0.52200000000000002</v>
      </c>
      <c r="I220" s="9">
        <v>5.9729999999999999</v>
      </c>
      <c r="J220" s="14">
        <v>0.13500000000000001</v>
      </c>
      <c r="K220" s="14">
        <v>6.0069999999999997</v>
      </c>
      <c r="L220" s="14">
        <v>0.47499999999999998</v>
      </c>
      <c r="M220" s="9">
        <v>6.617</v>
      </c>
      <c r="O220" s="22"/>
      <c r="P220" s="11"/>
    </row>
    <row r="221" spans="1:16" s="3" customFormat="1" ht="13.5" customHeight="1">
      <c r="A221" s="15"/>
      <c r="B221" s="1380"/>
      <c r="C221" s="1489" t="s">
        <v>193</v>
      </c>
      <c r="D221" s="1489"/>
      <c r="E221" s="1489"/>
      <c r="F221" s="14">
        <v>0.13500000000000001</v>
      </c>
      <c r="G221" s="14">
        <v>5.42</v>
      </c>
      <c r="H221" s="14">
        <v>0.52400000000000002</v>
      </c>
      <c r="I221" s="9">
        <v>6.0789999999999997</v>
      </c>
      <c r="J221" s="14">
        <v>0.13800000000000001</v>
      </c>
      <c r="K221" s="14">
        <v>6.1429999999999998</v>
      </c>
      <c r="L221" s="14">
        <v>0.47499999999999998</v>
      </c>
      <c r="M221" s="9">
        <v>6.7560000000000002</v>
      </c>
      <c r="O221" s="22"/>
      <c r="P221" s="11"/>
    </row>
    <row r="222" spans="1:16" s="3" customFormat="1" ht="30" hidden="1" customHeight="1">
      <c r="A222" s="15"/>
      <c r="B222" s="1382"/>
      <c r="C222" s="1490" t="s">
        <v>194</v>
      </c>
      <c r="D222" s="1490"/>
      <c r="E222" s="1490"/>
      <c r="F222" s="14">
        <v>0.13500000000000001</v>
      </c>
      <c r="G222" s="14">
        <v>5.42</v>
      </c>
      <c r="H222" s="14">
        <v>0.52400000000000002</v>
      </c>
      <c r="I222" s="9">
        <v>6.0789999999999997</v>
      </c>
      <c r="J222" s="14">
        <v>0</v>
      </c>
      <c r="K222" s="14">
        <v>-4.2000000000000003E-2</v>
      </c>
      <c r="L222" s="14">
        <v>0</v>
      </c>
      <c r="M222" s="9">
        <v>-4.2000000000000003E-2</v>
      </c>
      <c r="O222" s="22"/>
      <c r="P222" s="11"/>
    </row>
    <row r="223" spans="1:16" s="3" customFormat="1" ht="27" hidden="1" customHeight="1">
      <c r="A223" s="15"/>
      <c r="B223" s="1382"/>
      <c r="C223" s="1490" t="s">
        <v>195</v>
      </c>
      <c r="D223" s="1490"/>
      <c r="E223" s="1490"/>
      <c r="F223" s="14"/>
      <c r="G223" s="14"/>
      <c r="H223" s="14"/>
      <c r="I223" s="9"/>
      <c r="J223" s="14">
        <v>-3.0000000000000001E-3</v>
      </c>
      <c r="K223" s="14">
        <v>-9.4E-2</v>
      </c>
      <c r="L223" s="14">
        <v>0</v>
      </c>
      <c r="M223" s="9">
        <v>-9.7000000000000003E-2</v>
      </c>
      <c r="O223" s="22"/>
      <c r="P223" s="11"/>
    </row>
    <row r="224" spans="1:16" s="3" customFormat="1" ht="17.25" hidden="1" customHeight="1">
      <c r="A224" s="15"/>
      <c r="B224" s="1490" t="s">
        <v>196</v>
      </c>
      <c r="C224" s="1490"/>
      <c r="D224" s="1490"/>
      <c r="E224" s="1490"/>
      <c r="F224" s="14">
        <v>0</v>
      </c>
      <c r="G224" s="14">
        <v>1.323</v>
      </c>
      <c r="H224" s="14">
        <v>0</v>
      </c>
      <c r="I224" s="9">
        <v>1.323</v>
      </c>
      <c r="J224" s="14">
        <v>1.6E-2</v>
      </c>
      <c r="K224" s="14">
        <v>5.1999999999999998E-2</v>
      </c>
      <c r="L224" s="14">
        <v>0</v>
      </c>
      <c r="M224" s="9">
        <v>6.8000000000000005E-2</v>
      </c>
      <c r="O224" s="22"/>
      <c r="P224" s="11"/>
    </row>
    <row r="225" spans="1:29" s="3" customFormat="1" ht="15" hidden="1" customHeight="1">
      <c r="A225" s="15"/>
      <c r="B225" s="1381"/>
      <c r="C225" s="1490" t="s">
        <v>196</v>
      </c>
      <c r="D225" s="1490"/>
      <c r="E225" s="1490"/>
      <c r="F225" s="14">
        <v>0</v>
      </c>
      <c r="G225" s="14">
        <v>1.867</v>
      </c>
      <c r="H225" s="14">
        <v>0</v>
      </c>
      <c r="I225" s="9">
        <v>1.867</v>
      </c>
      <c r="J225" s="14">
        <v>1.7000000000000001E-2</v>
      </c>
      <c r="K225" s="14">
        <v>5.1999999999999998E-2</v>
      </c>
      <c r="L225" s="14">
        <v>0</v>
      </c>
      <c r="M225" s="9">
        <v>6.9000000000000006E-2</v>
      </c>
      <c r="O225" s="22"/>
      <c r="P225" s="11"/>
    </row>
    <row r="226" spans="1:29" s="3" customFormat="1" ht="29.25" hidden="1" customHeight="1">
      <c r="A226" s="15"/>
      <c r="B226" s="1381"/>
      <c r="C226" s="1490" t="s">
        <v>197</v>
      </c>
      <c r="D226" s="1490" t="s">
        <v>85</v>
      </c>
      <c r="E226" s="1490"/>
      <c r="F226" s="14">
        <v>0</v>
      </c>
      <c r="G226" s="14">
        <v>-0.54400000000000004</v>
      </c>
      <c r="H226" s="14">
        <v>0</v>
      </c>
      <c r="I226" s="9">
        <v>-0.54400000000000004</v>
      </c>
      <c r="J226" s="14">
        <v>-1E-3</v>
      </c>
      <c r="K226" s="14">
        <v>0</v>
      </c>
      <c r="L226" s="14">
        <v>0</v>
      </c>
      <c r="M226" s="9">
        <v>-1E-3</v>
      </c>
      <c r="O226" s="22"/>
      <c r="P226" s="11"/>
    </row>
    <row r="227" spans="1:29" s="3" customFormat="1" ht="15.75" hidden="1" customHeight="1">
      <c r="A227" s="15"/>
      <c r="B227" s="1491" t="s">
        <v>158</v>
      </c>
      <c r="C227" s="1491"/>
      <c r="D227" s="1491"/>
      <c r="E227" s="1491"/>
      <c r="F227" s="14"/>
      <c r="G227" s="14"/>
      <c r="H227" s="14"/>
      <c r="I227" s="9"/>
      <c r="J227" s="14">
        <v>0</v>
      </c>
      <c r="K227" s="14">
        <v>0</v>
      </c>
      <c r="L227" s="14">
        <v>0</v>
      </c>
      <c r="M227" s="9">
        <v>0</v>
      </c>
      <c r="O227" s="22"/>
      <c r="P227" s="11"/>
    </row>
    <row r="228" spans="1:29" s="3" customFormat="1" ht="15.75" customHeight="1">
      <c r="A228" s="15"/>
      <c r="B228" s="1489" t="s">
        <v>198</v>
      </c>
      <c r="C228" s="1489"/>
      <c r="D228" s="1489"/>
      <c r="E228" s="1489"/>
      <c r="F228" s="14">
        <v>5302.7129999999997</v>
      </c>
      <c r="G228" s="14">
        <v>1092.425</v>
      </c>
      <c r="H228" s="14">
        <v>569.64</v>
      </c>
      <c r="I228" s="9">
        <v>6964.7780000000002</v>
      </c>
      <c r="J228" s="14">
        <v>4152.5360000000001</v>
      </c>
      <c r="K228" s="14">
        <v>1396.4680000000001</v>
      </c>
      <c r="L228" s="14">
        <v>455.97199999999998</v>
      </c>
      <c r="M228" s="9">
        <v>6004.9759999999997</v>
      </c>
      <c r="O228" s="22"/>
      <c r="P228" s="11"/>
    </row>
    <row r="229" spans="1:29" s="3" customFormat="1" ht="13.5" customHeight="1">
      <c r="A229" s="15"/>
      <c r="B229" s="1380"/>
      <c r="C229" s="1489" t="s">
        <v>198</v>
      </c>
      <c r="D229" s="1489"/>
      <c r="E229" s="1489"/>
      <c r="F229" s="14">
        <v>20678.73</v>
      </c>
      <c r="G229" s="14">
        <v>4580.2</v>
      </c>
      <c r="H229" s="14">
        <v>1959.107</v>
      </c>
      <c r="I229" s="9">
        <v>27218.037</v>
      </c>
      <c r="J229" s="14">
        <v>19495.641</v>
      </c>
      <c r="K229" s="14">
        <v>4949.616</v>
      </c>
      <c r="L229" s="14">
        <v>1833.1969999999999</v>
      </c>
      <c r="M229" s="9">
        <v>26278.454000000002</v>
      </c>
      <c r="O229" s="22"/>
      <c r="P229" s="11"/>
    </row>
    <row r="230" spans="1:29" ht="27" customHeight="1">
      <c r="A230" s="15"/>
      <c r="B230" s="1380"/>
      <c r="C230" s="1489" t="s">
        <v>199</v>
      </c>
      <c r="D230" s="1489" t="s">
        <v>85</v>
      </c>
      <c r="E230" s="1489"/>
      <c r="F230" s="14">
        <v>-15376.017</v>
      </c>
      <c r="G230" s="14">
        <v>-3487.7750000000001</v>
      </c>
      <c r="H230" s="14">
        <v>-1389.4670000000001</v>
      </c>
      <c r="I230" s="9">
        <v>-20253.259000000002</v>
      </c>
      <c r="J230" s="14">
        <v>-15343.105</v>
      </c>
      <c r="K230" s="14">
        <v>-3553.1480000000001</v>
      </c>
      <c r="L230" s="14">
        <v>-1377.2249999999999</v>
      </c>
      <c r="M230" s="9">
        <v>-20273.477999999999</v>
      </c>
      <c r="O230" s="22"/>
      <c r="P230" s="11"/>
    </row>
    <row r="231" spans="1:29" ht="16.5" customHeight="1">
      <c r="A231" s="15"/>
      <c r="B231" s="1489" t="s">
        <v>200</v>
      </c>
      <c r="C231" s="1489"/>
      <c r="D231" s="1489"/>
      <c r="E231" s="1489"/>
      <c r="F231" s="14">
        <v>-344.428</v>
      </c>
      <c r="G231" s="14">
        <v>-38.040999999999997</v>
      </c>
      <c r="H231" s="14">
        <v>-2.4369999999999998</v>
      </c>
      <c r="I231" s="9">
        <v>-384.90600000000001</v>
      </c>
      <c r="J231" s="14">
        <v>-337.53800000000001</v>
      </c>
      <c r="K231" s="14">
        <v>-36.619</v>
      </c>
      <c r="L231" s="14">
        <v>-2.2320000000000002</v>
      </c>
      <c r="M231" s="9">
        <v>-376.38900000000001</v>
      </c>
      <c r="O231" s="22"/>
      <c r="P231" s="11"/>
    </row>
    <row r="232" spans="1:29" ht="27" customHeight="1" thickBot="1">
      <c r="A232" s="16"/>
      <c r="B232" s="1489" t="s">
        <v>201</v>
      </c>
      <c r="C232" s="1489"/>
      <c r="D232" s="1489"/>
      <c r="E232" s="1489"/>
      <c r="F232" s="14">
        <v>-5.2949999999999999</v>
      </c>
      <c r="G232" s="14">
        <v>-19.991</v>
      </c>
      <c r="H232" s="14">
        <v>0</v>
      </c>
      <c r="I232" s="9">
        <v>-25.286000000000001</v>
      </c>
      <c r="J232" s="14">
        <v>-4.8529999999999998</v>
      </c>
      <c r="K232" s="14">
        <v>-19.856000000000002</v>
      </c>
      <c r="L232" s="14">
        <v>0</v>
      </c>
      <c r="M232" s="9">
        <v>-24.709</v>
      </c>
      <c r="O232" s="22"/>
      <c r="P232" s="11"/>
    </row>
    <row r="233" spans="1:29" s="12" customFormat="1" ht="15" customHeight="1" thickBot="1">
      <c r="A233" s="8">
        <v>11</v>
      </c>
      <c r="B233" s="1483" t="s">
        <v>202</v>
      </c>
      <c r="C233" s="1483"/>
      <c r="D233" s="1483"/>
      <c r="E233" s="1483"/>
      <c r="F233" s="9">
        <v>853.88300000000004</v>
      </c>
      <c r="G233" s="9">
        <v>436.24200000000002</v>
      </c>
      <c r="H233" s="9">
        <v>74.968999999999994</v>
      </c>
      <c r="I233" s="9">
        <v>1365.0940000000001</v>
      </c>
      <c r="J233" s="9">
        <v>849.03099999999995</v>
      </c>
      <c r="K233" s="9">
        <v>433.51600000000002</v>
      </c>
      <c r="L233" s="9">
        <v>77.415999999999997</v>
      </c>
      <c r="M233" s="9">
        <v>1359.963</v>
      </c>
      <c r="N233" s="10"/>
      <c r="O233" s="10"/>
      <c r="P233" s="11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ht="15.75" customHeight="1">
      <c r="A234" s="13"/>
      <c r="B234" s="1481" t="s">
        <v>203</v>
      </c>
      <c r="C234" s="1481"/>
      <c r="D234" s="1481"/>
      <c r="E234" s="1481"/>
      <c r="F234" s="14">
        <v>389.303</v>
      </c>
      <c r="G234" s="14">
        <v>103.989</v>
      </c>
      <c r="H234" s="14">
        <v>47.216999999999999</v>
      </c>
      <c r="I234" s="9">
        <v>540.50900000000001</v>
      </c>
      <c r="J234" s="14">
        <v>372.05099999999999</v>
      </c>
      <c r="K234" s="14">
        <v>106.49</v>
      </c>
      <c r="L234" s="14">
        <v>42.286000000000001</v>
      </c>
      <c r="M234" s="9">
        <v>520.827</v>
      </c>
      <c r="P234" s="11"/>
    </row>
    <row r="235" spans="1:29" ht="27" customHeight="1">
      <c r="A235" s="15"/>
      <c r="B235" s="1481" t="s">
        <v>204</v>
      </c>
      <c r="C235" s="1481"/>
      <c r="D235" s="1481"/>
      <c r="E235" s="1481"/>
      <c r="F235" s="14">
        <v>196.35900000000001</v>
      </c>
      <c r="G235" s="14">
        <v>129.79300000000001</v>
      </c>
      <c r="H235" s="14">
        <v>9.5939999999999994</v>
      </c>
      <c r="I235" s="9">
        <v>335.74600000000004</v>
      </c>
      <c r="J235" s="14">
        <v>186.82400000000001</v>
      </c>
      <c r="K235" s="14">
        <v>126.95399999999999</v>
      </c>
      <c r="L235" s="14">
        <v>9.6329999999999991</v>
      </c>
      <c r="M235" s="9">
        <v>323.411</v>
      </c>
      <c r="P235" s="11"/>
    </row>
    <row r="236" spans="1:29" ht="27" customHeight="1">
      <c r="A236" s="15"/>
      <c r="B236" s="1481" t="s">
        <v>205</v>
      </c>
      <c r="C236" s="1481"/>
      <c r="D236" s="1481"/>
      <c r="E236" s="1481"/>
      <c r="F236" s="14">
        <v>244.49799999999999</v>
      </c>
      <c r="G236" s="14">
        <v>180.65700000000001</v>
      </c>
      <c r="H236" s="14">
        <v>11.944000000000001</v>
      </c>
      <c r="I236" s="9">
        <v>437.09899999999999</v>
      </c>
      <c r="J236" s="14">
        <v>234.43600000000001</v>
      </c>
      <c r="K236" s="14">
        <v>174.059</v>
      </c>
      <c r="L236" s="14">
        <v>12.122999999999999</v>
      </c>
      <c r="M236" s="9">
        <v>420.61799999999999</v>
      </c>
      <c r="P236" s="11"/>
    </row>
    <row r="237" spans="1:29" ht="18" customHeight="1">
      <c r="A237" s="15"/>
      <c r="B237" s="1481" t="s">
        <v>206</v>
      </c>
      <c r="C237" s="1481"/>
      <c r="D237" s="1481"/>
      <c r="E237" s="1481"/>
      <c r="F237" s="14">
        <v>3.5390000000000001</v>
      </c>
      <c r="G237" s="14">
        <v>1.4690000000000001</v>
      </c>
      <c r="H237" s="14">
        <v>2.677</v>
      </c>
      <c r="I237" s="9">
        <v>7.6850000000000005</v>
      </c>
      <c r="J237" s="14">
        <v>15.79</v>
      </c>
      <c r="K237" s="14">
        <v>3.9710000000000001</v>
      </c>
      <c r="L237" s="14">
        <v>6.2670000000000003</v>
      </c>
      <c r="M237" s="9">
        <v>26.027999999999999</v>
      </c>
      <c r="P237" s="11"/>
    </row>
    <row r="238" spans="1:29" ht="27" customHeight="1">
      <c r="A238" s="15"/>
      <c r="B238" s="1481" t="s">
        <v>207</v>
      </c>
      <c r="C238" s="1481"/>
      <c r="D238" s="1481"/>
      <c r="E238" s="1481"/>
      <c r="F238" s="14">
        <v>0</v>
      </c>
      <c r="G238" s="14">
        <v>1.6639999999999999</v>
      </c>
      <c r="H238" s="14">
        <v>0</v>
      </c>
      <c r="I238" s="9">
        <v>1.6639999999999999</v>
      </c>
      <c r="J238" s="14">
        <v>0</v>
      </c>
      <c r="K238" s="14">
        <v>2.37</v>
      </c>
      <c r="L238" s="14">
        <v>0</v>
      </c>
      <c r="M238" s="9">
        <v>2.37</v>
      </c>
      <c r="P238" s="11"/>
    </row>
    <row r="239" spans="1:29" ht="27" customHeight="1">
      <c r="A239" s="15"/>
      <c r="B239" s="1481" t="s">
        <v>208</v>
      </c>
      <c r="C239" s="1481"/>
      <c r="D239" s="1481"/>
      <c r="E239" s="1481"/>
      <c r="F239" s="14">
        <v>12.260999999999999</v>
      </c>
      <c r="G239" s="14">
        <v>14.044</v>
      </c>
      <c r="H239" s="14">
        <v>3.0990000000000002</v>
      </c>
      <c r="I239" s="9">
        <v>29.404</v>
      </c>
      <c r="J239" s="14">
        <v>30.259</v>
      </c>
      <c r="K239" s="14">
        <v>16.300999999999998</v>
      </c>
      <c r="L239" s="14">
        <v>6.3140000000000001</v>
      </c>
      <c r="M239" s="9">
        <v>52.874000000000002</v>
      </c>
      <c r="P239" s="11"/>
    </row>
    <row r="240" spans="1:29" ht="17.25" customHeight="1">
      <c r="A240" s="15"/>
      <c r="B240" s="1481" t="s">
        <v>209</v>
      </c>
      <c r="C240" s="1481"/>
      <c r="D240" s="1481"/>
      <c r="E240" s="1481"/>
      <c r="F240" s="14">
        <v>7.22</v>
      </c>
      <c r="G240" s="14">
        <v>2.4329999999999998</v>
      </c>
      <c r="H240" s="14">
        <v>0.31900000000000001</v>
      </c>
      <c r="I240" s="9">
        <v>9.9719999999999995</v>
      </c>
      <c r="J240" s="14">
        <v>7.726</v>
      </c>
      <c r="K240" s="14">
        <v>2.5190000000000001</v>
      </c>
      <c r="L240" s="14">
        <v>0.70099999999999996</v>
      </c>
      <c r="M240" s="9">
        <v>10.946</v>
      </c>
      <c r="P240" s="11"/>
    </row>
    <row r="241" spans="1:29" ht="17.25" customHeight="1">
      <c r="A241" s="15"/>
      <c r="B241" s="1481" t="s">
        <v>210</v>
      </c>
      <c r="C241" s="1481"/>
      <c r="D241" s="1481"/>
      <c r="E241" s="1481"/>
      <c r="F241" s="14">
        <v>0</v>
      </c>
      <c r="G241" s="14">
        <v>1.895</v>
      </c>
      <c r="H241" s="14">
        <v>7.6999999999999999E-2</v>
      </c>
      <c r="I241" s="9">
        <v>1.972</v>
      </c>
      <c r="J241" s="14">
        <v>0</v>
      </c>
      <c r="K241" s="14">
        <v>0.51800000000000002</v>
      </c>
      <c r="L241" s="14">
        <v>0.05</v>
      </c>
      <c r="M241" s="9">
        <v>0.56799999999999995</v>
      </c>
      <c r="P241" s="11"/>
    </row>
    <row r="242" spans="1:29" ht="18" customHeight="1" thickBot="1">
      <c r="A242" s="15"/>
      <c r="B242" s="1481" t="s">
        <v>211</v>
      </c>
      <c r="C242" s="1481"/>
      <c r="D242" s="1481"/>
      <c r="E242" s="1481"/>
      <c r="F242" s="14">
        <v>0.67500000000000004</v>
      </c>
      <c r="G242" s="14">
        <v>0.32100000000000001</v>
      </c>
      <c r="H242" s="14">
        <v>4.2000000000000003E-2</v>
      </c>
      <c r="I242" s="9">
        <v>1.038</v>
      </c>
      <c r="J242" s="14">
        <v>0.85899999999999999</v>
      </c>
      <c r="K242" s="14">
        <v>0.34799999999999998</v>
      </c>
      <c r="L242" s="14">
        <v>4.4999999999999998E-2</v>
      </c>
      <c r="M242" s="9">
        <v>1.252</v>
      </c>
      <c r="P242" s="11"/>
    </row>
    <row r="243" spans="1:29" ht="12.75" hidden="1" customHeight="1">
      <c r="A243" s="15"/>
      <c r="B243" s="1488" t="s">
        <v>212</v>
      </c>
      <c r="C243" s="1488"/>
      <c r="D243" s="1488"/>
      <c r="E243" s="1488"/>
      <c r="F243" s="14"/>
      <c r="G243" s="14"/>
      <c r="H243" s="14"/>
      <c r="I243" s="9"/>
      <c r="J243" s="14">
        <v>0</v>
      </c>
      <c r="K243" s="14">
        <v>0</v>
      </c>
      <c r="L243" s="14">
        <v>0</v>
      </c>
      <c r="M243" s="9">
        <v>0</v>
      </c>
      <c r="P243" s="11"/>
    </row>
    <row r="244" spans="1:29" ht="17.25" hidden="1" customHeight="1" thickBot="1">
      <c r="A244" s="16"/>
      <c r="B244" s="1487" t="s">
        <v>213</v>
      </c>
      <c r="C244" s="1487"/>
      <c r="D244" s="1487"/>
      <c r="E244" s="1487"/>
      <c r="F244" s="14"/>
      <c r="G244" s="14"/>
      <c r="H244" s="14"/>
      <c r="I244" s="9"/>
      <c r="J244" s="14">
        <v>1.0860000000000001</v>
      </c>
      <c r="K244" s="14">
        <v>-1.4E-2</v>
      </c>
      <c r="L244" s="14">
        <v>-3.0000000000000001E-3</v>
      </c>
      <c r="M244" s="9">
        <v>1.069</v>
      </c>
      <c r="P244" s="11"/>
    </row>
    <row r="245" spans="1:29" s="12" customFormat="1" ht="28.5" customHeight="1" thickBot="1">
      <c r="A245" s="8">
        <v>12</v>
      </c>
      <c r="B245" s="1483" t="s">
        <v>214</v>
      </c>
      <c r="C245" s="1483"/>
      <c r="D245" s="1483"/>
      <c r="E245" s="1483"/>
      <c r="F245" s="9">
        <v>257.07400000000001</v>
      </c>
      <c r="G245" s="9">
        <v>0</v>
      </c>
      <c r="H245" s="9">
        <v>251.60599999999999</v>
      </c>
      <c r="I245" s="9">
        <v>508.68</v>
      </c>
      <c r="J245" s="9">
        <v>263.06599999999997</v>
      </c>
      <c r="K245" s="9">
        <v>0</v>
      </c>
      <c r="L245" s="9">
        <v>251.60599999999999</v>
      </c>
      <c r="M245" s="9">
        <v>514.67200000000003</v>
      </c>
      <c r="N245" s="10"/>
      <c r="O245" s="10"/>
      <c r="P245" s="11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ht="15.75" customHeight="1">
      <c r="A246" s="13"/>
      <c r="B246" s="1481" t="s">
        <v>215</v>
      </c>
      <c r="C246" s="1481"/>
      <c r="D246" s="1481"/>
      <c r="E246" s="1481"/>
      <c r="F246" s="14">
        <v>244.33600000000001</v>
      </c>
      <c r="G246" s="14">
        <v>0</v>
      </c>
      <c r="H246" s="14">
        <v>0</v>
      </c>
      <c r="I246" s="9">
        <v>244.33600000000001</v>
      </c>
      <c r="J246" s="14">
        <v>250.328</v>
      </c>
      <c r="K246" s="14">
        <v>0</v>
      </c>
      <c r="L246" s="14">
        <v>0</v>
      </c>
      <c r="M246" s="9">
        <v>250.328</v>
      </c>
      <c r="P246" s="11"/>
    </row>
    <row r="247" spans="1:29" ht="16.5" customHeight="1" thickBot="1">
      <c r="A247" s="15"/>
      <c r="B247" s="1481" t="s">
        <v>216</v>
      </c>
      <c r="C247" s="1481"/>
      <c r="D247" s="1481"/>
      <c r="E247" s="1481"/>
      <c r="F247" s="14">
        <v>12.738</v>
      </c>
      <c r="G247" s="14">
        <v>0</v>
      </c>
      <c r="H247" s="14">
        <v>251.60599999999999</v>
      </c>
      <c r="I247" s="9">
        <v>264.34399999999999</v>
      </c>
      <c r="J247" s="14">
        <v>12.738</v>
      </c>
      <c r="K247" s="14">
        <v>0</v>
      </c>
      <c r="L247" s="14">
        <v>251.60599999999999</v>
      </c>
      <c r="M247" s="9">
        <v>264.34399999999999</v>
      </c>
      <c r="P247" s="11"/>
    </row>
    <row r="248" spans="1:29" ht="14.25" hidden="1" customHeight="1">
      <c r="A248" s="16"/>
      <c r="B248" s="1488" t="s">
        <v>217</v>
      </c>
      <c r="C248" s="1488"/>
      <c r="D248" s="1488"/>
      <c r="E248" s="1488"/>
      <c r="F248" s="14"/>
      <c r="G248" s="14"/>
      <c r="H248" s="14"/>
      <c r="I248" s="9"/>
      <c r="J248" s="14"/>
      <c r="K248" s="14"/>
      <c r="L248" s="14"/>
      <c r="M248" s="9"/>
      <c r="P248" s="11"/>
    </row>
    <row r="249" spans="1:29" s="12" customFormat="1" ht="16.5" customHeight="1" thickBot="1">
      <c r="A249" s="8">
        <v>13</v>
      </c>
      <c r="B249" s="1483" t="s">
        <v>218</v>
      </c>
      <c r="C249" s="1483"/>
      <c r="D249" s="1483"/>
      <c r="E249" s="1483"/>
      <c r="F249" s="9">
        <v>832.26499999999999</v>
      </c>
      <c r="G249" s="9">
        <v>528.42999999999995</v>
      </c>
      <c r="H249" s="9">
        <v>81.933000000000007</v>
      </c>
      <c r="I249" s="9">
        <v>1442.6279999999999</v>
      </c>
      <c r="J249" s="9">
        <v>860.78800000000001</v>
      </c>
      <c r="K249" s="9">
        <v>532.42100000000005</v>
      </c>
      <c r="L249" s="9">
        <v>83.426000000000002</v>
      </c>
      <c r="M249" s="9">
        <v>1476.635</v>
      </c>
      <c r="N249" s="10"/>
      <c r="O249" s="10"/>
      <c r="P249" s="11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ht="16.5" customHeight="1">
      <c r="A250" s="13"/>
      <c r="B250" s="1481" t="s">
        <v>219</v>
      </c>
      <c r="C250" s="1481"/>
      <c r="D250" s="1481"/>
      <c r="E250" s="1481"/>
      <c r="F250" s="14">
        <v>65.756</v>
      </c>
      <c r="G250" s="14">
        <v>37.212000000000003</v>
      </c>
      <c r="H250" s="14">
        <v>8.0020000000000007</v>
      </c>
      <c r="I250" s="9">
        <v>110.97</v>
      </c>
      <c r="J250" s="14">
        <v>64.045000000000002</v>
      </c>
      <c r="K250" s="14">
        <v>39.133000000000003</v>
      </c>
      <c r="L250" s="14">
        <v>7.7229999999999999</v>
      </c>
      <c r="M250" s="9">
        <v>110.901</v>
      </c>
      <c r="P250" s="11"/>
    </row>
    <row r="251" spans="1:29" ht="18" customHeight="1">
      <c r="A251" s="15"/>
      <c r="B251" s="1481" t="s">
        <v>220</v>
      </c>
      <c r="C251" s="1481"/>
      <c r="D251" s="1481"/>
      <c r="E251" s="1481"/>
      <c r="F251" s="14">
        <v>13.494</v>
      </c>
      <c r="G251" s="14">
        <v>10.416</v>
      </c>
      <c r="H251" s="14">
        <v>0.218</v>
      </c>
      <c r="I251" s="9">
        <v>24.128</v>
      </c>
      <c r="J251" s="14">
        <v>14.48</v>
      </c>
      <c r="K251" s="14">
        <v>12.185</v>
      </c>
      <c r="L251" s="14">
        <v>0.32700000000000001</v>
      </c>
      <c r="M251" s="9">
        <v>26.992000000000001</v>
      </c>
      <c r="P251" s="11"/>
    </row>
    <row r="252" spans="1:29" ht="17.25" customHeight="1">
      <c r="A252" s="15"/>
      <c r="B252" s="1489" t="s">
        <v>221</v>
      </c>
      <c r="C252" s="1489"/>
      <c r="D252" s="1489"/>
      <c r="E252" s="1489"/>
      <c r="F252" s="14">
        <v>0</v>
      </c>
      <c r="G252" s="14">
        <v>0</v>
      </c>
      <c r="H252" s="14">
        <v>0</v>
      </c>
      <c r="I252" s="9">
        <v>0</v>
      </c>
      <c r="J252" s="14">
        <v>0</v>
      </c>
      <c r="K252" s="14">
        <v>1.917</v>
      </c>
      <c r="L252" s="14">
        <v>0</v>
      </c>
      <c r="M252" s="9">
        <v>1.917</v>
      </c>
      <c r="P252" s="11"/>
    </row>
    <row r="253" spans="1:29" ht="18.75" customHeight="1">
      <c r="A253" s="15"/>
      <c r="B253" s="1481" t="s">
        <v>222</v>
      </c>
      <c r="C253" s="1481"/>
      <c r="D253" s="1481"/>
      <c r="E253" s="1481"/>
      <c r="F253" s="14">
        <v>0</v>
      </c>
      <c r="G253" s="14">
        <v>0.628</v>
      </c>
      <c r="H253" s="14">
        <v>0</v>
      </c>
      <c r="I253" s="9">
        <v>0.628</v>
      </c>
      <c r="J253" s="14">
        <v>0</v>
      </c>
      <c r="K253" s="14">
        <v>2.7530000000000001</v>
      </c>
      <c r="L253" s="14">
        <v>0</v>
      </c>
      <c r="M253" s="9">
        <v>2.7530000000000001</v>
      </c>
      <c r="P253" s="11"/>
    </row>
    <row r="254" spans="1:29" ht="15.75" customHeight="1">
      <c r="A254" s="15"/>
      <c r="B254" s="1481" t="s">
        <v>223</v>
      </c>
      <c r="C254" s="1481"/>
      <c r="D254" s="1481"/>
      <c r="E254" s="1481"/>
      <c r="F254" s="14">
        <v>99.867999999999995</v>
      </c>
      <c r="G254" s="14">
        <v>48.668999999999997</v>
      </c>
      <c r="H254" s="14">
        <v>8.7870000000000008</v>
      </c>
      <c r="I254" s="9">
        <v>157.32399999999998</v>
      </c>
      <c r="J254" s="14">
        <v>92.033000000000001</v>
      </c>
      <c r="K254" s="14">
        <v>50.978000000000002</v>
      </c>
      <c r="L254" s="14">
        <v>8.2609999999999992</v>
      </c>
      <c r="M254" s="9">
        <v>151.27199999999999</v>
      </c>
      <c r="P254" s="11"/>
    </row>
    <row r="255" spans="1:29" ht="15.75" customHeight="1">
      <c r="A255" s="15"/>
      <c r="B255" s="1481" t="s">
        <v>224</v>
      </c>
      <c r="C255" s="1481"/>
      <c r="D255" s="1481"/>
      <c r="E255" s="1481"/>
      <c r="F255" s="14">
        <v>421.666</v>
      </c>
      <c r="G255" s="14">
        <v>264.82600000000002</v>
      </c>
      <c r="H255" s="14">
        <v>47.152000000000001</v>
      </c>
      <c r="I255" s="9">
        <v>733.64400000000001</v>
      </c>
      <c r="J255" s="14">
        <v>463.411</v>
      </c>
      <c r="K255" s="14">
        <v>272.31599999999997</v>
      </c>
      <c r="L255" s="14">
        <v>51.601999999999997</v>
      </c>
      <c r="M255" s="9">
        <v>787.32899999999995</v>
      </c>
      <c r="P255" s="11"/>
    </row>
    <row r="256" spans="1:29" ht="14.45" customHeight="1" thickBot="1">
      <c r="A256" s="16"/>
      <c r="B256" s="1481" t="s">
        <v>225</v>
      </c>
      <c r="C256" s="1481"/>
      <c r="D256" s="1481"/>
      <c r="E256" s="1481"/>
      <c r="F256" s="14">
        <v>231.48099999999999</v>
      </c>
      <c r="G256" s="14">
        <v>166.67699999999999</v>
      </c>
      <c r="H256" s="14">
        <v>17.774000000000001</v>
      </c>
      <c r="I256" s="9">
        <v>415.93200000000002</v>
      </c>
      <c r="J256" s="14">
        <v>226.81899999999999</v>
      </c>
      <c r="K256" s="14">
        <v>153.13900000000001</v>
      </c>
      <c r="L256" s="14">
        <v>15.513</v>
      </c>
      <c r="M256" s="9">
        <v>395.471</v>
      </c>
      <c r="P256" s="11"/>
    </row>
    <row r="257" spans="1:29" s="12" customFormat="1" ht="28.5" customHeight="1" thickBot="1">
      <c r="A257" s="8">
        <v>14</v>
      </c>
      <c r="B257" s="1483" t="s">
        <v>226</v>
      </c>
      <c r="C257" s="1483"/>
      <c r="D257" s="1483"/>
      <c r="E257" s="1483"/>
      <c r="F257" s="9">
        <v>4494.1710000000003</v>
      </c>
      <c r="G257" s="9">
        <v>1877.713</v>
      </c>
      <c r="H257" s="9">
        <v>474.60300000000001</v>
      </c>
      <c r="I257" s="9">
        <v>6846.4870000000001</v>
      </c>
      <c r="J257" s="9">
        <v>4466.4920000000002</v>
      </c>
      <c r="K257" s="9">
        <v>1658.4639999999999</v>
      </c>
      <c r="L257" s="9">
        <v>471.49599999999998</v>
      </c>
      <c r="M257" s="9">
        <v>6596.4520000000002</v>
      </c>
      <c r="N257" s="10"/>
      <c r="O257" s="10"/>
      <c r="P257" s="11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ht="12.75" customHeight="1">
      <c r="A258" s="13"/>
      <c r="B258" s="1481" t="s">
        <v>227</v>
      </c>
      <c r="C258" s="1481"/>
      <c r="D258" s="1481"/>
      <c r="E258" s="1481"/>
      <c r="F258" s="14">
        <v>5028.7939999999999</v>
      </c>
      <c r="G258" s="14">
        <v>2459.605</v>
      </c>
      <c r="H258" s="14">
        <v>530.35500000000002</v>
      </c>
      <c r="I258" s="9">
        <v>8018.753999999999</v>
      </c>
      <c r="J258" s="14">
        <v>5170.567</v>
      </c>
      <c r="K258" s="14">
        <v>2220.9110000000001</v>
      </c>
      <c r="L258" s="14">
        <v>526.47199999999998</v>
      </c>
      <c r="M258" s="9">
        <v>7917.95</v>
      </c>
      <c r="P258" s="11"/>
    </row>
    <row r="259" spans="1:29" ht="27.75" customHeight="1" thickBot="1">
      <c r="A259" s="16"/>
      <c r="B259" s="1481" t="s">
        <v>228</v>
      </c>
      <c r="C259" s="1481"/>
      <c r="D259" s="1481"/>
      <c r="E259" s="1481"/>
      <c r="F259" s="14">
        <v>-534.62300000000005</v>
      </c>
      <c r="G259" s="14">
        <v>-581.89200000000005</v>
      </c>
      <c r="H259" s="14">
        <v>-55.752000000000002</v>
      </c>
      <c r="I259" s="9">
        <v>-1172.2670000000001</v>
      </c>
      <c r="J259" s="14">
        <v>-704.07500000000005</v>
      </c>
      <c r="K259" s="14">
        <v>-562.447</v>
      </c>
      <c r="L259" s="14">
        <v>-54.975999999999999</v>
      </c>
      <c r="M259" s="9">
        <v>-1321.498</v>
      </c>
      <c r="P259" s="11"/>
    </row>
    <row r="260" spans="1:29" s="12" customFormat="1" ht="16.5" customHeight="1" thickBot="1">
      <c r="A260" s="8">
        <v>15</v>
      </c>
      <c r="B260" s="1483" t="s">
        <v>229</v>
      </c>
      <c r="C260" s="1483"/>
      <c r="D260" s="1483"/>
      <c r="E260" s="1483"/>
      <c r="F260" s="9">
        <v>254.57499999999999</v>
      </c>
      <c r="G260" s="9">
        <v>409.53500000000003</v>
      </c>
      <c r="H260" s="9">
        <v>139.892</v>
      </c>
      <c r="I260" s="9">
        <v>804.00199999999995</v>
      </c>
      <c r="J260" s="9">
        <v>241.90899999999999</v>
      </c>
      <c r="K260" s="9">
        <v>396.76799999999997</v>
      </c>
      <c r="L260" s="9">
        <v>132.786</v>
      </c>
      <c r="M260" s="9">
        <v>771.46299999999997</v>
      </c>
      <c r="N260" s="10"/>
      <c r="O260" s="10"/>
      <c r="P260" s="11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ht="12.75" hidden="1" customHeight="1">
      <c r="A261" s="13"/>
      <c r="B261" s="1481" t="s">
        <v>230</v>
      </c>
      <c r="C261" s="1481"/>
      <c r="D261" s="1481"/>
      <c r="E261" s="1481"/>
      <c r="F261" s="14">
        <v>0</v>
      </c>
      <c r="G261" s="14">
        <v>0</v>
      </c>
      <c r="H261" s="14">
        <v>0</v>
      </c>
      <c r="I261" s="9">
        <v>0</v>
      </c>
      <c r="J261" s="14">
        <v>0</v>
      </c>
      <c r="K261" s="14">
        <v>0</v>
      </c>
      <c r="L261" s="14">
        <v>0</v>
      </c>
      <c r="M261" s="9">
        <v>0</v>
      </c>
      <c r="P261" s="11"/>
    </row>
    <row r="262" spans="1:29" ht="14.25" customHeight="1">
      <c r="A262" s="15"/>
      <c r="B262" s="1481" t="s">
        <v>231</v>
      </c>
      <c r="C262" s="1481"/>
      <c r="D262" s="1481"/>
      <c r="E262" s="1481"/>
      <c r="F262" s="14">
        <v>140.62200000000001</v>
      </c>
      <c r="G262" s="14">
        <v>194.66499999999999</v>
      </c>
      <c r="H262" s="14">
        <v>52.116999999999997</v>
      </c>
      <c r="I262" s="9">
        <v>387.40400000000005</v>
      </c>
      <c r="J262" s="14">
        <v>141.55000000000001</v>
      </c>
      <c r="K262" s="14">
        <v>187.66499999999999</v>
      </c>
      <c r="L262" s="14">
        <v>52.116999999999997</v>
      </c>
      <c r="M262" s="9">
        <v>381.33199999999999</v>
      </c>
      <c r="P262" s="11"/>
    </row>
    <row r="263" spans="1:29" ht="15.75" customHeight="1">
      <c r="A263" s="15"/>
      <c r="B263" s="1481" t="s">
        <v>232</v>
      </c>
      <c r="C263" s="1481"/>
      <c r="D263" s="1481"/>
      <c r="E263" s="1481"/>
      <c r="F263" s="14">
        <v>1092.569</v>
      </c>
      <c r="G263" s="14">
        <v>677.66399999999999</v>
      </c>
      <c r="H263" s="14">
        <v>238.56</v>
      </c>
      <c r="I263" s="9">
        <v>2008.7929999999999</v>
      </c>
      <c r="J263" s="14">
        <v>1106.7560000000001</v>
      </c>
      <c r="K263" s="14">
        <v>694.65499999999997</v>
      </c>
      <c r="L263" s="14">
        <v>239.505</v>
      </c>
      <c r="M263" s="9">
        <v>2040.9159999999999</v>
      </c>
      <c r="P263" s="11"/>
    </row>
    <row r="264" spans="1:29" ht="12.75" hidden="1" customHeight="1">
      <c r="A264" s="15"/>
      <c r="B264" s="1489" t="s">
        <v>233</v>
      </c>
      <c r="C264" s="1489"/>
      <c r="D264" s="1489"/>
      <c r="E264" s="1489"/>
      <c r="F264" s="14">
        <v>0</v>
      </c>
      <c r="G264" s="14">
        <v>0</v>
      </c>
      <c r="H264" s="14">
        <v>0</v>
      </c>
      <c r="I264" s="9">
        <v>0</v>
      </c>
      <c r="J264" s="14">
        <v>0</v>
      </c>
      <c r="K264" s="14">
        <v>0</v>
      </c>
      <c r="L264" s="14">
        <v>0</v>
      </c>
      <c r="M264" s="9">
        <v>0</v>
      </c>
      <c r="P264" s="11"/>
    </row>
    <row r="265" spans="1:29" ht="17.25" customHeight="1">
      <c r="A265" s="15"/>
      <c r="B265" s="1481" t="s">
        <v>234</v>
      </c>
      <c r="C265" s="1481"/>
      <c r="D265" s="1481"/>
      <c r="E265" s="1481"/>
      <c r="F265" s="14">
        <v>6.726</v>
      </c>
      <c r="G265" s="14">
        <v>0</v>
      </c>
      <c r="H265" s="14">
        <v>95.798000000000002</v>
      </c>
      <c r="I265" s="9">
        <v>102.524</v>
      </c>
      <c r="J265" s="14">
        <v>6.726</v>
      </c>
      <c r="K265" s="14">
        <v>0</v>
      </c>
      <c r="L265" s="14">
        <v>96.328000000000003</v>
      </c>
      <c r="M265" s="9">
        <v>103.054</v>
      </c>
      <c r="P265" s="11"/>
    </row>
    <row r="266" spans="1:29" ht="16.5" customHeight="1">
      <c r="A266" s="15"/>
      <c r="B266" s="1481" t="s">
        <v>235</v>
      </c>
      <c r="C266" s="1481"/>
      <c r="D266" s="1481"/>
      <c r="E266" s="1481"/>
      <c r="F266" s="14">
        <v>27.478999999999999</v>
      </c>
      <c r="G266" s="14">
        <v>58.805999999999997</v>
      </c>
      <c r="H266" s="14">
        <v>9.8870000000000005</v>
      </c>
      <c r="I266" s="9">
        <v>96.171999999999997</v>
      </c>
      <c r="J266" s="14">
        <v>28.893999999999998</v>
      </c>
      <c r="K266" s="14">
        <v>62.368000000000002</v>
      </c>
      <c r="L266" s="14">
        <v>9.4510000000000005</v>
      </c>
      <c r="M266" s="9">
        <v>100.71299999999999</v>
      </c>
      <c r="P266" s="11"/>
    </row>
    <row r="267" spans="1:29" ht="15.75" customHeight="1" thickBot="1">
      <c r="A267" s="15"/>
      <c r="B267" s="1481" t="s">
        <v>236</v>
      </c>
      <c r="C267" s="1481"/>
      <c r="D267" s="1481"/>
      <c r="E267" s="1481"/>
      <c r="F267" s="14">
        <v>-1012.821</v>
      </c>
      <c r="G267" s="14">
        <v>-521.6</v>
      </c>
      <c r="H267" s="14">
        <v>-256.47000000000003</v>
      </c>
      <c r="I267" s="9">
        <v>-1790.8910000000001</v>
      </c>
      <c r="J267" s="14">
        <v>-1042.0170000000001</v>
      </c>
      <c r="K267" s="14">
        <v>-547.91999999999996</v>
      </c>
      <c r="L267" s="14">
        <v>-264.61500000000001</v>
      </c>
      <c r="M267" s="9">
        <v>-1854.5519999999999</v>
      </c>
      <c r="P267" s="11"/>
    </row>
    <row r="268" spans="1:29" ht="17.25" hidden="1" customHeight="1">
      <c r="A268" s="16"/>
      <c r="B268" s="1488" t="s">
        <v>237</v>
      </c>
      <c r="C268" s="1488"/>
      <c r="D268" s="1488"/>
      <c r="E268" s="1488"/>
      <c r="F268" s="14"/>
      <c r="G268" s="14"/>
      <c r="H268" s="14"/>
      <c r="I268" s="9"/>
      <c r="J268" s="14">
        <v>0</v>
      </c>
      <c r="K268" s="14">
        <v>0</v>
      </c>
      <c r="L268" s="14">
        <v>0</v>
      </c>
      <c r="M268" s="9">
        <v>0</v>
      </c>
      <c r="P268" s="11"/>
    </row>
    <row r="269" spans="1:29" s="26" customFormat="1" ht="16.5" customHeight="1" thickBot="1">
      <c r="A269" s="8">
        <v>16</v>
      </c>
      <c r="B269" s="1483" t="s">
        <v>238</v>
      </c>
      <c r="C269" s="1483"/>
      <c r="D269" s="1483"/>
      <c r="E269" s="1483"/>
      <c r="F269" s="9">
        <v>6850.4979999999996</v>
      </c>
      <c r="G269" s="9">
        <v>2925.518</v>
      </c>
      <c r="H269" s="9">
        <v>402.13299999999998</v>
      </c>
      <c r="I269" s="9">
        <v>10178.148999999999</v>
      </c>
      <c r="J269" s="9">
        <v>6958.4620000000004</v>
      </c>
      <c r="K269" s="9">
        <v>2904.0639999999999</v>
      </c>
      <c r="L269" s="9">
        <v>572.99599999999998</v>
      </c>
      <c r="M269" s="9">
        <v>10435.522000000001</v>
      </c>
      <c r="N269" s="10"/>
      <c r="O269" s="10"/>
      <c r="P269" s="11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 spans="1:29" s="28" customFormat="1" ht="12.75" customHeight="1">
      <c r="A270" s="27"/>
      <c r="B270" s="1481" t="s">
        <v>239</v>
      </c>
      <c r="C270" s="1481"/>
      <c r="D270" s="1481"/>
      <c r="E270" s="1481"/>
      <c r="F270" s="14">
        <v>190.41800000000001</v>
      </c>
      <c r="G270" s="14">
        <v>0.193</v>
      </c>
      <c r="H270" s="14">
        <v>0.91100000000000003</v>
      </c>
      <c r="I270" s="9">
        <v>191.52200000000002</v>
      </c>
      <c r="J270" s="14">
        <v>234.09700000000001</v>
      </c>
      <c r="K270" s="14">
        <v>0.193</v>
      </c>
      <c r="L270" s="14">
        <v>0.91100000000000003</v>
      </c>
      <c r="M270" s="9">
        <v>235.20099999999999</v>
      </c>
      <c r="N270" s="3"/>
      <c r="O270" s="3"/>
      <c r="P270" s="11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s="28" customFormat="1" ht="13.5" customHeight="1">
      <c r="A271" s="29"/>
      <c r="B271" s="1481" t="s">
        <v>240</v>
      </c>
      <c r="C271" s="1481"/>
      <c r="D271" s="1481"/>
      <c r="E271" s="1481"/>
      <c r="F271" s="14">
        <v>5805.4089999999997</v>
      </c>
      <c r="G271" s="14">
        <v>2781.2890000000002</v>
      </c>
      <c r="H271" s="14">
        <v>434.68099999999998</v>
      </c>
      <c r="I271" s="9">
        <v>9021.3790000000008</v>
      </c>
      <c r="J271" s="14">
        <v>6554.3029999999999</v>
      </c>
      <c r="K271" s="14">
        <v>2791.1840000000002</v>
      </c>
      <c r="L271" s="14">
        <v>434.7</v>
      </c>
      <c r="M271" s="9">
        <v>9780.1869999999999</v>
      </c>
      <c r="N271" s="3"/>
      <c r="O271" s="3"/>
      <c r="P271" s="11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s="28" customFormat="1" ht="12.75" customHeight="1">
      <c r="A272" s="29"/>
      <c r="B272" s="1481" t="s">
        <v>241</v>
      </c>
      <c r="C272" s="1481"/>
      <c r="D272" s="1481"/>
      <c r="E272" s="1481"/>
      <c r="F272" s="14">
        <v>3615.6219999999998</v>
      </c>
      <c r="G272" s="14">
        <v>1794.2629999999999</v>
      </c>
      <c r="H272" s="14">
        <v>487.58199999999999</v>
      </c>
      <c r="I272" s="9">
        <v>5897.4670000000006</v>
      </c>
      <c r="J272" s="14">
        <v>3665.9459999999999</v>
      </c>
      <c r="K272" s="14">
        <v>1812.454</v>
      </c>
      <c r="L272" s="14">
        <v>485.88400000000001</v>
      </c>
      <c r="M272" s="9">
        <v>5964.2839999999997</v>
      </c>
      <c r="N272" s="3"/>
      <c r="O272" s="3"/>
      <c r="P272" s="11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s="28" customFormat="1" ht="12.75" customHeight="1">
      <c r="A273" s="29"/>
      <c r="B273" s="1481" t="s">
        <v>242</v>
      </c>
      <c r="C273" s="1481"/>
      <c r="D273" s="1481"/>
      <c r="E273" s="1481"/>
      <c r="F273" s="14">
        <v>375.38400000000001</v>
      </c>
      <c r="G273" s="14">
        <v>211.88200000000001</v>
      </c>
      <c r="H273" s="14">
        <v>24.756</v>
      </c>
      <c r="I273" s="9">
        <v>612.02200000000005</v>
      </c>
      <c r="J273" s="14">
        <v>362.36799999999999</v>
      </c>
      <c r="K273" s="14">
        <v>220.834</v>
      </c>
      <c r="L273" s="14">
        <v>201.76400000000001</v>
      </c>
      <c r="M273" s="9">
        <v>784.96600000000001</v>
      </c>
      <c r="N273" s="3"/>
      <c r="O273" s="3"/>
      <c r="P273" s="11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s="28" customFormat="1" ht="15" customHeight="1">
      <c r="A274" s="29"/>
      <c r="B274" s="1481" t="s">
        <v>243</v>
      </c>
      <c r="C274" s="1481"/>
      <c r="D274" s="1481"/>
      <c r="E274" s="1481"/>
      <c r="F274" s="14">
        <v>1229.4000000000001</v>
      </c>
      <c r="G274" s="14">
        <v>34.070999999999998</v>
      </c>
      <c r="H274" s="14">
        <v>1.4059999999999999</v>
      </c>
      <c r="I274" s="9">
        <v>1264.877</v>
      </c>
      <c r="J274" s="14">
        <v>572.45399999999995</v>
      </c>
      <c r="K274" s="14">
        <v>24.327999999999999</v>
      </c>
      <c r="L274" s="14">
        <v>5.2359999999999998</v>
      </c>
      <c r="M274" s="9">
        <v>602.01800000000003</v>
      </c>
      <c r="N274" s="3"/>
      <c r="O274" s="3"/>
      <c r="P274" s="11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s="28" customFormat="1" ht="12.75" customHeight="1">
      <c r="A275" s="29"/>
      <c r="B275" s="1481" t="s">
        <v>244</v>
      </c>
      <c r="C275" s="1481"/>
      <c r="D275" s="1481"/>
      <c r="E275" s="1481"/>
      <c r="F275" s="14">
        <v>-4355.7740000000003</v>
      </c>
      <c r="G275" s="14">
        <v>-1896.18</v>
      </c>
      <c r="H275" s="14">
        <v>-547.20299999999997</v>
      </c>
      <c r="I275" s="9">
        <v>-6799.1570000000011</v>
      </c>
      <c r="J275" s="14">
        <v>-4420.7449999999999</v>
      </c>
      <c r="K275" s="14">
        <v>-1944.9290000000001</v>
      </c>
      <c r="L275" s="14">
        <v>-555.49900000000002</v>
      </c>
      <c r="M275" s="9">
        <v>-6921.1729999999998</v>
      </c>
      <c r="N275" s="3"/>
      <c r="O275" s="3"/>
      <c r="P275" s="11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s="28" customFormat="1" ht="15" customHeight="1" thickBot="1">
      <c r="A276" s="30"/>
      <c r="B276" s="1481" t="s">
        <v>245</v>
      </c>
      <c r="C276" s="1481"/>
      <c r="D276" s="1481"/>
      <c r="E276" s="1481"/>
      <c r="F276" s="14">
        <v>-9.9610000000000003</v>
      </c>
      <c r="G276" s="14">
        <v>0</v>
      </c>
      <c r="H276" s="14">
        <v>0</v>
      </c>
      <c r="I276" s="9">
        <v>-9.9610000000000003</v>
      </c>
      <c r="J276" s="14">
        <v>-9.9610000000000003</v>
      </c>
      <c r="K276" s="14">
        <v>0</v>
      </c>
      <c r="L276" s="14">
        <v>0</v>
      </c>
      <c r="M276" s="9">
        <v>-9.9610000000000003</v>
      </c>
      <c r="N276" s="3"/>
      <c r="O276" s="3"/>
      <c r="P276" s="11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s="26" customFormat="1" ht="13.5" customHeight="1" thickBot="1">
      <c r="A277" s="8">
        <v>17</v>
      </c>
      <c r="B277" s="1486" t="s">
        <v>246</v>
      </c>
      <c r="C277" s="1486"/>
      <c r="D277" s="1486"/>
      <c r="E277" s="1486"/>
      <c r="F277" s="9">
        <v>57.23</v>
      </c>
      <c r="G277" s="9">
        <v>0</v>
      </c>
      <c r="H277" s="9">
        <v>0</v>
      </c>
      <c r="I277" s="9">
        <v>57.23</v>
      </c>
      <c r="J277" s="9">
        <v>57.23</v>
      </c>
      <c r="K277" s="9">
        <v>0</v>
      </c>
      <c r="L277" s="9">
        <v>0</v>
      </c>
      <c r="M277" s="9">
        <v>57.23</v>
      </c>
      <c r="N277" s="10"/>
      <c r="O277" s="10"/>
      <c r="P277" s="11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 spans="1:29" s="28" customFormat="1" ht="27" customHeight="1" thickBot="1">
      <c r="A278" s="27"/>
      <c r="B278" s="1481" t="s">
        <v>247</v>
      </c>
      <c r="C278" s="1481"/>
      <c r="D278" s="1481"/>
      <c r="E278" s="1481"/>
      <c r="F278" s="14">
        <v>57.304000000000002</v>
      </c>
      <c r="G278" s="14">
        <v>0</v>
      </c>
      <c r="H278" s="14">
        <v>0</v>
      </c>
      <c r="I278" s="9">
        <v>57.304000000000002</v>
      </c>
      <c r="J278" s="14">
        <v>57.304000000000002</v>
      </c>
      <c r="K278" s="14">
        <v>0</v>
      </c>
      <c r="L278" s="14">
        <v>0</v>
      </c>
      <c r="M278" s="9">
        <v>57.304000000000002</v>
      </c>
      <c r="N278" s="3"/>
      <c r="O278" s="3"/>
      <c r="P278" s="11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s="28" customFormat="1" ht="15.75" hidden="1" customHeight="1" thickBot="1">
      <c r="A279" s="30"/>
      <c r="B279" s="1487" t="s">
        <v>248</v>
      </c>
      <c r="C279" s="1487"/>
      <c r="D279" s="1487"/>
      <c r="E279" s="1487"/>
      <c r="F279" s="14"/>
      <c r="G279" s="14"/>
      <c r="H279" s="14"/>
      <c r="I279" s="9"/>
      <c r="J279" s="14">
        <v>-7.3999999999999996E-2</v>
      </c>
      <c r="K279" s="14">
        <v>0</v>
      </c>
      <c r="L279" s="14">
        <v>0</v>
      </c>
      <c r="M279" s="9">
        <v>-7.3999999999999996E-2</v>
      </c>
      <c r="N279" s="3"/>
      <c r="O279" s="3"/>
      <c r="P279" s="11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s="26" customFormat="1" ht="13.5" customHeight="1" thickBot="1">
      <c r="A280" s="8">
        <v>18</v>
      </c>
      <c r="B280" s="1483" t="s">
        <v>249</v>
      </c>
      <c r="C280" s="1483"/>
      <c r="D280" s="1483"/>
      <c r="E280" s="1483"/>
      <c r="F280" s="9">
        <v>-8.39</v>
      </c>
      <c r="G280" s="9">
        <v>-3.448</v>
      </c>
      <c r="H280" s="9">
        <v>1E-3</v>
      </c>
      <c r="I280" s="9">
        <v>-11.837000000000002</v>
      </c>
      <c r="J280" s="9">
        <v>-28.314</v>
      </c>
      <c r="K280" s="9">
        <v>-2.3079999999999998</v>
      </c>
      <c r="L280" s="9">
        <v>0</v>
      </c>
      <c r="M280" s="9">
        <v>-30.622</v>
      </c>
      <c r="N280" s="10"/>
      <c r="O280" s="10"/>
      <c r="P280" s="11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 spans="1:29" s="28" customFormat="1" ht="15.75" customHeight="1">
      <c r="A281" s="27"/>
      <c r="B281" s="1481" t="s">
        <v>250</v>
      </c>
      <c r="C281" s="1481"/>
      <c r="D281" s="1481"/>
      <c r="E281" s="1481"/>
      <c r="F281" s="14">
        <v>17711.14</v>
      </c>
      <c r="G281" s="14">
        <v>3066.5279999999998</v>
      </c>
      <c r="H281" s="14">
        <v>126.926</v>
      </c>
      <c r="I281" s="9">
        <v>20904.593999999997</v>
      </c>
      <c r="J281" s="14">
        <v>18378.207999999999</v>
      </c>
      <c r="K281" s="14">
        <v>3282.4560000000001</v>
      </c>
      <c r="L281" s="14">
        <v>114.649</v>
      </c>
      <c r="M281" s="9">
        <v>21775.312999999998</v>
      </c>
      <c r="N281" s="3"/>
      <c r="O281" s="3"/>
      <c r="P281" s="11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s="28" customFormat="1" ht="15" customHeight="1">
      <c r="A282" s="29"/>
      <c r="B282" s="1481" t="s">
        <v>251</v>
      </c>
      <c r="C282" s="1481"/>
      <c r="D282" s="1481"/>
      <c r="E282" s="1481"/>
      <c r="F282" s="14">
        <v>590.00199999999995</v>
      </c>
      <c r="G282" s="14">
        <v>366.62700000000001</v>
      </c>
      <c r="H282" s="14">
        <v>0</v>
      </c>
      <c r="I282" s="9">
        <v>956.62899999999991</v>
      </c>
      <c r="J282" s="14">
        <v>555.52</v>
      </c>
      <c r="K282" s="14">
        <v>365.49</v>
      </c>
      <c r="L282" s="14">
        <v>0</v>
      </c>
      <c r="M282" s="9">
        <v>921.01</v>
      </c>
      <c r="N282" s="3"/>
      <c r="O282" s="3"/>
      <c r="P282" s="11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s="28" customFormat="1" ht="16.5" customHeight="1">
      <c r="A283" s="29"/>
      <c r="B283" s="1481" t="s">
        <v>252</v>
      </c>
      <c r="C283" s="1481"/>
      <c r="D283" s="1481"/>
      <c r="E283" s="1481"/>
      <c r="F283" s="14">
        <v>-17467.567999999999</v>
      </c>
      <c r="G283" s="14">
        <v>-3004.6489999999999</v>
      </c>
      <c r="H283" s="14">
        <v>-126.925</v>
      </c>
      <c r="I283" s="9">
        <v>-20599.142</v>
      </c>
      <c r="J283" s="14">
        <v>-18402.543000000001</v>
      </c>
      <c r="K283" s="14">
        <v>-3125.7280000000001</v>
      </c>
      <c r="L283" s="14">
        <v>-114.648</v>
      </c>
      <c r="M283" s="9">
        <v>-21642.919000000002</v>
      </c>
      <c r="N283" s="3"/>
      <c r="O283" s="3"/>
      <c r="P283" s="11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s="28" customFormat="1" ht="17.25" customHeight="1">
      <c r="A284" s="29"/>
      <c r="B284" s="1481" t="s">
        <v>253</v>
      </c>
      <c r="C284" s="1481"/>
      <c r="D284" s="1481"/>
      <c r="E284" s="1481"/>
      <c r="F284" s="14">
        <v>-590.00199999999995</v>
      </c>
      <c r="G284" s="14">
        <v>-431.95400000000001</v>
      </c>
      <c r="H284" s="14">
        <v>0</v>
      </c>
      <c r="I284" s="9">
        <v>-1021.9559999999999</v>
      </c>
      <c r="J284" s="14">
        <v>-555.52099999999996</v>
      </c>
      <c r="K284" s="14">
        <v>-524.52599999999995</v>
      </c>
      <c r="L284" s="14">
        <v>0</v>
      </c>
      <c r="M284" s="9">
        <v>-1080.047</v>
      </c>
      <c r="N284" s="3"/>
      <c r="O284" s="3"/>
      <c r="P284" s="11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s="28" customFormat="1" ht="16.899999999999999" customHeight="1">
      <c r="A285" s="29"/>
      <c r="B285" s="1481" t="s">
        <v>254</v>
      </c>
      <c r="C285" s="1481"/>
      <c r="D285" s="1481"/>
      <c r="E285" s="1481"/>
      <c r="F285" s="14">
        <v>39.957999999999998</v>
      </c>
      <c r="G285" s="14">
        <v>124.988</v>
      </c>
      <c r="H285" s="14">
        <v>4.8499999999999996</v>
      </c>
      <c r="I285" s="9">
        <v>169.79599999999999</v>
      </c>
      <c r="J285" s="14">
        <v>38.603000000000002</v>
      </c>
      <c r="K285" s="14">
        <v>124.988</v>
      </c>
      <c r="L285" s="14">
        <v>5.3929999999999998</v>
      </c>
      <c r="M285" s="9">
        <v>168.98400000000001</v>
      </c>
      <c r="N285" s="3"/>
      <c r="O285" s="3"/>
      <c r="P285" s="11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s="28" customFormat="1" ht="17.25" customHeight="1" thickBot="1">
      <c r="A286" s="30"/>
      <c r="B286" s="1481" t="s">
        <v>255</v>
      </c>
      <c r="C286" s="1481"/>
      <c r="D286" s="1481"/>
      <c r="E286" s="1481"/>
      <c r="F286" s="14">
        <v>-291.92</v>
      </c>
      <c r="G286" s="14">
        <v>-124.988</v>
      </c>
      <c r="H286" s="14">
        <v>-4.8499999999999996</v>
      </c>
      <c r="I286" s="9">
        <v>-421.75800000000004</v>
      </c>
      <c r="J286" s="14">
        <v>-42.581000000000003</v>
      </c>
      <c r="K286" s="14">
        <v>-124.988</v>
      </c>
      <c r="L286" s="14">
        <v>-5.3940000000000001</v>
      </c>
      <c r="M286" s="9">
        <v>-172.96299999999999</v>
      </c>
      <c r="N286" s="3"/>
      <c r="O286" s="3"/>
      <c r="P286" s="11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s="28" customFormat="1" ht="14.25" customHeight="1" thickBot="1">
      <c r="A287" s="31">
        <v>19</v>
      </c>
      <c r="B287" s="1482" t="s">
        <v>256</v>
      </c>
      <c r="C287" s="1482"/>
      <c r="D287" s="1482"/>
      <c r="E287" s="1482"/>
      <c r="F287" s="14">
        <v>0</v>
      </c>
      <c r="G287" s="14">
        <v>0</v>
      </c>
      <c r="H287" s="14">
        <v>0</v>
      </c>
      <c r="I287" s="9">
        <v>0</v>
      </c>
      <c r="J287" s="14">
        <v>0</v>
      </c>
      <c r="K287" s="14">
        <v>0</v>
      </c>
      <c r="L287" s="14">
        <v>0</v>
      </c>
      <c r="M287" s="9">
        <v>0</v>
      </c>
      <c r="N287" s="3"/>
      <c r="O287" s="3"/>
      <c r="P287" s="11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s="12" customFormat="1" ht="15.75" customHeight="1" thickBot="1">
      <c r="A288" s="8">
        <v>19</v>
      </c>
      <c r="B288" s="1483" t="s">
        <v>257</v>
      </c>
      <c r="C288" s="1483"/>
      <c r="D288" s="1483"/>
      <c r="E288" s="1483"/>
      <c r="F288" s="9">
        <v>245676.73499999999</v>
      </c>
      <c r="G288" s="9">
        <v>96092.134999999995</v>
      </c>
      <c r="H288" s="9">
        <v>15363.184999999999</v>
      </c>
      <c r="I288" s="9">
        <v>357132.05499999999</v>
      </c>
      <c r="J288" s="9">
        <v>249820.83499999999</v>
      </c>
      <c r="K288" s="9">
        <v>97483.819000000003</v>
      </c>
      <c r="L288" s="9">
        <v>15642.934999999999</v>
      </c>
      <c r="M288" s="9">
        <v>362947.58899999998</v>
      </c>
      <c r="N288" s="10"/>
      <c r="O288" s="10"/>
      <c r="P288" s="11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</row>
    <row r="289" spans="1:33">
      <c r="P289" s="11"/>
    </row>
    <row r="290" spans="1:33" s="3" customFormat="1" ht="14.25">
      <c r="A290" s="32" t="s">
        <v>258</v>
      </c>
      <c r="B290" s="1484" t="s">
        <v>259</v>
      </c>
      <c r="C290" s="1484"/>
      <c r="D290" s="1484"/>
      <c r="E290" s="1484"/>
      <c r="M290" s="22"/>
      <c r="AD290" s="2"/>
      <c r="AE290" s="2"/>
      <c r="AF290" s="2"/>
      <c r="AG290" s="2"/>
    </row>
    <row r="292" spans="1:33" s="3" customFormat="1">
      <c r="A292" s="1"/>
      <c r="B292" s="2"/>
      <c r="C292" s="2"/>
      <c r="D292" s="2"/>
      <c r="E292" s="2"/>
      <c r="AD292" s="2"/>
      <c r="AE292" s="2"/>
      <c r="AF292" s="2"/>
      <c r="AG292" s="2"/>
    </row>
    <row r="293" spans="1:33" s="3" customFormat="1">
      <c r="A293" s="1"/>
      <c r="B293" s="2"/>
      <c r="C293" s="2"/>
      <c r="D293" s="2"/>
      <c r="E293" s="2"/>
      <c r="AD293" s="2"/>
      <c r="AE293" s="2"/>
      <c r="AF293" s="2"/>
      <c r="AG293" s="2"/>
    </row>
    <row r="520" spans="1:33" s="3" customFormat="1">
      <c r="A520" s="1"/>
      <c r="B520" s="2"/>
      <c r="C520" s="2"/>
      <c r="D520" s="2"/>
      <c r="E520" s="2"/>
      <c r="G520" s="3">
        <v>1000</v>
      </c>
      <c r="AD520" s="2"/>
      <c r="AE520" s="2"/>
      <c r="AF520" s="2"/>
      <c r="AG520" s="2"/>
    </row>
  </sheetData>
  <mergeCells count="287">
    <mergeCell ref="J6:M6"/>
    <mergeCell ref="B8:E8"/>
    <mergeCell ref="B9:E9"/>
    <mergeCell ref="B10:E10"/>
    <mergeCell ref="B11:E11"/>
    <mergeCell ref="B12:E12"/>
    <mergeCell ref="B13:E13"/>
    <mergeCell ref="B14:E14"/>
    <mergeCell ref="B15:E15"/>
    <mergeCell ref="H5:I5"/>
    <mergeCell ref="B6:E7"/>
    <mergeCell ref="F6:I6"/>
    <mergeCell ref="B22:E22"/>
    <mergeCell ref="B23:E23"/>
    <mergeCell ref="B24:E24"/>
    <mergeCell ref="B25:E25"/>
    <mergeCell ref="B26:E26"/>
    <mergeCell ref="B27:E27"/>
    <mergeCell ref="B16:E16"/>
    <mergeCell ref="B17:E17"/>
    <mergeCell ref="B18:E18"/>
    <mergeCell ref="B19:E19"/>
    <mergeCell ref="B20:E20"/>
    <mergeCell ref="B21:E21"/>
    <mergeCell ref="C34:E34"/>
    <mergeCell ref="C35:E35"/>
    <mergeCell ref="C36:E36"/>
    <mergeCell ref="B37:E37"/>
    <mergeCell ref="B38:E38"/>
    <mergeCell ref="B39:E39"/>
    <mergeCell ref="B28:E28"/>
    <mergeCell ref="C29:E29"/>
    <mergeCell ref="C30:E30"/>
    <mergeCell ref="B31:E31"/>
    <mergeCell ref="C32:E32"/>
    <mergeCell ref="C33:E33"/>
    <mergeCell ref="B46:E46"/>
    <mergeCell ref="B47:E47"/>
    <mergeCell ref="B48:E48"/>
    <mergeCell ref="B49:E49"/>
    <mergeCell ref="B50:E50"/>
    <mergeCell ref="B51:E51"/>
    <mergeCell ref="B40:E40"/>
    <mergeCell ref="B41:E41"/>
    <mergeCell ref="B42:E42"/>
    <mergeCell ref="B43:E43"/>
    <mergeCell ref="B44:E44"/>
    <mergeCell ref="B45:E45"/>
    <mergeCell ref="B58:E58"/>
    <mergeCell ref="B59:E59"/>
    <mergeCell ref="B60:E60"/>
    <mergeCell ref="B61:E61"/>
    <mergeCell ref="B62:E62"/>
    <mergeCell ref="B63:E63"/>
    <mergeCell ref="B52:E52"/>
    <mergeCell ref="B53:E53"/>
    <mergeCell ref="B54:E54"/>
    <mergeCell ref="B55:E55"/>
    <mergeCell ref="B56:E56"/>
    <mergeCell ref="B57:E57"/>
    <mergeCell ref="B70:E70"/>
    <mergeCell ref="B71:E71"/>
    <mergeCell ref="B72:E72"/>
    <mergeCell ref="B73:E73"/>
    <mergeCell ref="B74:E74"/>
    <mergeCell ref="B75:E75"/>
    <mergeCell ref="B64:E64"/>
    <mergeCell ref="B65:E65"/>
    <mergeCell ref="B66:E66"/>
    <mergeCell ref="B67:E67"/>
    <mergeCell ref="B68:E68"/>
    <mergeCell ref="B69:E69"/>
    <mergeCell ref="B82:E82"/>
    <mergeCell ref="C83:E83"/>
    <mergeCell ref="C84:E84"/>
    <mergeCell ref="C85:E85"/>
    <mergeCell ref="B86:E86"/>
    <mergeCell ref="C87:E87"/>
    <mergeCell ref="C76:E76"/>
    <mergeCell ref="C77:E77"/>
    <mergeCell ref="C78:E78"/>
    <mergeCell ref="B79:E79"/>
    <mergeCell ref="C80:E80"/>
    <mergeCell ref="C81:E81"/>
    <mergeCell ref="B94:E94"/>
    <mergeCell ref="C95:E95"/>
    <mergeCell ref="C96:E96"/>
    <mergeCell ref="C97:E97"/>
    <mergeCell ref="B98:E98"/>
    <mergeCell ref="C99:E99"/>
    <mergeCell ref="C88:E88"/>
    <mergeCell ref="C89:E89"/>
    <mergeCell ref="B90:E90"/>
    <mergeCell ref="C91:E91"/>
    <mergeCell ref="C92:E92"/>
    <mergeCell ref="C93:E93"/>
    <mergeCell ref="B106:E106"/>
    <mergeCell ref="C107:E107"/>
    <mergeCell ref="C108:E108"/>
    <mergeCell ref="C109:E109"/>
    <mergeCell ref="B110:E110"/>
    <mergeCell ref="C111:E111"/>
    <mergeCell ref="C100:E100"/>
    <mergeCell ref="C101:E101"/>
    <mergeCell ref="B102:E102"/>
    <mergeCell ref="C103:E103"/>
    <mergeCell ref="C104:E104"/>
    <mergeCell ref="C105:E105"/>
    <mergeCell ref="B118:E118"/>
    <mergeCell ref="C119:E119"/>
    <mergeCell ref="C120:E120"/>
    <mergeCell ref="C121:E121"/>
    <mergeCell ref="B122:E122"/>
    <mergeCell ref="C123:E123"/>
    <mergeCell ref="C112:E112"/>
    <mergeCell ref="C113:E113"/>
    <mergeCell ref="B114:E114"/>
    <mergeCell ref="C115:E115"/>
    <mergeCell ref="C116:E116"/>
    <mergeCell ref="C117:E117"/>
    <mergeCell ref="B130:E130"/>
    <mergeCell ref="C131:E131"/>
    <mergeCell ref="C132:E132"/>
    <mergeCell ref="C133:E133"/>
    <mergeCell ref="B134:E134"/>
    <mergeCell ref="C135:E135"/>
    <mergeCell ref="C124:E124"/>
    <mergeCell ref="C125:E125"/>
    <mergeCell ref="B126:E126"/>
    <mergeCell ref="C127:E127"/>
    <mergeCell ref="C128:E128"/>
    <mergeCell ref="C129:E129"/>
    <mergeCell ref="C142:E142"/>
    <mergeCell ref="C143:E143"/>
    <mergeCell ref="B144:E144"/>
    <mergeCell ref="C145:E145"/>
    <mergeCell ref="C146:E146"/>
    <mergeCell ref="B147:E147"/>
    <mergeCell ref="C136:E136"/>
    <mergeCell ref="C137:E137"/>
    <mergeCell ref="B138:E138"/>
    <mergeCell ref="C139:E139"/>
    <mergeCell ref="C140:E140"/>
    <mergeCell ref="B141:E141"/>
    <mergeCell ref="C154:E154"/>
    <mergeCell ref="C155:E155"/>
    <mergeCell ref="B156:E156"/>
    <mergeCell ref="B157:E157"/>
    <mergeCell ref="B158:E158"/>
    <mergeCell ref="C159:E159"/>
    <mergeCell ref="C148:E148"/>
    <mergeCell ref="C149:E149"/>
    <mergeCell ref="B150:E150"/>
    <mergeCell ref="C151:E151"/>
    <mergeCell ref="C152:E152"/>
    <mergeCell ref="B153:E153"/>
    <mergeCell ref="C166:E166"/>
    <mergeCell ref="C167:E167"/>
    <mergeCell ref="B168:E168"/>
    <mergeCell ref="B169:E169"/>
    <mergeCell ref="C170:E170"/>
    <mergeCell ref="C171:E171"/>
    <mergeCell ref="C160:E160"/>
    <mergeCell ref="B161:E161"/>
    <mergeCell ref="C162:E162"/>
    <mergeCell ref="C163:E163"/>
    <mergeCell ref="B164:E164"/>
    <mergeCell ref="B165:E165"/>
    <mergeCell ref="C178:E178"/>
    <mergeCell ref="C179:E179"/>
    <mergeCell ref="C180:E180"/>
    <mergeCell ref="B181:E181"/>
    <mergeCell ref="C182:E182"/>
    <mergeCell ref="C183:E183"/>
    <mergeCell ref="C172:E172"/>
    <mergeCell ref="B173:E173"/>
    <mergeCell ref="C174:E174"/>
    <mergeCell ref="C175:E175"/>
    <mergeCell ref="C176:E176"/>
    <mergeCell ref="B177:E177"/>
    <mergeCell ref="C190:E190"/>
    <mergeCell ref="C191:E191"/>
    <mergeCell ref="B192:E192"/>
    <mergeCell ref="C193:E193"/>
    <mergeCell ref="C194:E194"/>
    <mergeCell ref="C195:E195"/>
    <mergeCell ref="C184:E184"/>
    <mergeCell ref="B185:E185"/>
    <mergeCell ref="C186:E186"/>
    <mergeCell ref="C187:E187"/>
    <mergeCell ref="B188:E188"/>
    <mergeCell ref="C189:E189"/>
    <mergeCell ref="B202:E202"/>
    <mergeCell ref="C203:E203"/>
    <mergeCell ref="C204:E204"/>
    <mergeCell ref="B205:E205"/>
    <mergeCell ref="C206:E206"/>
    <mergeCell ref="C207:E207"/>
    <mergeCell ref="B196:E196"/>
    <mergeCell ref="C197:E197"/>
    <mergeCell ref="C198:E198"/>
    <mergeCell ref="B199:E199"/>
    <mergeCell ref="C200:E200"/>
    <mergeCell ref="C201:E201"/>
    <mergeCell ref="C214:E214"/>
    <mergeCell ref="C215:E215"/>
    <mergeCell ref="B216:E216"/>
    <mergeCell ref="C217:E217"/>
    <mergeCell ref="C218:E218"/>
    <mergeCell ref="C219:E219"/>
    <mergeCell ref="B208:E208"/>
    <mergeCell ref="C209:E209"/>
    <mergeCell ref="C210:E210"/>
    <mergeCell ref="C211:E211"/>
    <mergeCell ref="B212:E212"/>
    <mergeCell ref="C213:E213"/>
    <mergeCell ref="C226:E226"/>
    <mergeCell ref="B227:E227"/>
    <mergeCell ref="B228:E228"/>
    <mergeCell ref="C229:E229"/>
    <mergeCell ref="C230:E230"/>
    <mergeCell ref="B231:E231"/>
    <mergeCell ref="B220:E220"/>
    <mergeCell ref="C221:E221"/>
    <mergeCell ref="C222:E222"/>
    <mergeCell ref="C223:E223"/>
    <mergeCell ref="B224:E224"/>
    <mergeCell ref="C225:E225"/>
    <mergeCell ref="B238:E238"/>
    <mergeCell ref="B239:E239"/>
    <mergeCell ref="B240:E240"/>
    <mergeCell ref="B241:E241"/>
    <mergeCell ref="B242:E242"/>
    <mergeCell ref="B243:E243"/>
    <mergeCell ref="B232:E232"/>
    <mergeCell ref="B233:E233"/>
    <mergeCell ref="B234:E234"/>
    <mergeCell ref="B235:E235"/>
    <mergeCell ref="B236:E236"/>
    <mergeCell ref="B237:E237"/>
    <mergeCell ref="B250:E250"/>
    <mergeCell ref="B251:E251"/>
    <mergeCell ref="B252:E252"/>
    <mergeCell ref="B253:E253"/>
    <mergeCell ref="B254:E254"/>
    <mergeCell ref="B255:E255"/>
    <mergeCell ref="B244:E244"/>
    <mergeCell ref="B245:E245"/>
    <mergeCell ref="B246:E246"/>
    <mergeCell ref="B247:E247"/>
    <mergeCell ref="B248:E248"/>
    <mergeCell ref="B249:E249"/>
    <mergeCell ref="B263:E263"/>
    <mergeCell ref="B264:E264"/>
    <mergeCell ref="B265:E265"/>
    <mergeCell ref="B266:E266"/>
    <mergeCell ref="B267:E267"/>
    <mergeCell ref="B256:E256"/>
    <mergeCell ref="B257:E257"/>
    <mergeCell ref="B258:E258"/>
    <mergeCell ref="B259:E259"/>
    <mergeCell ref="B260:E260"/>
    <mergeCell ref="B261:E261"/>
    <mergeCell ref="B286:E286"/>
    <mergeCell ref="B287:E287"/>
    <mergeCell ref="B288:E288"/>
    <mergeCell ref="B290:E290"/>
    <mergeCell ref="L5:M5"/>
    <mergeCell ref="B280:E280"/>
    <mergeCell ref="B281:E281"/>
    <mergeCell ref="B282:E282"/>
    <mergeCell ref="B283:E283"/>
    <mergeCell ref="B284:E284"/>
    <mergeCell ref="B285:E285"/>
    <mergeCell ref="B274:E274"/>
    <mergeCell ref="B275:E275"/>
    <mergeCell ref="B276:E276"/>
    <mergeCell ref="B277:E277"/>
    <mergeCell ref="B278:E278"/>
    <mergeCell ref="B279:E279"/>
    <mergeCell ref="B268:E268"/>
    <mergeCell ref="B269:E269"/>
    <mergeCell ref="B270:E270"/>
    <mergeCell ref="B271:E271"/>
    <mergeCell ref="B272:E272"/>
    <mergeCell ref="B273:E273"/>
    <mergeCell ref="B262:E262"/>
  </mergeCells>
  <printOptions horizontalCentered="1"/>
  <pageMargins left="0.7" right="0.7" top="0.55000000000000004" bottom="0.49" header="0.3" footer="0.3"/>
  <pageSetup paperSize="9" scale="52" fitToHeight="3" orientation="portrait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opLeftCell="E1" zoomScaleNormal="100" workbookViewId="0">
      <selection activeCell="R9" sqref="R9"/>
    </sheetView>
  </sheetViews>
  <sheetFormatPr defaultColWidth="9.140625" defaultRowHeight="12.75"/>
  <cols>
    <col min="1" max="1" width="9.140625" style="265"/>
    <col min="2" max="2" width="9.85546875" style="265" customWidth="1"/>
    <col min="3" max="3" width="27.7109375" style="265" customWidth="1"/>
    <col min="4" max="4" width="11" style="265" customWidth="1"/>
    <col min="5" max="5" width="11.28515625" style="265" bestFit="1" customWidth="1"/>
    <col min="6" max="6" width="13.140625" style="265" customWidth="1"/>
    <col min="7" max="7" width="10.28515625" style="265" customWidth="1"/>
    <col min="8" max="8" width="11.28515625" style="265" bestFit="1" customWidth="1"/>
    <col min="9" max="9" width="13.42578125" style="265" customWidth="1"/>
    <col min="10" max="10" width="10.140625" style="265" bestFit="1" customWidth="1"/>
    <col min="11" max="11" width="11.28515625" style="265" bestFit="1" customWidth="1"/>
    <col min="12" max="12" width="12.85546875" style="265" bestFit="1" customWidth="1"/>
    <col min="13" max="13" width="12.28515625" style="265" customWidth="1"/>
    <col min="14" max="14" width="10.28515625" style="265" bestFit="1" customWidth="1"/>
    <col min="15" max="15" width="13.140625" style="265" customWidth="1"/>
    <col min="16" max="16" width="10.140625" style="265" customWidth="1"/>
    <col min="17" max="16384" width="9.140625" style="265"/>
  </cols>
  <sheetData>
    <row r="1" spans="1:19"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1:19">
      <c r="A2" s="342"/>
      <c r="B2" s="420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1701" t="s">
        <v>1080</v>
      </c>
      <c r="O2" s="1701"/>
      <c r="P2" s="1701"/>
    </row>
    <row r="3" spans="1:19" ht="14.25">
      <c r="B3" s="1603" t="s">
        <v>434</v>
      </c>
      <c r="C3" s="1603"/>
      <c r="D3" s="1603"/>
      <c r="E3" s="1603"/>
      <c r="F3" s="1603"/>
      <c r="G3" s="1603"/>
      <c r="H3" s="1603"/>
      <c r="I3" s="1603"/>
      <c r="J3" s="1603"/>
      <c r="K3" s="1603"/>
      <c r="L3" s="1603"/>
      <c r="M3" s="1603"/>
      <c r="N3" s="1603"/>
      <c r="O3" s="1603"/>
      <c r="P3" s="1603"/>
    </row>
    <row r="4" spans="1:19" ht="14.25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9" ht="12.95" customHeight="1" thickBot="1"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1702" t="s">
        <v>1</v>
      </c>
      <c r="O5" s="1702"/>
      <c r="P5" s="1702"/>
    </row>
    <row r="6" spans="1:19" ht="15" customHeight="1">
      <c r="B6" s="1703" t="s">
        <v>387</v>
      </c>
      <c r="C6" s="1703" t="s">
        <v>388</v>
      </c>
      <c r="D6" s="1703" t="s">
        <v>9</v>
      </c>
      <c r="E6" s="1705" t="s">
        <v>9</v>
      </c>
      <c r="F6" s="1706"/>
      <c r="G6" s="1707"/>
      <c r="H6" s="1705" t="s">
        <v>389</v>
      </c>
      <c r="I6" s="1706"/>
      <c r="J6" s="1707"/>
      <c r="K6" s="1708" t="s">
        <v>390</v>
      </c>
      <c r="L6" s="1709"/>
      <c r="M6" s="1710"/>
      <c r="N6" s="1705" t="s">
        <v>391</v>
      </c>
      <c r="O6" s="1706"/>
      <c r="P6" s="1707"/>
    </row>
    <row r="7" spans="1:19" ht="32.25" customHeight="1" thickBot="1">
      <c r="B7" s="1704"/>
      <c r="C7" s="1704"/>
      <c r="D7" s="1704"/>
      <c r="E7" s="422" t="s">
        <v>392</v>
      </c>
      <c r="F7" s="423" t="s">
        <v>393</v>
      </c>
      <c r="G7" s="424" t="s">
        <v>394</v>
      </c>
      <c r="H7" s="422" t="s">
        <v>392</v>
      </c>
      <c r="I7" s="423" t="s">
        <v>393</v>
      </c>
      <c r="J7" s="424" t="s">
        <v>394</v>
      </c>
      <c r="K7" s="425" t="s">
        <v>392</v>
      </c>
      <c r="L7" s="423" t="s">
        <v>393</v>
      </c>
      <c r="M7" s="426" t="s">
        <v>394</v>
      </c>
      <c r="N7" s="422" t="s">
        <v>392</v>
      </c>
      <c r="O7" s="423" t="s">
        <v>393</v>
      </c>
      <c r="P7" s="424" t="s">
        <v>394</v>
      </c>
    </row>
    <row r="8" spans="1:19" ht="21" customHeight="1">
      <c r="A8" s="427"/>
      <c r="B8" s="1711" t="s">
        <v>395</v>
      </c>
      <c r="C8" s="428" t="s">
        <v>435</v>
      </c>
      <c r="D8" s="429">
        <v>75275.320999999996</v>
      </c>
      <c r="E8" s="430">
        <v>44628.851999999999</v>
      </c>
      <c r="F8" s="431">
        <v>2.5419999999999998</v>
      </c>
      <c r="G8" s="430">
        <v>30643.927</v>
      </c>
      <c r="H8" s="432">
        <v>22517.303</v>
      </c>
      <c r="I8" s="433">
        <v>2.5419999999999998</v>
      </c>
      <c r="J8" s="434">
        <v>9935.8799999999992</v>
      </c>
      <c r="K8" s="435">
        <v>19238.169999999998</v>
      </c>
      <c r="L8" s="433">
        <v>0</v>
      </c>
      <c r="M8" s="430">
        <v>18600.006000000001</v>
      </c>
      <c r="N8" s="432">
        <v>2873.3789999999999</v>
      </c>
      <c r="O8" s="433">
        <v>0</v>
      </c>
      <c r="P8" s="434">
        <v>2108.0410000000002</v>
      </c>
    </row>
    <row r="9" spans="1:19" ht="30" customHeight="1">
      <c r="A9" s="427"/>
      <c r="B9" s="1712"/>
      <c r="C9" s="436" t="s">
        <v>436</v>
      </c>
      <c r="D9" s="437">
        <v>115040.17600000001</v>
      </c>
      <c r="E9" s="438">
        <v>49363.256000000001</v>
      </c>
      <c r="F9" s="439">
        <v>1596.817</v>
      </c>
      <c r="G9" s="438">
        <v>64080.103000000003</v>
      </c>
      <c r="H9" s="440">
        <v>10750.346</v>
      </c>
      <c r="I9" s="441">
        <v>1441.6859999999999</v>
      </c>
      <c r="J9" s="442">
        <v>8012.24</v>
      </c>
      <c r="K9" s="440">
        <v>36878.309000000001</v>
      </c>
      <c r="L9" s="441">
        <v>8.3629999999999995</v>
      </c>
      <c r="M9" s="438">
        <v>55218.192999999999</v>
      </c>
      <c r="N9" s="440">
        <v>1734.6010000000001</v>
      </c>
      <c r="O9" s="441">
        <v>146.768</v>
      </c>
      <c r="P9" s="442">
        <v>849.67</v>
      </c>
    </row>
    <row r="10" spans="1:19" ht="27.75" customHeight="1">
      <c r="A10" s="427"/>
      <c r="B10" s="1712"/>
      <c r="C10" s="436" t="s">
        <v>437</v>
      </c>
      <c r="D10" s="437">
        <v>48361.576000000001</v>
      </c>
      <c r="E10" s="438">
        <v>28262.674999999999</v>
      </c>
      <c r="F10" s="439">
        <v>280.16199999999998</v>
      </c>
      <c r="G10" s="438">
        <v>19818.739000000001</v>
      </c>
      <c r="H10" s="440">
        <v>2440.16</v>
      </c>
      <c r="I10" s="441">
        <v>264.14400000000001</v>
      </c>
      <c r="J10" s="442">
        <v>805.91300000000001</v>
      </c>
      <c r="K10" s="440">
        <v>25187.768</v>
      </c>
      <c r="L10" s="441">
        <v>9</v>
      </c>
      <c r="M10" s="438">
        <v>18397.526999999998</v>
      </c>
      <c r="N10" s="440">
        <v>634.74699999999996</v>
      </c>
      <c r="O10" s="439">
        <v>7.0179999999999998</v>
      </c>
      <c r="P10" s="443">
        <v>615.29899999999998</v>
      </c>
    </row>
    <row r="11" spans="1:19" ht="16.5" customHeight="1" thickBot="1">
      <c r="A11" s="427"/>
      <c r="B11" s="1713"/>
      <c r="C11" s="444" t="s">
        <v>438</v>
      </c>
      <c r="D11" s="445">
        <v>238677.073</v>
      </c>
      <c r="E11" s="446">
        <v>122254.783</v>
      </c>
      <c r="F11" s="447">
        <v>1879.521</v>
      </c>
      <c r="G11" s="446">
        <v>114542.769</v>
      </c>
      <c r="H11" s="448">
        <v>35707.809000000001</v>
      </c>
      <c r="I11" s="449">
        <v>1708.3720000000001</v>
      </c>
      <c r="J11" s="450">
        <v>18754.032999999999</v>
      </c>
      <c r="K11" s="448">
        <v>81304.247000000003</v>
      </c>
      <c r="L11" s="449">
        <v>17.363</v>
      </c>
      <c r="M11" s="446">
        <v>92215.725999999995</v>
      </c>
      <c r="N11" s="448">
        <v>5242.7269999999999</v>
      </c>
      <c r="O11" s="449">
        <v>153.786</v>
      </c>
      <c r="P11" s="451">
        <v>3573.01</v>
      </c>
    </row>
    <row r="12" spans="1:19" ht="20.25" customHeight="1">
      <c r="B12" s="1714" t="s">
        <v>3</v>
      </c>
      <c r="C12" s="428" t="s">
        <v>435</v>
      </c>
      <c r="D12" s="452">
        <v>79431.293000000005</v>
      </c>
      <c r="E12" s="453">
        <v>48530.063000000002</v>
      </c>
      <c r="F12" s="454">
        <v>1.7110000000000001</v>
      </c>
      <c r="G12" s="453">
        <v>30899.519</v>
      </c>
      <c r="H12" s="455">
        <v>24631.67</v>
      </c>
      <c r="I12" s="456">
        <v>1.7110000000000001</v>
      </c>
      <c r="J12" s="457">
        <v>9842.1389999999992</v>
      </c>
      <c r="K12" s="458">
        <v>21420.226999999999</v>
      </c>
      <c r="L12" s="456">
        <v>0</v>
      </c>
      <c r="M12" s="453">
        <v>18894.808000000001</v>
      </c>
      <c r="N12" s="455">
        <v>2478.1660000000002</v>
      </c>
      <c r="O12" s="456">
        <v>0</v>
      </c>
      <c r="P12" s="459">
        <v>2162.5720000000001</v>
      </c>
      <c r="S12" s="342"/>
    </row>
    <row r="13" spans="1:19" ht="29.25" customHeight="1">
      <c r="B13" s="1715"/>
      <c r="C13" s="436" t="s">
        <v>436</v>
      </c>
      <c r="D13" s="460">
        <v>108583.63</v>
      </c>
      <c r="E13" s="461">
        <v>48233.978999999999</v>
      </c>
      <c r="F13" s="462">
        <v>796.47900000000004</v>
      </c>
      <c r="G13" s="463">
        <v>59553.171999999999</v>
      </c>
      <c r="H13" s="464">
        <v>10095.120999999999</v>
      </c>
      <c r="I13" s="465">
        <v>637.83699999999999</v>
      </c>
      <c r="J13" s="122">
        <v>4229.4989999999998</v>
      </c>
      <c r="K13" s="466">
        <v>36524.286</v>
      </c>
      <c r="L13" s="464">
        <v>9.8979999999999997</v>
      </c>
      <c r="M13" s="461">
        <v>54503.08</v>
      </c>
      <c r="N13" s="466">
        <v>1614.5719999999999</v>
      </c>
      <c r="O13" s="464">
        <v>148.744</v>
      </c>
      <c r="P13" s="463">
        <v>820.59299999999996</v>
      </c>
    </row>
    <row r="14" spans="1:19" ht="29.25" customHeight="1">
      <c r="B14" s="1715"/>
      <c r="C14" s="436" t="s">
        <v>437</v>
      </c>
      <c r="D14" s="460">
        <v>57664.957999999999</v>
      </c>
      <c r="E14" s="461">
        <v>35364.411999999997</v>
      </c>
      <c r="F14" s="462">
        <v>315.69</v>
      </c>
      <c r="G14" s="461">
        <v>21984.856</v>
      </c>
      <c r="H14" s="466">
        <v>3620.3710000000001</v>
      </c>
      <c r="I14" s="464">
        <v>297.80700000000002</v>
      </c>
      <c r="J14" s="467">
        <v>730.25900000000001</v>
      </c>
      <c r="K14" s="466">
        <v>30836.376</v>
      </c>
      <c r="L14" s="464">
        <v>10.845000000000001</v>
      </c>
      <c r="M14" s="468">
        <v>20781.164000000001</v>
      </c>
      <c r="N14" s="466">
        <v>907.66499999999996</v>
      </c>
      <c r="O14" s="464">
        <v>7.0380000000000003</v>
      </c>
      <c r="P14" s="468">
        <v>473.43299999999999</v>
      </c>
    </row>
    <row r="15" spans="1:19" ht="15" customHeight="1" thickBot="1">
      <c r="B15" s="1716"/>
      <c r="C15" s="444" t="s">
        <v>438</v>
      </c>
      <c r="D15" s="469">
        <v>245679.88099999999</v>
      </c>
      <c r="E15" s="470">
        <v>132128.454</v>
      </c>
      <c r="F15" s="471">
        <v>1113.8800000000001</v>
      </c>
      <c r="G15" s="472">
        <v>112437.54700000001</v>
      </c>
      <c r="H15" s="470">
        <v>38347.161999999997</v>
      </c>
      <c r="I15" s="473">
        <v>937.35500000000002</v>
      </c>
      <c r="J15" s="474">
        <v>14801.897000000001</v>
      </c>
      <c r="K15" s="470">
        <v>88780.888999999996</v>
      </c>
      <c r="L15" s="473">
        <v>20.742999999999999</v>
      </c>
      <c r="M15" s="474">
        <v>94179.051999999996</v>
      </c>
      <c r="N15" s="470">
        <v>5000.4030000000002</v>
      </c>
      <c r="O15" s="473">
        <v>155.78200000000001</v>
      </c>
      <c r="P15" s="474">
        <v>3456.598</v>
      </c>
    </row>
    <row r="16" spans="1:19" ht="16.5" customHeight="1">
      <c r="B16" s="1714" t="s">
        <v>4</v>
      </c>
      <c r="C16" s="475" t="s">
        <v>435</v>
      </c>
      <c r="D16" s="476">
        <v>83211.422999999995</v>
      </c>
      <c r="E16" s="477">
        <v>50387.72</v>
      </c>
      <c r="F16" s="478">
        <v>1.7070000000000001</v>
      </c>
      <c r="G16" s="476">
        <v>32821.995999999999</v>
      </c>
      <c r="H16" s="477">
        <v>26554.805</v>
      </c>
      <c r="I16" s="478">
        <v>1.7070000000000001</v>
      </c>
      <c r="J16" s="479">
        <v>11191.65</v>
      </c>
      <c r="K16" s="476">
        <v>21200.828000000001</v>
      </c>
      <c r="L16" s="478">
        <v>0</v>
      </c>
      <c r="M16" s="476">
        <v>19229.378000000001</v>
      </c>
      <c r="N16" s="477">
        <v>2632.087</v>
      </c>
      <c r="O16" s="478">
        <v>0</v>
      </c>
      <c r="P16" s="479">
        <v>2400.9679999999998</v>
      </c>
    </row>
    <row r="17" spans="2:19" ht="29.25" customHeight="1">
      <c r="B17" s="1715"/>
      <c r="C17" s="436" t="s">
        <v>436</v>
      </c>
      <c r="D17" s="461">
        <v>108718.067</v>
      </c>
      <c r="E17" s="466">
        <v>48159.222000000002</v>
      </c>
      <c r="F17" s="121">
        <v>812.71</v>
      </c>
      <c r="G17" s="461">
        <v>59746.135000000002</v>
      </c>
      <c r="H17" s="466">
        <v>10279.803</v>
      </c>
      <c r="I17" s="462">
        <v>657.16</v>
      </c>
      <c r="J17" s="463">
        <v>4854.201</v>
      </c>
      <c r="K17" s="461">
        <v>36291.06</v>
      </c>
      <c r="L17" s="462">
        <v>7.2359999999999998</v>
      </c>
      <c r="M17" s="461">
        <v>54069.303999999996</v>
      </c>
      <c r="N17" s="466">
        <v>1588.3589999999999</v>
      </c>
      <c r="O17" s="462">
        <v>148.31399999999999</v>
      </c>
      <c r="P17" s="468">
        <v>822.63</v>
      </c>
      <c r="R17" s="342"/>
    </row>
    <row r="18" spans="2:19" ht="29.25" customHeight="1">
      <c r="B18" s="1715"/>
      <c r="C18" s="436" t="s">
        <v>437</v>
      </c>
      <c r="D18" s="480">
        <v>61033.425000000003</v>
      </c>
      <c r="E18" s="458">
        <v>37550.641000000003</v>
      </c>
      <c r="F18" s="481">
        <v>373.524</v>
      </c>
      <c r="G18" s="482">
        <v>23109.26</v>
      </c>
      <c r="H18" s="458">
        <v>4227.5709999999999</v>
      </c>
      <c r="I18" s="481">
        <v>355.661</v>
      </c>
      <c r="J18" s="459">
        <v>784.41399999999999</v>
      </c>
      <c r="K18" s="482">
        <v>32381.403999999999</v>
      </c>
      <c r="L18" s="481">
        <v>10.845000000000001</v>
      </c>
      <c r="M18" s="482">
        <v>21944.082999999999</v>
      </c>
      <c r="N18" s="458">
        <v>941.66600000000005</v>
      </c>
      <c r="O18" s="462">
        <v>7.0179999999999998</v>
      </c>
      <c r="P18" s="468">
        <v>380.76299999999998</v>
      </c>
      <c r="R18" s="342"/>
      <c r="S18" s="342"/>
    </row>
    <row r="19" spans="2:19" ht="17.25" customHeight="1" thickBot="1">
      <c r="B19" s="1716"/>
      <c r="C19" s="444" t="s">
        <v>438</v>
      </c>
      <c r="D19" s="483">
        <v>252962.91500000001</v>
      </c>
      <c r="E19" s="484">
        <v>136097.58300000001</v>
      </c>
      <c r="F19" s="485">
        <v>1187.941</v>
      </c>
      <c r="G19" s="486">
        <v>115677.391</v>
      </c>
      <c r="H19" s="487">
        <v>41062.178999999996</v>
      </c>
      <c r="I19" s="488">
        <v>1014.528</v>
      </c>
      <c r="J19" s="489">
        <v>16830.264999999999</v>
      </c>
      <c r="K19" s="490">
        <v>89873.292000000001</v>
      </c>
      <c r="L19" s="471">
        <v>18.081</v>
      </c>
      <c r="M19" s="473">
        <v>95242.764999999999</v>
      </c>
      <c r="N19" s="470">
        <v>5162.1120000000001</v>
      </c>
      <c r="O19" s="471">
        <v>155.33199999999999</v>
      </c>
      <c r="P19" s="491">
        <v>3604.3609999999999</v>
      </c>
      <c r="R19" s="342"/>
    </row>
    <row r="20" spans="2:19" ht="29.1" customHeight="1">
      <c r="B20" s="1717" t="s">
        <v>439</v>
      </c>
      <c r="C20" s="492" t="s">
        <v>440</v>
      </c>
      <c r="D20" s="493">
        <v>7283.0340000000142</v>
      </c>
      <c r="E20" s="159">
        <v>3969.1290000000154</v>
      </c>
      <c r="F20" s="160">
        <v>74.060999999999922</v>
      </c>
      <c r="G20" s="494">
        <v>3239.8439999999973</v>
      </c>
      <c r="H20" s="495">
        <v>2715.0169999999998</v>
      </c>
      <c r="I20" s="161">
        <v>77.173000000000002</v>
      </c>
      <c r="J20" s="162">
        <v>2028.3679999999986</v>
      </c>
      <c r="K20" s="495">
        <v>1092.4030000000057</v>
      </c>
      <c r="L20" s="161">
        <v>-2.661999999999999</v>
      </c>
      <c r="M20" s="162">
        <v>1063.7130000000034</v>
      </c>
      <c r="N20" s="159">
        <v>161.70899999999983</v>
      </c>
      <c r="O20" s="494">
        <v>-0.45000000000001705</v>
      </c>
      <c r="P20" s="162">
        <v>147.76299999999992</v>
      </c>
      <c r="Q20" s="419"/>
      <c r="R20" s="419"/>
      <c r="S20" s="419"/>
    </row>
    <row r="21" spans="2:19" ht="18.600000000000001" customHeight="1">
      <c r="B21" s="1718"/>
      <c r="C21" s="436" t="s">
        <v>406</v>
      </c>
      <c r="D21" s="496">
        <v>2.9644405436682928E-2</v>
      </c>
      <c r="E21" s="497">
        <v>3.003992614641518E-2</v>
      </c>
      <c r="F21" s="498">
        <v>6.6489208891442442E-2</v>
      </c>
      <c r="G21" s="499">
        <v>2.8814609411569582E-2</v>
      </c>
      <c r="H21" s="500">
        <v>7.0800989131868483E-2</v>
      </c>
      <c r="I21" s="501">
        <v>8.2330600466205439E-2</v>
      </c>
      <c r="J21" s="499">
        <v>0.1370343274243834</v>
      </c>
      <c r="K21" s="497">
        <v>1.2304483682293447E-2</v>
      </c>
      <c r="L21" s="498">
        <v>-0.12833244950103645</v>
      </c>
      <c r="M21" s="499">
        <v>1.1294581729278858E-2</v>
      </c>
      <c r="N21" s="497">
        <v>3.2339193461007006E-2</v>
      </c>
      <c r="O21" s="498">
        <v>-2.8886520907423002E-3</v>
      </c>
      <c r="P21" s="499">
        <v>4.2748100878378083E-2</v>
      </c>
      <c r="Q21" s="419"/>
      <c r="R21" s="419"/>
      <c r="S21" s="419"/>
    </row>
    <row r="22" spans="2:19" ht="18" customHeight="1" thickBot="1">
      <c r="B22" s="1719"/>
      <c r="C22" s="502" t="s">
        <v>407</v>
      </c>
      <c r="D22" s="503"/>
      <c r="E22" s="504">
        <v>0.54498290135677074</v>
      </c>
      <c r="F22" s="505">
        <v>1.0168976281038888E-2</v>
      </c>
      <c r="G22" s="506">
        <v>0.44484812236219012</v>
      </c>
      <c r="H22" s="507">
        <v>0.37278653374404053</v>
      </c>
      <c r="I22" s="505">
        <v>1.0596270730028152E-2</v>
      </c>
      <c r="J22" s="506">
        <v>0.27850590838927769</v>
      </c>
      <c r="K22" s="507">
        <v>0.14999284638792068</v>
      </c>
      <c r="L22" s="505">
        <v>-3.6550701259941857E-4</v>
      </c>
      <c r="M22" s="508">
        <v>0.14605355405453294</v>
      </c>
      <c r="N22" s="507">
        <v>2.2203521224808166E-2</v>
      </c>
      <c r="O22" s="505">
        <v>-6.1787436389836454E-5</v>
      </c>
      <c r="P22" s="508">
        <v>2.0288659918380119E-2</v>
      </c>
      <c r="S22" s="342"/>
    </row>
    <row r="23" spans="2:19" ht="28.5" customHeight="1">
      <c r="B23" s="1717" t="s">
        <v>441</v>
      </c>
      <c r="C23" s="492" t="s">
        <v>440</v>
      </c>
      <c r="D23" s="509">
        <v>14285.842000000004</v>
      </c>
      <c r="E23" s="510">
        <v>13842.800000000017</v>
      </c>
      <c r="F23" s="511">
        <v>-691.57999999999993</v>
      </c>
      <c r="G23" s="512">
        <v>1134.622000000003</v>
      </c>
      <c r="H23" s="510">
        <v>5354.3699999999953</v>
      </c>
      <c r="I23" s="511">
        <v>-693.84400000000005</v>
      </c>
      <c r="J23" s="513">
        <v>-1923.768</v>
      </c>
      <c r="K23" s="514">
        <v>8569.0449999999983</v>
      </c>
      <c r="L23" s="515">
        <v>0.71799999999999997</v>
      </c>
      <c r="M23" s="512">
        <v>3027.0390000000043</v>
      </c>
      <c r="N23" s="510">
        <v>-80.614999999999782</v>
      </c>
      <c r="O23" s="511">
        <v>1.5459999999999923</v>
      </c>
      <c r="P23" s="513">
        <v>31.350999999999658</v>
      </c>
    </row>
    <row r="24" spans="2:19" ht="17.25" customHeight="1">
      <c r="B24" s="1718"/>
      <c r="C24" s="436" t="s">
        <v>406</v>
      </c>
      <c r="D24" s="496">
        <v>5.985427012505723E-2</v>
      </c>
      <c r="E24" s="516">
        <v>0.11322910777241343</v>
      </c>
      <c r="F24" s="517">
        <v>-0.36795545247964773</v>
      </c>
      <c r="G24" s="518">
        <v>9.9056623993436285E-3</v>
      </c>
      <c r="H24" s="519">
        <v>0.14994955305154667</v>
      </c>
      <c r="I24" s="517">
        <v>-0.40614339265686866</v>
      </c>
      <c r="J24" s="518">
        <v>-0.10257889596333759</v>
      </c>
      <c r="K24" s="519">
        <v>0.10539480182382106</v>
      </c>
      <c r="L24" s="517">
        <v>0</v>
      </c>
      <c r="M24" s="518">
        <v>3.2825626726617152E-2</v>
      </c>
      <c r="N24" s="519">
        <v>-1.5376539728274958E-2</v>
      </c>
      <c r="O24" s="517">
        <v>1.0052930695902048E-2</v>
      </c>
      <c r="P24" s="518">
        <v>8.7743946980276179E-3</v>
      </c>
    </row>
    <row r="25" spans="2:19" ht="18" customHeight="1" thickBot="1">
      <c r="B25" s="1719"/>
      <c r="C25" s="502" t="s">
        <v>407</v>
      </c>
      <c r="D25" s="503"/>
      <c r="E25" s="504">
        <v>0.96898733725320585</v>
      </c>
      <c r="F25" s="505">
        <v>-4.8410167213105093E-2</v>
      </c>
      <c r="G25" s="506">
        <v>7.9422829959900354E-2</v>
      </c>
      <c r="H25" s="507">
        <v>0.37480254926520912</v>
      </c>
      <c r="I25" s="505">
        <v>-4.856864579630657E-2</v>
      </c>
      <c r="J25" s="506">
        <v>-0.13466255611674827</v>
      </c>
      <c r="K25" s="507">
        <v>0.5998277875395791</v>
      </c>
      <c r="L25" s="505">
        <v>5.0259550679616904E-5</v>
      </c>
      <c r="M25" s="508">
        <v>0.21189083569592912</v>
      </c>
      <c r="N25" s="507">
        <v>-5.6429995515839921E-3</v>
      </c>
      <c r="O25" s="505">
        <v>1.0821903252184869E-4</v>
      </c>
      <c r="P25" s="508">
        <v>2.1945503807195717E-3</v>
      </c>
    </row>
    <row r="26" spans="2:19">
      <c r="D26" s="520"/>
      <c r="E26" s="521"/>
      <c r="F26" s="522"/>
      <c r="G26" s="522"/>
      <c r="H26" s="523"/>
      <c r="I26" s="524"/>
      <c r="J26" s="525"/>
      <c r="K26" s="522"/>
      <c r="L26" s="419"/>
      <c r="M26" s="525"/>
      <c r="N26" s="419"/>
      <c r="P26" s="520"/>
    </row>
    <row r="27" spans="2:19">
      <c r="C27" s="532"/>
      <c r="D27" s="523"/>
      <c r="E27" s="523"/>
      <c r="F27" s="523"/>
      <c r="G27" s="523"/>
      <c r="H27" s="523"/>
      <c r="I27" s="523"/>
      <c r="J27" s="523"/>
      <c r="K27" s="526"/>
      <c r="L27" s="526"/>
      <c r="M27" s="526"/>
      <c r="N27" s="523"/>
      <c r="O27" s="523"/>
      <c r="P27" s="523"/>
    </row>
    <row r="28" spans="2:19">
      <c r="C28" s="532"/>
      <c r="D28" s="530"/>
      <c r="E28" s="528"/>
      <c r="F28" s="522"/>
      <c r="G28" s="528"/>
      <c r="H28" s="523"/>
      <c r="I28" s="523"/>
      <c r="J28" s="522"/>
      <c r="K28" s="529"/>
      <c r="L28" s="523"/>
      <c r="M28" s="528"/>
      <c r="N28" s="523"/>
      <c r="O28" s="523"/>
      <c r="P28" s="523"/>
    </row>
    <row r="29" spans="2:19">
      <c r="B29" s="520"/>
      <c r="C29" s="419"/>
      <c r="D29" s="523"/>
      <c r="E29" s="523"/>
      <c r="F29" s="530"/>
      <c r="G29" s="528"/>
      <c r="H29" s="530"/>
      <c r="I29" s="523"/>
      <c r="J29" s="522"/>
      <c r="K29" s="529"/>
      <c r="L29" s="523"/>
      <c r="M29" s="522"/>
      <c r="N29" s="523"/>
      <c r="O29" s="522"/>
      <c r="P29" s="523"/>
    </row>
    <row r="30" spans="2:19">
      <c r="B30" s="520"/>
      <c r="C30" s="419"/>
      <c r="D30" s="530"/>
      <c r="E30" s="522"/>
      <c r="F30" s="522"/>
      <c r="G30" s="522"/>
      <c r="H30" s="523"/>
      <c r="I30" s="523"/>
      <c r="J30" s="528"/>
      <c r="K30" s="523"/>
      <c r="L30" s="523"/>
      <c r="M30" s="528"/>
      <c r="N30" s="523"/>
      <c r="O30" s="523"/>
      <c r="P30" s="522"/>
    </row>
    <row r="31" spans="2:19">
      <c r="B31" s="520"/>
      <c r="C31" s="419"/>
      <c r="D31" s="523"/>
      <c r="E31" s="522"/>
      <c r="F31" s="523"/>
      <c r="G31" s="528"/>
      <c r="H31" s="530"/>
      <c r="I31" s="523"/>
      <c r="J31" s="528"/>
      <c r="K31" s="530"/>
      <c r="L31" s="523"/>
      <c r="M31" s="528"/>
      <c r="N31" s="530"/>
      <c r="O31" s="523"/>
      <c r="P31" s="523"/>
    </row>
    <row r="32" spans="2:19">
      <c r="B32" s="520"/>
      <c r="C32" s="419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30"/>
      <c r="O32" s="523"/>
      <c r="P32" s="523"/>
    </row>
    <row r="33" spans="3:16">
      <c r="C33" s="419"/>
      <c r="D33" s="529"/>
      <c r="E33" s="529"/>
      <c r="F33" s="529"/>
      <c r="G33" s="531"/>
      <c r="H33" s="530"/>
      <c r="I33" s="523"/>
      <c r="J33" s="532"/>
      <c r="K33" s="530"/>
      <c r="L33" s="419"/>
      <c r="M33" s="530"/>
      <c r="N33" s="530"/>
      <c r="O33" s="419"/>
      <c r="P33" s="419"/>
    </row>
    <row r="34" spans="3:16">
      <c r="C34" s="419"/>
      <c r="D34" s="529"/>
      <c r="E34" s="529"/>
      <c r="F34" s="529"/>
      <c r="G34" s="531"/>
      <c r="H34" s="530"/>
      <c r="I34" s="530"/>
      <c r="J34" s="523"/>
      <c r="K34" s="523"/>
      <c r="L34" s="522"/>
      <c r="M34" s="523"/>
      <c r="N34" s="419"/>
      <c r="O34" s="419"/>
      <c r="P34" s="419"/>
    </row>
    <row r="35" spans="3:16">
      <c r="C35" s="419"/>
      <c r="D35" s="529"/>
      <c r="E35" s="529"/>
      <c r="F35" s="529"/>
      <c r="G35" s="531"/>
      <c r="H35" s="533"/>
      <c r="I35" s="522"/>
      <c r="J35" s="530"/>
      <c r="K35" s="530"/>
      <c r="L35" s="523"/>
      <c r="M35" s="419"/>
      <c r="N35" s="419"/>
      <c r="O35" s="419"/>
      <c r="P35" s="419"/>
    </row>
    <row r="36" spans="3:16">
      <c r="C36" s="419"/>
      <c r="D36" s="419"/>
      <c r="E36" s="419"/>
      <c r="F36" s="419"/>
      <c r="G36" s="419"/>
      <c r="H36" s="419"/>
      <c r="I36" s="419"/>
      <c r="J36" s="523"/>
      <c r="K36" s="530"/>
      <c r="L36" s="419"/>
      <c r="M36" s="530"/>
      <c r="N36" s="419"/>
      <c r="O36" s="419"/>
      <c r="P36" s="419"/>
    </row>
    <row r="37" spans="3:16">
      <c r="C37" s="419"/>
      <c r="D37" s="419"/>
      <c r="E37" s="419"/>
      <c r="F37" s="419"/>
      <c r="G37" s="419"/>
      <c r="H37" s="419"/>
      <c r="I37" s="419"/>
      <c r="J37" s="523"/>
      <c r="K37" s="530"/>
      <c r="L37" s="419"/>
      <c r="M37" s="419"/>
      <c r="N37" s="419"/>
      <c r="O37" s="419"/>
      <c r="P37" s="419"/>
    </row>
    <row r="38" spans="3:16">
      <c r="C38" s="419"/>
      <c r="D38" s="523"/>
      <c r="E38" s="523"/>
      <c r="F38" s="523"/>
      <c r="G38" s="523"/>
      <c r="H38" s="523"/>
      <c r="I38" s="523"/>
      <c r="J38" s="523"/>
      <c r="K38" s="523"/>
      <c r="L38" s="419"/>
      <c r="M38" s="419"/>
      <c r="N38" s="419"/>
      <c r="O38" s="419"/>
      <c r="P38" s="419"/>
    </row>
    <row r="39" spans="3:16">
      <c r="C39" s="419"/>
      <c r="D39" s="532"/>
      <c r="E39" s="419"/>
      <c r="F39" s="419"/>
      <c r="G39" s="419"/>
      <c r="H39" s="419"/>
      <c r="I39" s="532"/>
      <c r="J39" s="419"/>
      <c r="K39" s="419"/>
      <c r="L39" s="419"/>
      <c r="M39" s="419"/>
      <c r="N39" s="419"/>
      <c r="O39" s="419"/>
      <c r="P39" s="419"/>
    </row>
    <row r="40" spans="3:16">
      <c r="C40" s="419"/>
      <c r="D40" s="419"/>
      <c r="E40" s="419"/>
      <c r="F40" s="419"/>
      <c r="G40" s="523"/>
      <c r="H40" s="419"/>
      <c r="I40" s="419"/>
      <c r="J40" s="523"/>
      <c r="K40" s="419"/>
      <c r="L40" s="419"/>
      <c r="M40" s="419"/>
      <c r="N40" s="419"/>
      <c r="O40" s="419"/>
      <c r="P40" s="419"/>
    </row>
    <row r="41" spans="3:16">
      <c r="C41" s="419"/>
      <c r="D41" s="419"/>
      <c r="E41" s="419"/>
      <c r="F41" s="419"/>
      <c r="G41" s="530"/>
      <c r="H41" s="419"/>
      <c r="I41" s="419"/>
      <c r="J41" s="419"/>
      <c r="K41" s="419"/>
      <c r="L41" s="419"/>
      <c r="M41" s="419"/>
      <c r="N41" s="419"/>
      <c r="O41" s="419"/>
      <c r="P41" s="419"/>
    </row>
    <row r="42" spans="3:16">
      <c r="C42" s="419"/>
      <c r="D42" s="523"/>
      <c r="E42" s="523"/>
      <c r="F42" s="523"/>
      <c r="G42" s="523"/>
      <c r="H42" s="523"/>
      <c r="I42" s="523"/>
      <c r="J42" s="523"/>
      <c r="K42" s="523"/>
      <c r="L42" s="523"/>
      <c r="M42" s="523"/>
      <c r="N42" s="523"/>
      <c r="O42" s="523"/>
      <c r="P42" s="523"/>
    </row>
    <row r="43" spans="3:16">
      <c r="C43" s="419"/>
      <c r="D43" s="419"/>
      <c r="E43" s="419"/>
      <c r="F43" s="419"/>
      <c r="G43" s="419"/>
      <c r="H43" s="532"/>
      <c r="I43" s="419"/>
      <c r="J43" s="419"/>
      <c r="K43" s="419"/>
      <c r="L43" s="419"/>
      <c r="M43" s="419"/>
      <c r="N43" s="419"/>
      <c r="O43" s="419"/>
      <c r="P43" s="419"/>
    </row>
    <row r="44" spans="3:16">
      <c r="C44" s="532"/>
      <c r="D44" s="419"/>
      <c r="E44" s="419"/>
      <c r="F44" s="419"/>
      <c r="G44" s="523"/>
      <c r="H44" s="419"/>
      <c r="I44" s="419"/>
      <c r="J44" s="523"/>
      <c r="K44" s="419"/>
      <c r="L44" s="419"/>
      <c r="M44" s="523"/>
      <c r="N44" s="419"/>
      <c r="O44" s="419"/>
      <c r="P44" s="419"/>
    </row>
    <row r="45" spans="3:16">
      <c r="C45" s="419"/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</row>
    <row r="46" spans="3:16">
      <c r="C46" s="419"/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</row>
    <row r="47" spans="3:16">
      <c r="C47" s="532"/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</row>
  </sheetData>
  <mergeCells count="15">
    <mergeCell ref="B8:B11"/>
    <mergeCell ref="B12:B15"/>
    <mergeCell ref="B16:B19"/>
    <mergeCell ref="B20:B22"/>
    <mergeCell ref="B23:B25"/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</mergeCells>
  <pageMargins left="0.17" right="0.17" top="0.75" bottom="0.75" header="0.3" footer="0.3"/>
  <pageSetup paperSize="9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3"/>
  <sheetViews>
    <sheetView zoomScaleNormal="100" workbookViewId="0">
      <selection activeCell="C22" sqref="C22"/>
    </sheetView>
  </sheetViews>
  <sheetFormatPr defaultColWidth="9.140625" defaultRowHeight="12.75"/>
  <cols>
    <col min="1" max="1" width="9.140625" style="265"/>
    <col min="2" max="2" width="7.85546875" style="265" customWidth="1"/>
    <col min="3" max="3" width="11.85546875" style="265" customWidth="1"/>
    <col min="4" max="5" width="10" style="265" customWidth="1"/>
    <col min="6" max="6" width="9.42578125" style="265" customWidth="1"/>
    <col min="7" max="7" width="9.5703125" style="265" customWidth="1"/>
    <col min="8" max="8" width="8.85546875" style="265" customWidth="1"/>
    <col min="9" max="9" width="9.140625" style="265" customWidth="1"/>
    <col min="10" max="10" width="8.7109375" style="265" customWidth="1"/>
    <col min="11" max="11" width="8.85546875" style="265" customWidth="1"/>
    <col min="12" max="12" width="9.42578125" style="265" customWidth="1"/>
    <col min="13" max="13" width="8.85546875" style="265" customWidth="1"/>
    <col min="14" max="14" width="9.140625" style="265" customWidth="1"/>
    <col min="15" max="15" width="9.85546875" style="265" customWidth="1"/>
    <col min="16" max="16" width="8.85546875" style="265" customWidth="1"/>
    <col min="17" max="17" width="9.28515625" style="265" customWidth="1"/>
    <col min="18" max="18" width="9.85546875" style="265" customWidth="1"/>
    <col min="19" max="20" width="8.85546875" style="265" customWidth="1"/>
    <col min="21" max="21" width="9.7109375" style="265" customWidth="1"/>
    <col min="22" max="22" width="8.140625" style="265" customWidth="1"/>
    <col min="23" max="23" width="10.140625" style="265" bestFit="1" customWidth="1"/>
    <col min="24" max="24" width="9.140625" style="265"/>
    <col min="25" max="25" width="10.140625" style="265" bestFit="1" customWidth="1"/>
    <col min="26" max="26" width="8.85546875" style="265" customWidth="1"/>
    <col min="27" max="27" width="9.140625" style="265"/>
    <col min="28" max="28" width="8.85546875" style="265" customWidth="1"/>
    <col min="29" max="30" width="9.140625" style="265"/>
    <col min="31" max="31" width="9.140625" style="265" customWidth="1"/>
    <col min="32" max="32" width="9.140625" style="265"/>
    <col min="33" max="33" width="10.140625" style="265" customWidth="1"/>
    <col min="34" max="34" width="9.28515625" style="265" customWidth="1"/>
    <col min="35" max="35" width="9.140625" style="265"/>
    <col min="36" max="36" width="9.5703125" style="265" customWidth="1"/>
    <col min="37" max="37" width="9.42578125" style="265" customWidth="1"/>
    <col min="38" max="39" width="9.140625" style="265"/>
    <col min="40" max="40" width="8.140625" style="265" customWidth="1"/>
    <col min="41" max="16384" width="9.140625" style="265"/>
  </cols>
  <sheetData>
    <row r="1" spans="1:40"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</row>
    <row r="2" spans="1:40">
      <c r="A2" s="342"/>
      <c r="B2" s="420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1733"/>
      <c r="U2" s="1733"/>
      <c r="V2" s="1733"/>
      <c r="AM2" s="1732" t="s">
        <v>443</v>
      </c>
      <c r="AN2" s="1732"/>
    </row>
    <row r="3" spans="1:40" ht="13.9" customHeight="1">
      <c r="B3" s="1603" t="s">
        <v>442</v>
      </c>
      <c r="C3" s="1603"/>
      <c r="D3" s="1603"/>
      <c r="E3" s="1603"/>
      <c r="F3" s="1603"/>
      <c r="G3" s="1603"/>
      <c r="H3" s="1603"/>
      <c r="I3" s="1603"/>
      <c r="J3" s="1603"/>
      <c r="K3" s="1603"/>
      <c r="L3" s="1603"/>
      <c r="M3" s="1603"/>
      <c r="N3" s="1603"/>
      <c r="O3" s="1603"/>
      <c r="P3" s="1603"/>
      <c r="Q3" s="1603"/>
      <c r="R3" s="1603"/>
      <c r="S3" s="1603"/>
      <c r="T3" s="1603"/>
      <c r="U3" s="1603"/>
      <c r="V3" s="1603"/>
      <c r="W3" s="1603"/>
      <c r="X3" s="1603"/>
      <c r="Y3" s="1603"/>
      <c r="Z3" s="1603"/>
      <c r="AA3" s="1603"/>
      <c r="AB3" s="1603"/>
      <c r="AC3" s="1603"/>
      <c r="AD3" s="1603"/>
      <c r="AE3" s="1603"/>
      <c r="AF3" s="1603"/>
      <c r="AG3" s="1603"/>
      <c r="AH3" s="1603"/>
      <c r="AI3" s="1603"/>
      <c r="AJ3" s="1603"/>
      <c r="AK3" s="1603"/>
      <c r="AL3" s="1603"/>
      <c r="AM3" s="1603"/>
      <c r="AN3" s="1603"/>
    </row>
    <row r="4" spans="1:40" ht="14.25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AL4" s="1729" t="s">
        <v>1</v>
      </c>
      <c r="AM4" s="1729"/>
      <c r="AN4" s="1729"/>
    </row>
    <row r="5" spans="1:40" ht="13.5" thickBot="1"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1730"/>
      <c r="U5" s="1730"/>
      <c r="V5" s="1730"/>
    </row>
    <row r="6" spans="1:40" ht="15" customHeight="1" thickBot="1">
      <c r="B6" s="1703" t="s">
        <v>387</v>
      </c>
      <c r="C6" s="1703" t="s">
        <v>388</v>
      </c>
      <c r="D6" s="1734" t="s">
        <v>9</v>
      </c>
      <c r="E6" s="1723" t="s">
        <v>9</v>
      </c>
      <c r="F6" s="1724"/>
      <c r="G6" s="1724"/>
      <c r="H6" s="1724"/>
      <c r="I6" s="1724"/>
      <c r="J6" s="1724"/>
      <c r="K6" s="1724"/>
      <c r="L6" s="1724"/>
      <c r="M6" s="1724"/>
      <c r="N6" s="1723" t="s">
        <v>389</v>
      </c>
      <c r="O6" s="1724"/>
      <c r="P6" s="1724"/>
      <c r="Q6" s="1724"/>
      <c r="R6" s="1724"/>
      <c r="S6" s="1724"/>
      <c r="T6" s="1724"/>
      <c r="U6" s="1724"/>
      <c r="V6" s="1724"/>
      <c r="W6" s="1723" t="s">
        <v>390</v>
      </c>
      <c r="X6" s="1724"/>
      <c r="Y6" s="1724"/>
      <c r="Z6" s="1724"/>
      <c r="AA6" s="1724"/>
      <c r="AB6" s="1724"/>
      <c r="AC6" s="1724"/>
      <c r="AD6" s="1724"/>
      <c r="AE6" s="1725"/>
      <c r="AF6" s="1723" t="s">
        <v>391</v>
      </c>
      <c r="AG6" s="1724"/>
      <c r="AH6" s="1724"/>
      <c r="AI6" s="1724"/>
      <c r="AJ6" s="1724"/>
      <c r="AK6" s="1724"/>
      <c r="AL6" s="1724"/>
      <c r="AM6" s="1724"/>
      <c r="AN6" s="1725"/>
    </row>
    <row r="7" spans="1:40" ht="15" customHeight="1">
      <c r="B7" s="1731"/>
      <c r="C7" s="1731"/>
      <c r="D7" s="1735"/>
      <c r="E7" s="1726" t="s">
        <v>410</v>
      </c>
      <c r="F7" s="1727"/>
      <c r="G7" s="1728"/>
      <c r="H7" s="1706" t="s">
        <v>411</v>
      </c>
      <c r="I7" s="1706"/>
      <c r="J7" s="1707"/>
      <c r="K7" s="1706" t="s">
        <v>412</v>
      </c>
      <c r="L7" s="1706"/>
      <c r="M7" s="1706"/>
      <c r="N7" s="1726" t="s">
        <v>410</v>
      </c>
      <c r="O7" s="1727"/>
      <c r="P7" s="1728"/>
      <c r="Q7" s="1706" t="s">
        <v>411</v>
      </c>
      <c r="R7" s="1706"/>
      <c r="S7" s="1707"/>
      <c r="T7" s="1706" t="s">
        <v>412</v>
      </c>
      <c r="U7" s="1706"/>
      <c r="V7" s="1707"/>
      <c r="W7" s="1726" t="s">
        <v>410</v>
      </c>
      <c r="X7" s="1727"/>
      <c r="Y7" s="1728"/>
      <c r="Z7" s="1706" t="s">
        <v>411</v>
      </c>
      <c r="AA7" s="1706"/>
      <c r="AB7" s="1707"/>
      <c r="AC7" s="1706" t="s">
        <v>412</v>
      </c>
      <c r="AD7" s="1706"/>
      <c r="AE7" s="1707"/>
      <c r="AF7" s="1726" t="s">
        <v>410</v>
      </c>
      <c r="AG7" s="1727"/>
      <c r="AH7" s="1728"/>
      <c r="AI7" s="1706" t="s">
        <v>411</v>
      </c>
      <c r="AJ7" s="1706"/>
      <c r="AK7" s="1707"/>
      <c r="AL7" s="1706" t="s">
        <v>412</v>
      </c>
      <c r="AM7" s="1706"/>
      <c r="AN7" s="1707"/>
    </row>
    <row r="8" spans="1:40" ht="35.25" customHeight="1" thickBot="1">
      <c r="B8" s="1704"/>
      <c r="C8" s="1731"/>
      <c r="D8" s="1735"/>
      <c r="E8" s="534" t="s">
        <v>392</v>
      </c>
      <c r="F8" s="535" t="s">
        <v>393</v>
      </c>
      <c r="G8" s="536" t="s">
        <v>394</v>
      </c>
      <c r="H8" s="537" t="s">
        <v>392</v>
      </c>
      <c r="I8" s="537" t="s">
        <v>393</v>
      </c>
      <c r="J8" s="538" t="s">
        <v>394</v>
      </c>
      <c r="K8" s="537" t="s">
        <v>392</v>
      </c>
      <c r="L8" s="535" t="s">
        <v>393</v>
      </c>
      <c r="M8" s="539" t="s">
        <v>394</v>
      </c>
      <c r="N8" s="540" t="s">
        <v>392</v>
      </c>
      <c r="O8" s="535" t="s">
        <v>393</v>
      </c>
      <c r="P8" s="536" t="s">
        <v>394</v>
      </c>
      <c r="Q8" s="540" t="s">
        <v>392</v>
      </c>
      <c r="R8" s="535" t="s">
        <v>393</v>
      </c>
      <c r="S8" s="538" t="s">
        <v>394</v>
      </c>
      <c r="T8" s="540" t="s">
        <v>392</v>
      </c>
      <c r="U8" s="535" t="s">
        <v>393</v>
      </c>
      <c r="V8" s="538" t="s">
        <v>394</v>
      </c>
      <c r="W8" s="540" t="s">
        <v>392</v>
      </c>
      <c r="X8" s="535" t="s">
        <v>393</v>
      </c>
      <c r="Y8" s="536" t="s">
        <v>394</v>
      </c>
      <c r="Z8" s="540" t="s">
        <v>392</v>
      </c>
      <c r="AA8" s="537" t="s">
        <v>393</v>
      </c>
      <c r="AB8" s="538" t="s">
        <v>394</v>
      </c>
      <c r="AC8" s="540" t="s">
        <v>392</v>
      </c>
      <c r="AD8" s="535" t="s">
        <v>393</v>
      </c>
      <c r="AE8" s="538" t="s">
        <v>394</v>
      </c>
      <c r="AF8" s="540" t="s">
        <v>392</v>
      </c>
      <c r="AG8" s="535" t="s">
        <v>393</v>
      </c>
      <c r="AH8" s="541" t="s">
        <v>394</v>
      </c>
      <c r="AI8" s="540" t="s">
        <v>392</v>
      </c>
      <c r="AJ8" s="537" t="s">
        <v>393</v>
      </c>
      <c r="AK8" s="538" t="s">
        <v>394</v>
      </c>
      <c r="AL8" s="540" t="s">
        <v>392</v>
      </c>
      <c r="AM8" s="535" t="s">
        <v>393</v>
      </c>
      <c r="AN8" s="538" t="s">
        <v>394</v>
      </c>
    </row>
    <row r="9" spans="1:40" ht="28.5" customHeight="1">
      <c r="B9" s="1720" t="s">
        <v>3</v>
      </c>
      <c r="C9" s="475" t="s">
        <v>435</v>
      </c>
      <c r="D9" s="542">
        <v>79431.293000000005</v>
      </c>
      <c r="E9" s="477">
        <v>36455.319000000003</v>
      </c>
      <c r="F9" s="481">
        <v>1.7110000000000001</v>
      </c>
      <c r="G9" s="459">
        <v>23605.355</v>
      </c>
      <c r="H9" s="543">
        <v>10500.692999999999</v>
      </c>
      <c r="I9" s="454">
        <v>0</v>
      </c>
      <c r="J9" s="544">
        <v>6531.3990000000003</v>
      </c>
      <c r="K9" s="543">
        <v>1574.0509999999999</v>
      </c>
      <c r="L9" s="481">
        <v>0</v>
      </c>
      <c r="M9" s="482">
        <v>762.76499999999999</v>
      </c>
      <c r="N9" s="458">
        <v>18136.898000000001</v>
      </c>
      <c r="O9" s="481">
        <v>1.7110000000000001</v>
      </c>
      <c r="P9" s="459">
        <v>7550.3339999999998</v>
      </c>
      <c r="Q9" s="543">
        <v>5624.6890000000003</v>
      </c>
      <c r="R9" s="481">
        <v>0</v>
      </c>
      <c r="S9" s="545">
        <v>2099.9380000000001</v>
      </c>
      <c r="T9" s="543">
        <v>870.08299999999997</v>
      </c>
      <c r="U9" s="481">
        <v>0</v>
      </c>
      <c r="V9" s="545">
        <v>191.86699999999999</v>
      </c>
      <c r="W9" s="458">
        <v>16533.53</v>
      </c>
      <c r="X9" s="481">
        <v>0</v>
      </c>
      <c r="Y9" s="459">
        <v>14658.495999999999</v>
      </c>
      <c r="Z9" s="543">
        <v>4242.7370000000001</v>
      </c>
      <c r="AA9" s="481">
        <v>0</v>
      </c>
      <c r="AB9" s="545">
        <v>3801.3240000000001</v>
      </c>
      <c r="AC9" s="543">
        <v>643.96</v>
      </c>
      <c r="AD9" s="481">
        <v>0</v>
      </c>
      <c r="AE9" s="545">
        <v>434.988</v>
      </c>
      <c r="AF9" s="458">
        <v>1784.8910000000001</v>
      </c>
      <c r="AG9" s="481">
        <v>0</v>
      </c>
      <c r="AH9" s="479">
        <v>1396.5250000000001</v>
      </c>
      <c r="AI9" s="543">
        <v>633.26700000000005</v>
      </c>
      <c r="AJ9" s="481">
        <v>0</v>
      </c>
      <c r="AK9" s="545">
        <v>630.13699999999994</v>
      </c>
      <c r="AL9" s="543">
        <v>60.008000000000003</v>
      </c>
      <c r="AM9" s="481">
        <v>0</v>
      </c>
      <c r="AN9" s="545">
        <v>135.91</v>
      </c>
    </row>
    <row r="10" spans="1:40" ht="42" customHeight="1">
      <c r="B10" s="1721"/>
      <c r="C10" s="436" t="s">
        <v>436</v>
      </c>
      <c r="D10" s="460">
        <v>108583.63</v>
      </c>
      <c r="E10" s="480">
        <v>37655.625999999997</v>
      </c>
      <c r="F10" s="481">
        <v>478.553</v>
      </c>
      <c r="G10" s="545">
        <v>48943.809000000001</v>
      </c>
      <c r="H10" s="482">
        <v>8846.5310000000009</v>
      </c>
      <c r="I10" s="462">
        <v>260.88799999999998</v>
      </c>
      <c r="J10" s="463">
        <v>9975.7459999999992</v>
      </c>
      <c r="K10" s="543">
        <v>1731.8219999999999</v>
      </c>
      <c r="L10" s="481">
        <v>57.037999999999997</v>
      </c>
      <c r="M10" s="482">
        <v>633.61699999999996</v>
      </c>
      <c r="N10" s="480">
        <v>7524.8180000000002</v>
      </c>
      <c r="O10" s="481">
        <v>478.553</v>
      </c>
      <c r="P10" s="545">
        <v>3586.4740000000002</v>
      </c>
      <c r="Q10" s="543">
        <v>1880.8969999999999</v>
      </c>
      <c r="R10" s="481">
        <v>159.28399999999999</v>
      </c>
      <c r="S10" s="545">
        <v>603.28899999999999</v>
      </c>
      <c r="T10" s="543">
        <v>689.40599999999995</v>
      </c>
      <c r="U10" s="481">
        <v>0</v>
      </c>
      <c r="V10" s="545">
        <v>39.735999999999997</v>
      </c>
      <c r="W10" s="480">
        <v>29003.262999999999</v>
      </c>
      <c r="X10" s="481">
        <v>0</v>
      </c>
      <c r="Y10" s="545">
        <v>44820.167999999998</v>
      </c>
      <c r="Z10" s="543">
        <v>6619.259</v>
      </c>
      <c r="AA10" s="481">
        <v>0</v>
      </c>
      <c r="AB10" s="545">
        <v>9150.6569999999992</v>
      </c>
      <c r="AC10" s="543">
        <v>901.76400000000001</v>
      </c>
      <c r="AD10" s="481">
        <v>9.8979999999999997</v>
      </c>
      <c r="AE10" s="545">
        <v>532.255</v>
      </c>
      <c r="AF10" s="480">
        <v>1127.5450000000001</v>
      </c>
      <c r="AG10" s="481">
        <v>0</v>
      </c>
      <c r="AH10" s="545">
        <v>537.16700000000003</v>
      </c>
      <c r="AI10" s="543">
        <v>346.375</v>
      </c>
      <c r="AJ10" s="481">
        <v>101.604</v>
      </c>
      <c r="AK10" s="545">
        <v>221.8</v>
      </c>
      <c r="AL10" s="543">
        <v>140.65199999999999</v>
      </c>
      <c r="AM10" s="481">
        <v>47.14</v>
      </c>
      <c r="AN10" s="545">
        <v>61.625999999999998</v>
      </c>
    </row>
    <row r="11" spans="1:40" ht="42.75" customHeight="1" thickBot="1">
      <c r="B11" s="1721"/>
      <c r="C11" s="502" t="s">
        <v>437</v>
      </c>
      <c r="D11" s="546">
        <v>57664.957999999999</v>
      </c>
      <c r="E11" s="547">
        <v>23744.447</v>
      </c>
      <c r="F11" s="548">
        <v>234.114</v>
      </c>
      <c r="G11" s="549">
        <v>15284.516</v>
      </c>
      <c r="H11" s="550">
        <v>7482.3109999999997</v>
      </c>
      <c r="I11" s="551">
        <v>70.730999999999995</v>
      </c>
      <c r="J11" s="552">
        <v>5224.2510000000002</v>
      </c>
      <c r="K11" s="550">
        <v>4137.6540000000005</v>
      </c>
      <c r="L11" s="548">
        <v>10.845000000000001</v>
      </c>
      <c r="M11" s="553">
        <v>1476.0889999999999</v>
      </c>
      <c r="N11" s="547">
        <v>2803.2020000000002</v>
      </c>
      <c r="O11" s="548">
        <v>227.07599999999999</v>
      </c>
      <c r="P11" s="549">
        <v>178.434</v>
      </c>
      <c r="Q11" s="550">
        <v>633.76099999999997</v>
      </c>
      <c r="R11" s="548">
        <v>70.730999999999995</v>
      </c>
      <c r="S11" s="549">
        <v>545.37900000000002</v>
      </c>
      <c r="T11" s="550">
        <v>183.40799999999999</v>
      </c>
      <c r="U11" s="548">
        <v>0</v>
      </c>
      <c r="V11" s="549">
        <v>6.4459999999999997</v>
      </c>
      <c r="W11" s="547">
        <v>20416.183000000001</v>
      </c>
      <c r="X11" s="548">
        <v>0</v>
      </c>
      <c r="Y11" s="549">
        <v>14789.502</v>
      </c>
      <c r="Z11" s="550">
        <v>6567.0069999999996</v>
      </c>
      <c r="AA11" s="548">
        <v>0</v>
      </c>
      <c r="AB11" s="549">
        <v>4558.0450000000001</v>
      </c>
      <c r="AC11" s="550">
        <v>3853.1860000000001</v>
      </c>
      <c r="AD11" s="548">
        <v>10.845000000000001</v>
      </c>
      <c r="AE11" s="549">
        <v>1433.617</v>
      </c>
      <c r="AF11" s="547">
        <v>525.06200000000001</v>
      </c>
      <c r="AG11" s="548">
        <v>7.0380000000000003</v>
      </c>
      <c r="AH11" s="549">
        <v>316.58</v>
      </c>
      <c r="AI11" s="550">
        <v>281.54300000000001</v>
      </c>
      <c r="AJ11" s="548">
        <v>0</v>
      </c>
      <c r="AK11" s="549">
        <v>120.827</v>
      </c>
      <c r="AL11" s="550">
        <v>101.06</v>
      </c>
      <c r="AM11" s="548">
        <v>0</v>
      </c>
      <c r="AN11" s="549">
        <v>36.026000000000003</v>
      </c>
    </row>
    <row r="12" spans="1:40" ht="28.5" customHeight="1" thickBot="1">
      <c r="B12" s="1722"/>
      <c r="C12" s="444" t="s">
        <v>438</v>
      </c>
      <c r="D12" s="554">
        <v>245679.88099999999</v>
      </c>
      <c r="E12" s="487">
        <v>97855.392000000007</v>
      </c>
      <c r="F12" s="485">
        <v>714.37800000000004</v>
      </c>
      <c r="G12" s="555">
        <v>87833.68</v>
      </c>
      <c r="H12" s="485">
        <v>26829.535</v>
      </c>
      <c r="I12" s="485">
        <v>331.61900000000003</v>
      </c>
      <c r="J12" s="555">
        <v>21731.396000000001</v>
      </c>
      <c r="K12" s="485">
        <v>7443.527</v>
      </c>
      <c r="L12" s="485">
        <v>67.882999999999996</v>
      </c>
      <c r="M12" s="486">
        <v>2872.471</v>
      </c>
      <c r="N12" s="487">
        <v>28464.918000000001</v>
      </c>
      <c r="O12" s="485">
        <v>707.34</v>
      </c>
      <c r="P12" s="555">
        <v>11315.242</v>
      </c>
      <c r="Q12" s="485">
        <v>8139.3469999999998</v>
      </c>
      <c r="R12" s="485">
        <v>230.01499999999999</v>
      </c>
      <c r="S12" s="555">
        <v>3248.6060000000002</v>
      </c>
      <c r="T12" s="485">
        <v>1742.8969999999999</v>
      </c>
      <c r="U12" s="485">
        <v>0</v>
      </c>
      <c r="V12" s="555">
        <v>238.04900000000001</v>
      </c>
      <c r="W12" s="487">
        <v>65952.975999999995</v>
      </c>
      <c r="X12" s="485">
        <v>0</v>
      </c>
      <c r="Y12" s="555">
        <v>74268.165999999997</v>
      </c>
      <c r="Z12" s="485">
        <v>17429.003000000001</v>
      </c>
      <c r="AA12" s="485">
        <v>0</v>
      </c>
      <c r="AB12" s="555">
        <v>17510.026000000002</v>
      </c>
      <c r="AC12" s="485">
        <v>5398.91</v>
      </c>
      <c r="AD12" s="485">
        <v>20.742999999999999</v>
      </c>
      <c r="AE12" s="555">
        <v>2400.86</v>
      </c>
      <c r="AF12" s="487">
        <v>3437.498</v>
      </c>
      <c r="AG12" s="485">
        <v>7.0380000000000003</v>
      </c>
      <c r="AH12" s="556">
        <v>2250.2719999999999</v>
      </c>
      <c r="AI12" s="485">
        <v>1261.1849999999999</v>
      </c>
      <c r="AJ12" s="485">
        <v>101.604</v>
      </c>
      <c r="AK12" s="555">
        <v>972.76400000000001</v>
      </c>
      <c r="AL12" s="485">
        <v>301.72000000000003</v>
      </c>
      <c r="AM12" s="485">
        <v>47.14</v>
      </c>
      <c r="AN12" s="555">
        <v>233.56200000000001</v>
      </c>
    </row>
    <row r="13" spans="1:40" ht="28.5" customHeight="1">
      <c r="B13" s="1720" t="s">
        <v>4</v>
      </c>
      <c r="C13" s="475" t="s">
        <v>435</v>
      </c>
      <c r="D13" s="557">
        <v>83211.422999999995</v>
      </c>
      <c r="E13" s="558">
        <v>38178.061000000002</v>
      </c>
      <c r="F13" s="559">
        <v>1.7070000000000001</v>
      </c>
      <c r="G13" s="560">
        <v>24263.03</v>
      </c>
      <c r="H13" s="558">
        <v>10552.735000000001</v>
      </c>
      <c r="I13" s="559">
        <v>0</v>
      </c>
      <c r="J13" s="560">
        <v>7569.3829999999998</v>
      </c>
      <c r="K13" s="558">
        <v>1656.924</v>
      </c>
      <c r="L13" s="559">
        <v>0</v>
      </c>
      <c r="M13" s="560">
        <v>989.58299999999997</v>
      </c>
      <c r="N13" s="558">
        <v>20173.628000000001</v>
      </c>
      <c r="O13" s="559">
        <v>1.7070000000000001</v>
      </c>
      <c r="P13" s="560">
        <v>8074.4840000000004</v>
      </c>
      <c r="Q13" s="561">
        <v>5501.1210000000001</v>
      </c>
      <c r="R13" s="559">
        <v>0</v>
      </c>
      <c r="S13" s="560">
        <v>2718.1950000000002</v>
      </c>
      <c r="T13" s="558">
        <v>880.05600000000004</v>
      </c>
      <c r="U13" s="559">
        <v>0</v>
      </c>
      <c r="V13" s="560">
        <v>398.971</v>
      </c>
      <c r="W13" s="558">
        <v>16120.367</v>
      </c>
      <c r="X13" s="559">
        <v>0</v>
      </c>
      <c r="Y13" s="560">
        <v>14671.781000000001</v>
      </c>
      <c r="Z13" s="558">
        <v>4380.1310000000003</v>
      </c>
      <c r="AA13" s="559">
        <v>0</v>
      </c>
      <c r="AB13" s="560">
        <v>4122.6629999999996</v>
      </c>
      <c r="AC13" s="558">
        <v>700.33</v>
      </c>
      <c r="AD13" s="559">
        <v>0</v>
      </c>
      <c r="AE13" s="560">
        <v>434.93400000000003</v>
      </c>
      <c r="AF13" s="558">
        <v>1884.066</v>
      </c>
      <c r="AG13" s="559">
        <v>0</v>
      </c>
      <c r="AH13" s="560">
        <v>1516.7650000000001</v>
      </c>
      <c r="AI13" s="558">
        <v>671.48299999999995</v>
      </c>
      <c r="AJ13" s="559">
        <v>0</v>
      </c>
      <c r="AK13" s="560">
        <v>728.52499999999998</v>
      </c>
      <c r="AL13" s="558">
        <v>76.537999999999997</v>
      </c>
      <c r="AM13" s="559">
        <v>0</v>
      </c>
      <c r="AN13" s="560">
        <v>155.678</v>
      </c>
    </row>
    <row r="14" spans="1:40" ht="40.5" customHeight="1">
      <c r="B14" s="1721"/>
      <c r="C14" s="436" t="s">
        <v>436</v>
      </c>
      <c r="D14" s="562">
        <v>108718.067</v>
      </c>
      <c r="E14" s="563">
        <v>37909.485000000001</v>
      </c>
      <c r="F14" s="465">
        <v>492.02199999999999</v>
      </c>
      <c r="G14" s="564">
        <v>49137.857000000004</v>
      </c>
      <c r="H14" s="563">
        <v>8594.2860000000001</v>
      </c>
      <c r="I14" s="465">
        <v>266.45100000000002</v>
      </c>
      <c r="J14" s="564">
        <v>9986.357</v>
      </c>
      <c r="K14" s="563">
        <v>1655.451</v>
      </c>
      <c r="L14" s="465">
        <v>54.237000000000002</v>
      </c>
      <c r="M14" s="564">
        <v>621.92100000000005</v>
      </c>
      <c r="N14" s="563">
        <v>7902.6580000000004</v>
      </c>
      <c r="O14" s="465">
        <v>492.02199999999999</v>
      </c>
      <c r="P14" s="564">
        <v>4050.0169999999998</v>
      </c>
      <c r="Q14" s="565">
        <v>1766.857</v>
      </c>
      <c r="R14" s="465">
        <v>165.13800000000001</v>
      </c>
      <c r="S14" s="564">
        <v>779.88499999999999</v>
      </c>
      <c r="T14" s="563">
        <v>610.28800000000001</v>
      </c>
      <c r="U14" s="465">
        <v>0</v>
      </c>
      <c r="V14" s="564">
        <v>24.298999999999999</v>
      </c>
      <c r="W14" s="563">
        <v>28868.911</v>
      </c>
      <c r="X14" s="465">
        <v>0</v>
      </c>
      <c r="Y14" s="564">
        <v>44555.514999999999</v>
      </c>
      <c r="Z14" s="563">
        <v>6517.4679999999998</v>
      </c>
      <c r="AA14" s="465">
        <v>0</v>
      </c>
      <c r="AB14" s="564">
        <v>8973.2379999999994</v>
      </c>
      <c r="AC14" s="563">
        <v>904.68100000000004</v>
      </c>
      <c r="AD14" s="465">
        <v>7.2359999999999998</v>
      </c>
      <c r="AE14" s="564">
        <v>540.55100000000004</v>
      </c>
      <c r="AF14" s="563">
        <v>1137.9159999999999</v>
      </c>
      <c r="AG14" s="465">
        <v>0</v>
      </c>
      <c r="AH14" s="564">
        <v>532.32500000000005</v>
      </c>
      <c r="AI14" s="563">
        <v>309.96100000000001</v>
      </c>
      <c r="AJ14" s="465">
        <v>101.313</v>
      </c>
      <c r="AK14" s="564">
        <v>233.23400000000001</v>
      </c>
      <c r="AL14" s="563">
        <v>140.482</v>
      </c>
      <c r="AM14" s="465">
        <v>47.000999999999998</v>
      </c>
      <c r="AN14" s="564">
        <v>57.070999999999998</v>
      </c>
    </row>
    <row r="15" spans="1:40" ht="43.5" customHeight="1" thickBot="1">
      <c r="B15" s="1721"/>
      <c r="C15" s="502" t="s">
        <v>437</v>
      </c>
      <c r="D15" s="566">
        <v>61033.425000000003</v>
      </c>
      <c r="E15" s="567">
        <v>25559.437999999998</v>
      </c>
      <c r="F15" s="568">
        <v>238.18100000000001</v>
      </c>
      <c r="G15" s="569">
        <v>16093.694</v>
      </c>
      <c r="H15" s="567">
        <v>7709.0370000000003</v>
      </c>
      <c r="I15" s="570">
        <v>124.498</v>
      </c>
      <c r="J15" s="569">
        <v>5560.4030000000002</v>
      </c>
      <c r="K15" s="567">
        <v>4282.1660000000002</v>
      </c>
      <c r="L15" s="568">
        <v>10.845000000000001</v>
      </c>
      <c r="M15" s="569">
        <v>1455.163</v>
      </c>
      <c r="N15" s="567">
        <v>3366.3789999999999</v>
      </c>
      <c r="O15" s="568">
        <v>231.16300000000001</v>
      </c>
      <c r="P15" s="569">
        <v>216.93700000000001</v>
      </c>
      <c r="Q15" s="571">
        <v>634.99199999999996</v>
      </c>
      <c r="R15" s="568">
        <v>124.498</v>
      </c>
      <c r="S15" s="572">
        <v>551.822</v>
      </c>
      <c r="T15" s="567">
        <v>226.2</v>
      </c>
      <c r="U15" s="568">
        <v>0</v>
      </c>
      <c r="V15" s="569">
        <v>15.654999999999999</v>
      </c>
      <c r="W15" s="567">
        <v>21679.437000000002</v>
      </c>
      <c r="X15" s="568">
        <v>0</v>
      </c>
      <c r="Y15" s="569">
        <v>15660.744000000001</v>
      </c>
      <c r="Z15" s="567">
        <v>6755.3860000000004</v>
      </c>
      <c r="AA15" s="568">
        <v>0</v>
      </c>
      <c r="AB15" s="569">
        <v>4879.1559999999999</v>
      </c>
      <c r="AC15" s="567">
        <v>3946.5810000000001</v>
      </c>
      <c r="AD15" s="568">
        <v>10.845000000000001</v>
      </c>
      <c r="AE15" s="569">
        <v>1404.183</v>
      </c>
      <c r="AF15" s="567">
        <v>513.62199999999996</v>
      </c>
      <c r="AG15" s="568">
        <v>7.0179999999999998</v>
      </c>
      <c r="AH15" s="569">
        <v>216.01300000000001</v>
      </c>
      <c r="AI15" s="567">
        <v>318.65899999999999</v>
      </c>
      <c r="AJ15" s="568">
        <v>0</v>
      </c>
      <c r="AK15" s="569">
        <v>129.42500000000001</v>
      </c>
      <c r="AL15" s="567">
        <v>109.38500000000001</v>
      </c>
      <c r="AM15" s="568">
        <v>0</v>
      </c>
      <c r="AN15" s="569">
        <v>35.325000000000003</v>
      </c>
    </row>
    <row r="16" spans="1:40" ht="30" customHeight="1" thickBot="1">
      <c r="B16" s="1722"/>
      <c r="C16" s="444" t="s">
        <v>438</v>
      </c>
      <c r="D16" s="573">
        <v>252962.91500000001</v>
      </c>
      <c r="E16" s="574">
        <v>101646.984</v>
      </c>
      <c r="F16" s="575">
        <v>731.91</v>
      </c>
      <c r="G16" s="576">
        <v>89494.581000000006</v>
      </c>
      <c r="H16" s="577">
        <v>26856.058000000001</v>
      </c>
      <c r="I16" s="575">
        <v>390.94900000000001</v>
      </c>
      <c r="J16" s="576">
        <v>23116.143</v>
      </c>
      <c r="K16" s="578">
        <v>7594.5410000000002</v>
      </c>
      <c r="L16" s="575">
        <v>65.081999999999994</v>
      </c>
      <c r="M16" s="576">
        <v>3066.6669999999999</v>
      </c>
      <c r="N16" s="578">
        <v>31442.665000000001</v>
      </c>
      <c r="O16" s="579">
        <v>724.89200000000005</v>
      </c>
      <c r="P16" s="580">
        <v>12341.438</v>
      </c>
      <c r="Q16" s="578">
        <v>7902.97</v>
      </c>
      <c r="R16" s="575">
        <v>289.63600000000002</v>
      </c>
      <c r="S16" s="576">
        <v>4049.902</v>
      </c>
      <c r="T16" s="574">
        <v>1716.5440000000001</v>
      </c>
      <c r="U16" s="581">
        <v>0</v>
      </c>
      <c r="V16" s="580">
        <v>438.92500000000001</v>
      </c>
      <c r="W16" s="574">
        <v>66668.714999999997</v>
      </c>
      <c r="X16" s="575">
        <v>0</v>
      </c>
      <c r="Y16" s="576">
        <v>74888.039999999994</v>
      </c>
      <c r="Z16" s="574">
        <v>17652.985000000001</v>
      </c>
      <c r="AA16" s="581">
        <v>0</v>
      </c>
      <c r="AB16" s="580">
        <v>17975.057000000001</v>
      </c>
      <c r="AC16" s="578">
        <v>5551.5919999999996</v>
      </c>
      <c r="AD16" s="579">
        <v>18.081</v>
      </c>
      <c r="AE16" s="580">
        <v>2379.6680000000001</v>
      </c>
      <c r="AF16" s="574">
        <v>3535.6039999999998</v>
      </c>
      <c r="AG16" s="581">
        <v>7.0179999999999998</v>
      </c>
      <c r="AH16" s="580">
        <v>2265.1030000000001</v>
      </c>
      <c r="AI16" s="578">
        <v>1300.1030000000001</v>
      </c>
      <c r="AJ16" s="579">
        <v>101.313</v>
      </c>
      <c r="AK16" s="580">
        <v>1091.184</v>
      </c>
      <c r="AL16" s="574">
        <v>326.40499999999997</v>
      </c>
      <c r="AM16" s="575">
        <v>47.000999999999998</v>
      </c>
      <c r="AN16" s="580">
        <v>248.07400000000001</v>
      </c>
    </row>
    <row r="17" spans="2:34">
      <c r="B17" s="520"/>
      <c r="C17" s="342"/>
      <c r="D17" s="520"/>
      <c r="E17" s="287"/>
      <c r="F17" s="520"/>
      <c r="G17" s="527"/>
      <c r="H17" s="527"/>
      <c r="I17" s="527"/>
      <c r="J17" s="527"/>
      <c r="K17" s="527"/>
      <c r="L17" s="527"/>
      <c r="M17" s="527"/>
      <c r="N17" s="287"/>
      <c r="O17" s="520"/>
      <c r="P17" s="521"/>
      <c r="Q17" s="287"/>
      <c r="R17" s="520"/>
      <c r="S17" s="521"/>
      <c r="T17" s="520"/>
      <c r="U17" s="520"/>
      <c r="V17" s="520"/>
    </row>
    <row r="18" spans="2:34">
      <c r="B18" s="520"/>
      <c r="D18" s="520"/>
      <c r="E18" s="530"/>
      <c r="F18" s="520"/>
      <c r="G18" s="527"/>
      <c r="H18" s="527"/>
      <c r="I18" s="527"/>
      <c r="J18" s="527"/>
      <c r="K18" s="527"/>
      <c r="L18" s="527"/>
      <c r="M18" s="527"/>
      <c r="N18" s="521"/>
      <c r="O18" s="521"/>
      <c r="P18" s="527"/>
      <c r="Q18" s="530"/>
      <c r="R18" s="523"/>
      <c r="S18" s="522"/>
      <c r="T18" s="287"/>
      <c r="U18" s="520"/>
      <c r="V18" s="520"/>
      <c r="AH18" s="342"/>
    </row>
    <row r="19" spans="2:34">
      <c r="D19" s="582"/>
      <c r="E19" s="526"/>
      <c r="F19" s="582"/>
      <c r="G19" s="583"/>
      <c r="H19" s="583"/>
      <c r="I19" s="583"/>
      <c r="J19" s="583"/>
      <c r="K19" s="583"/>
      <c r="L19" s="583"/>
      <c r="M19" s="583"/>
      <c r="N19" s="523"/>
      <c r="O19" s="523"/>
      <c r="P19" s="521"/>
      <c r="Q19" s="523"/>
      <c r="R19" s="419"/>
      <c r="S19" s="530"/>
      <c r="T19" s="287"/>
    </row>
    <row r="20" spans="2:34">
      <c r="D20" s="582"/>
      <c r="E20" s="526"/>
      <c r="F20" s="582"/>
      <c r="G20" s="583"/>
      <c r="H20" s="583"/>
      <c r="I20" s="583"/>
      <c r="J20" s="583"/>
      <c r="K20" s="583"/>
      <c r="L20" s="583"/>
      <c r="M20" s="583"/>
      <c r="N20" s="523"/>
      <c r="O20" s="523"/>
      <c r="P20" s="520"/>
      <c r="Q20" s="523"/>
      <c r="R20" s="532"/>
      <c r="S20" s="419"/>
    </row>
    <row r="21" spans="2:34">
      <c r="D21" s="582"/>
      <c r="E21" s="526"/>
      <c r="F21" s="582"/>
      <c r="G21" s="583"/>
      <c r="H21" s="583"/>
      <c r="I21" s="583"/>
      <c r="J21" s="583"/>
      <c r="K21" s="583"/>
      <c r="L21" s="583"/>
      <c r="M21" s="583"/>
      <c r="N21" s="584"/>
      <c r="O21" s="522"/>
      <c r="P21" s="520"/>
      <c r="Q21" s="523"/>
      <c r="R21" s="419"/>
      <c r="S21" s="419"/>
    </row>
    <row r="22" spans="2:34">
      <c r="D22" s="520"/>
      <c r="E22" s="520"/>
      <c r="F22" s="520"/>
      <c r="G22" s="522"/>
      <c r="H22" s="523"/>
      <c r="I22" s="523"/>
      <c r="J22" s="523"/>
      <c r="K22" s="523"/>
      <c r="L22" s="523"/>
      <c r="M22" s="522"/>
      <c r="N22" s="523"/>
      <c r="O22" s="523"/>
      <c r="P22" s="520"/>
      <c r="Q22" s="523"/>
      <c r="R22" s="419"/>
      <c r="S22" s="419"/>
    </row>
    <row r="23" spans="2:34">
      <c r="D23" s="520"/>
      <c r="E23" s="520"/>
      <c r="F23" s="521"/>
      <c r="G23" s="520"/>
      <c r="H23" s="521"/>
      <c r="I23" s="520"/>
      <c r="J23" s="520"/>
      <c r="K23" s="520"/>
      <c r="L23" s="520"/>
      <c r="M23" s="520"/>
      <c r="N23" s="520"/>
      <c r="O23" s="520"/>
      <c r="P23" s="520"/>
      <c r="Q23" s="523"/>
      <c r="R23" s="419"/>
      <c r="S23" s="419"/>
    </row>
    <row r="24" spans="2:34">
      <c r="D24" s="520"/>
      <c r="E24" s="520"/>
      <c r="F24" s="520"/>
      <c r="G24" s="520"/>
      <c r="H24" s="520"/>
      <c r="I24" s="520"/>
      <c r="J24" s="520"/>
      <c r="K24" s="520"/>
      <c r="L24" s="520"/>
      <c r="M24" s="520"/>
      <c r="N24" s="520"/>
      <c r="O24" s="520"/>
      <c r="P24" s="520"/>
      <c r="Q24" s="520"/>
    </row>
    <row r="25" spans="2:34">
      <c r="D25" s="521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1"/>
      <c r="P25" s="520"/>
      <c r="Q25" s="520"/>
      <c r="AH25" s="342"/>
    </row>
    <row r="26" spans="2:34">
      <c r="D26" s="520"/>
      <c r="E26" s="520"/>
      <c r="F26" s="520"/>
      <c r="G26" s="520"/>
      <c r="H26" s="520"/>
      <c r="I26" s="520"/>
      <c r="J26" s="520"/>
      <c r="K26" s="520"/>
      <c r="L26" s="520"/>
      <c r="M26" s="520"/>
      <c r="N26" s="520"/>
      <c r="O26" s="520"/>
      <c r="P26" s="520"/>
      <c r="Q26" s="520"/>
    </row>
    <row r="27" spans="2:34">
      <c r="D27" s="520"/>
      <c r="E27" s="520"/>
      <c r="F27" s="520"/>
      <c r="G27" s="520"/>
      <c r="H27" s="520"/>
      <c r="I27" s="520"/>
      <c r="J27" s="520"/>
      <c r="K27" s="520"/>
      <c r="L27" s="520"/>
      <c r="M27" s="520"/>
      <c r="N27" s="520"/>
      <c r="O27" s="520"/>
      <c r="P27" s="520"/>
      <c r="Q27" s="520"/>
    </row>
    <row r="28" spans="2:34">
      <c r="Q28" s="520"/>
    </row>
    <row r="29" spans="2:34">
      <c r="N29" s="342"/>
      <c r="Q29" s="520"/>
    </row>
    <row r="30" spans="2:34">
      <c r="C30" s="342"/>
      <c r="Q30" s="520"/>
    </row>
    <row r="31" spans="2:34">
      <c r="Q31" s="520"/>
    </row>
    <row r="33" spans="3:3">
      <c r="C33" s="342"/>
    </row>
  </sheetData>
  <mergeCells count="26">
    <mergeCell ref="AM2:AN2"/>
    <mergeCell ref="AF7:AH7"/>
    <mergeCell ref="AI7:AK7"/>
    <mergeCell ref="AL7:AN7"/>
    <mergeCell ref="B9:B12"/>
    <mergeCell ref="T2:V2"/>
    <mergeCell ref="D6:D8"/>
    <mergeCell ref="E6:M6"/>
    <mergeCell ref="N6:V6"/>
    <mergeCell ref="W6:AE6"/>
    <mergeCell ref="B13:B16"/>
    <mergeCell ref="B3:AN3"/>
    <mergeCell ref="AF6:AN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L4:AN4"/>
    <mergeCell ref="T5:V5"/>
    <mergeCell ref="B6:B8"/>
    <mergeCell ref="C6:C8"/>
  </mergeCells>
  <pageMargins left="0.17" right="0.17" top="0.75" bottom="0.75" header="0.3" footer="0.3"/>
  <pageSetup paperSize="9" scale="3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39"/>
  <sheetViews>
    <sheetView topLeftCell="D1" zoomScaleNormal="100" workbookViewId="0">
      <selection activeCell="M28" sqref="M28"/>
    </sheetView>
  </sheetViews>
  <sheetFormatPr defaultColWidth="9.140625" defaultRowHeight="12.75"/>
  <cols>
    <col min="1" max="1" width="9.140625" style="265"/>
    <col min="2" max="2" width="11.5703125" style="265" customWidth="1"/>
    <col min="3" max="3" width="15.5703125" style="266" customWidth="1"/>
    <col min="4" max="4" width="10.5703125" style="265" customWidth="1"/>
    <col min="5" max="5" width="10.7109375" style="265" customWidth="1"/>
    <col min="6" max="8" width="11.5703125" style="265" customWidth="1"/>
    <col min="9" max="9" width="10.42578125" style="265" customWidth="1"/>
    <col min="10" max="10" width="10.7109375" style="265" customWidth="1"/>
    <col min="11" max="12" width="10.42578125" style="265" customWidth="1"/>
    <col min="13" max="13" width="11.140625" style="265" customWidth="1"/>
    <col min="14" max="14" width="9.140625" style="265"/>
    <col min="15" max="15" width="10" style="265" customWidth="1"/>
    <col min="16" max="16" width="10.42578125" style="265" customWidth="1"/>
    <col min="17" max="16384" width="9.140625" style="265"/>
  </cols>
  <sheetData>
    <row r="2" spans="2:18" ht="14.45" customHeight="1">
      <c r="Q2" s="1661" t="s">
        <v>1081</v>
      </c>
      <c r="R2" s="1661"/>
    </row>
    <row r="3" spans="2:18" ht="15" customHeight="1">
      <c r="B3" s="1662" t="s">
        <v>444</v>
      </c>
      <c r="C3" s="1662"/>
      <c r="D3" s="1662"/>
      <c r="E3" s="1662"/>
      <c r="F3" s="1662"/>
      <c r="G3" s="1662"/>
      <c r="H3" s="1662"/>
      <c r="I3" s="1662"/>
      <c r="J3" s="1662"/>
      <c r="K3" s="1662"/>
      <c r="L3" s="1662"/>
      <c r="M3" s="1662"/>
      <c r="N3" s="1662"/>
      <c r="O3" s="1662"/>
      <c r="P3" s="1662"/>
    </row>
    <row r="4" spans="2:18" ht="15" customHeight="1" thickBot="1">
      <c r="B4" s="267"/>
      <c r="C4" s="267"/>
      <c r="D4" s="267"/>
      <c r="E4" s="267"/>
      <c r="F4" s="267"/>
      <c r="G4" s="268"/>
      <c r="H4" s="268"/>
      <c r="Q4" s="269"/>
      <c r="R4" s="269"/>
    </row>
    <row r="5" spans="2:18" ht="18.75" customHeight="1" thickBot="1">
      <c r="B5" s="1663" t="s">
        <v>385</v>
      </c>
      <c r="C5" s="1664"/>
      <c r="D5" s="1668" t="s">
        <v>445</v>
      </c>
      <c r="E5" s="1668"/>
      <c r="F5" s="1668"/>
      <c r="G5" s="1668"/>
      <c r="H5" s="1669"/>
      <c r="I5" s="1668" t="s">
        <v>415</v>
      </c>
      <c r="J5" s="1668"/>
      <c r="K5" s="1668"/>
      <c r="L5" s="1668"/>
      <c r="M5" s="1669"/>
      <c r="N5" s="1667" t="s">
        <v>416</v>
      </c>
      <c r="O5" s="1668"/>
      <c r="P5" s="1668"/>
      <c r="Q5" s="1668"/>
      <c r="R5" s="1668"/>
    </row>
    <row r="6" spans="2:18" ht="27.75" customHeight="1" thickBot="1">
      <c r="B6" s="1665"/>
      <c r="C6" s="1666"/>
      <c r="D6" s="270" t="s">
        <v>417</v>
      </c>
      <c r="E6" s="270" t="s">
        <v>418</v>
      </c>
      <c r="F6" s="585" t="s">
        <v>419</v>
      </c>
      <c r="G6" s="270" t="s">
        <v>375</v>
      </c>
      <c r="H6" s="271" t="s">
        <v>376</v>
      </c>
      <c r="I6" s="270" t="s">
        <v>417</v>
      </c>
      <c r="J6" s="270" t="s">
        <v>418</v>
      </c>
      <c r="K6" s="270" t="s">
        <v>419</v>
      </c>
      <c r="L6" s="270" t="s">
        <v>375</v>
      </c>
      <c r="M6" s="271" t="s">
        <v>376</v>
      </c>
      <c r="N6" s="270" t="s">
        <v>417</v>
      </c>
      <c r="O6" s="270" t="s">
        <v>418</v>
      </c>
      <c r="P6" s="270" t="s">
        <v>419</v>
      </c>
      <c r="Q6" s="270" t="s">
        <v>375</v>
      </c>
      <c r="R6" s="586" t="s">
        <v>376</v>
      </c>
    </row>
    <row r="7" spans="2:18" ht="14.25" customHeight="1">
      <c r="B7" s="1736" t="s">
        <v>420</v>
      </c>
      <c r="C7" s="587" t="s">
        <v>389</v>
      </c>
      <c r="D7" s="276">
        <v>56170.214</v>
      </c>
      <c r="E7" s="588">
        <v>58933.288999999997</v>
      </c>
      <c r="F7" s="278">
        <v>58575.057000000001</v>
      </c>
      <c r="G7" s="589">
        <f>[9]KNBIFO_30.06.2013!V3875/1000</f>
        <v>54086.413999999997</v>
      </c>
      <c r="H7" s="590">
        <f>[9]KNBIFO_30.09.2013!AA3862/1000</f>
        <v>58906.972000000002</v>
      </c>
      <c r="I7" s="277">
        <v>750.00600000000122</v>
      </c>
      <c r="J7" s="277">
        <v>2763.0749999999971</v>
      </c>
      <c r="K7" s="278">
        <v>-358.23199999999633</v>
      </c>
      <c r="L7" s="277">
        <f>G7-F7</f>
        <v>-4488.6430000000037</v>
      </c>
      <c r="M7" s="279">
        <f>H7-G7</f>
        <v>4820.5580000000045</v>
      </c>
      <c r="N7" s="286">
        <v>1.3533078042579725E-2</v>
      </c>
      <c r="O7" s="286">
        <v>4.9191106873831693E-2</v>
      </c>
      <c r="P7" s="591">
        <v>-6.0786018577716977E-3</v>
      </c>
      <c r="Q7" s="592">
        <f>L7/F7</f>
        <v>-7.6630621119156639E-2</v>
      </c>
      <c r="R7" s="591">
        <f>M7/G7</f>
        <v>8.9126966339458269E-2</v>
      </c>
    </row>
    <row r="8" spans="2:18" ht="14.25" customHeight="1">
      <c r="B8" s="1737"/>
      <c r="C8" s="593" t="s">
        <v>390</v>
      </c>
      <c r="D8" s="276">
        <v>173537.33600000001</v>
      </c>
      <c r="E8" s="594">
        <v>177731.946</v>
      </c>
      <c r="F8" s="285">
        <v>181400.21400000001</v>
      </c>
      <c r="G8" s="589">
        <f>[9]KNBIFO_30.06.2013!V3858/1000</f>
        <v>182980.68400000001</v>
      </c>
      <c r="H8" s="279">
        <f>[9]KNBIFO_30.09.2013!AA3845/1000</f>
        <v>185134.13800000001</v>
      </c>
      <c r="I8" s="277">
        <v>999.61600000000908</v>
      </c>
      <c r="J8" s="277">
        <v>4194.609999999986</v>
      </c>
      <c r="K8" s="277">
        <v>3668.2680000000109</v>
      </c>
      <c r="L8" s="277">
        <f t="shared" ref="L8:M16" si="0">G8-F8</f>
        <v>1580.4700000000012</v>
      </c>
      <c r="M8" s="279">
        <f t="shared" si="0"/>
        <v>2153.4539999999979</v>
      </c>
      <c r="N8" s="286">
        <v>5.7936084932617002E-3</v>
      </c>
      <c r="O8" s="286">
        <v>2.4171225032519721E-2</v>
      </c>
      <c r="P8" s="595">
        <v>2.0639328396258098E-2</v>
      </c>
      <c r="Q8" s="596">
        <f t="shared" ref="Q8:R16" si="1">L8/F8</f>
        <v>8.7126137568944717E-3</v>
      </c>
      <c r="R8" s="597">
        <f t="shared" si="1"/>
        <v>1.1768750410835702E-2</v>
      </c>
    </row>
    <row r="9" spans="2:18" ht="16.5" customHeight="1" thickBot="1">
      <c r="B9" s="1738"/>
      <c r="C9" s="598" t="s">
        <v>391</v>
      </c>
      <c r="D9" s="276">
        <v>8969.5229999999992</v>
      </c>
      <c r="E9" s="599">
        <v>8707.5859999999993</v>
      </c>
      <c r="F9" s="290">
        <v>8352.4650000000001</v>
      </c>
      <c r="G9" s="326">
        <f>[9]KNBIFO_30.06.2013!V3892/1000</f>
        <v>8612.7829999999994</v>
      </c>
      <c r="H9" s="292">
        <f>[9]KNBIFO_30.09.2013!AA3879/1000</f>
        <v>8921.8050000000003</v>
      </c>
      <c r="I9" s="290">
        <v>-228.746000000001</v>
      </c>
      <c r="J9" s="290">
        <v>-261.9369999999999</v>
      </c>
      <c r="K9" s="290">
        <v>-355.12099999999919</v>
      </c>
      <c r="L9" s="290">
        <f t="shared" si="0"/>
        <v>260.3179999999993</v>
      </c>
      <c r="M9" s="292">
        <f t="shared" si="0"/>
        <v>309.02200000000084</v>
      </c>
      <c r="N9" s="295">
        <v>-2.4868374690933805E-2</v>
      </c>
      <c r="O9" s="295">
        <v>-2.9203002210931386E-2</v>
      </c>
      <c r="P9" s="600">
        <v>-4.0782944894256483E-2</v>
      </c>
      <c r="Q9" s="600">
        <f t="shared" si="1"/>
        <v>3.1166607702037576E-2</v>
      </c>
      <c r="R9" s="600">
        <f t="shared" si="1"/>
        <v>3.587945963575314E-2</v>
      </c>
    </row>
    <row r="10" spans="2:18" ht="14.25" customHeight="1">
      <c r="B10" s="1739" t="s">
        <v>421</v>
      </c>
      <c r="C10" s="601" t="s">
        <v>446</v>
      </c>
      <c r="D10" s="298">
        <v>75275.320999999996</v>
      </c>
      <c r="E10" s="588">
        <v>78702.036999999997</v>
      </c>
      <c r="F10" s="313">
        <v>82277.729000000007</v>
      </c>
      <c r="G10" s="602">
        <f>[9]KNBIFO_30.06.2013!V3914/1000</f>
        <v>79431.293000000005</v>
      </c>
      <c r="H10" s="279">
        <f>[9]KNBIFO_30.09.2013!AA3904/1000</f>
        <v>83211.422999999995</v>
      </c>
      <c r="I10" s="277">
        <v>331.58599999999569</v>
      </c>
      <c r="J10" s="277">
        <v>3426.7160000000003</v>
      </c>
      <c r="K10" s="277">
        <v>3575.69200000001</v>
      </c>
      <c r="L10" s="277">
        <f t="shared" si="0"/>
        <v>-2846.4360000000015</v>
      </c>
      <c r="M10" s="279">
        <f t="shared" si="0"/>
        <v>3780.1299999999901</v>
      </c>
      <c r="N10" s="286">
        <v>4.4244659009855282E-3</v>
      </c>
      <c r="O10" s="286">
        <v>4.5522436231125479E-2</v>
      </c>
      <c r="P10" s="595">
        <v>4.5433284020336223E-2</v>
      </c>
      <c r="Q10" s="592">
        <f t="shared" si="1"/>
        <v>-3.4595461427964318E-2</v>
      </c>
      <c r="R10" s="592">
        <f t="shared" si="1"/>
        <v>4.758993410821085E-2</v>
      </c>
    </row>
    <row r="11" spans="2:18" ht="15.75" customHeight="1">
      <c r="B11" s="1737"/>
      <c r="C11" s="603" t="s">
        <v>423</v>
      </c>
      <c r="D11" s="302">
        <v>115040.17600000001</v>
      </c>
      <c r="E11" s="604">
        <v>115388.64</v>
      </c>
      <c r="F11" s="303">
        <v>111056.51</v>
      </c>
      <c r="G11" s="605">
        <f>[9]KNBIFO_30.06.2013!V3915/1000</f>
        <v>108583.63</v>
      </c>
      <c r="H11" s="304">
        <f>[9]KNBIFO_30.09.2013!AA3905/1000</f>
        <v>108718.067</v>
      </c>
      <c r="I11" s="277">
        <v>-1821.4649999999965</v>
      </c>
      <c r="J11" s="277">
        <v>348.46399999999267</v>
      </c>
      <c r="K11" s="277">
        <v>-4332.1300000000047</v>
      </c>
      <c r="L11" s="277">
        <f t="shared" si="0"/>
        <v>-2472.8799999999901</v>
      </c>
      <c r="M11" s="279">
        <f t="shared" si="0"/>
        <v>134.4369999999908</v>
      </c>
      <c r="N11" s="286">
        <v>-1.5586508835692256E-2</v>
      </c>
      <c r="O11" s="286">
        <v>3.0290635160362817E-3</v>
      </c>
      <c r="P11" s="595">
        <v>-3.7543817138324921E-2</v>
      </c>
      <c r="Q11" s="596">
        <f t="shared" si="1"/>
        <v>-2.2266862158733334E-2</v>
      </c>
      <c r="R11" s="606">
        <f t="shared" si="1"/>
        <v>1.2380963870888347E-3</v>
      </c>
    </row>
    <row r="12" spans="2:18" ht="15" customHeight="1" thickBot="1">
      <c r="B12" s="1740"/>
      <c r="C12" s="607" t="s">
        <v>424</v>
      </c>
      <c r="D12" s="309">
        <v>48361.576000000001</v>
      </c>
      <c r="E12" s="599">
        <v>51282.144</v>
      </c>
      <c r="F12" s="313">
        <v>54993.497000000003</v>
      </c>
      <c r="G12" s="326">
        <f>[9]KNBIFO_30.06.2013!V3916/1000</f>
        <v>57664.957999999999</v>
      </c>
      <c r="H12" s="292">
        <f>[9]KNBIFO_30.09.2013!AA3906/1000</f>
        <v>61033.425000000003</v>
      </c>
      <c r="I12" s="290">
        <v>3010.7549999999974</v>
      </c>
      <c r="J12" s="290">
        <v>2920.5679999999993</v>
      </c>
      <c r="K12" s="290">
        <v>3711.3530000000028</v>
      </c>
      <c r="L12" s="313">
        <f t="shared" si="0"/>
        <v>2671.4609999999957</v>
      </c>
      <c r="M12" s="292">
        <f t="shared" si="0"/>
        <v>3368.4670000000042</v>
      </c>
      <c r="N12" s="295">
        <v>6.6388103536207138E-2</v>
      </c>
      <c r="O12" s="295">
        <v>6.0390256926283775E-2</v>
      </c>
      <c r="P12" s="600">
        <v>7.2371252652775261E-2</v>
      </c>
      <c r="Q12" s="600">
        <f t="shared" si="1"/>
        <v>4.8577761839731622E-2</v>
      </c>
      <c r="R12" s="600">
        <f t="shared" si="1"/>
        <v>5.8414453366982498E-2</v>
      </c>
    </row>
    <row r="13" spans="2:18" ht="15" customHeight="1">
      <c r="B13" s="1736" t="s">
        <v>426</v>
      </c>
      <c r="C13" s="608" t="s">
        <v>392</v>
      </c>
      <c r="D13" s="298">
        <v>122254.783</v>
      </c>
      <c r="E13" s="609">
        <v>126868.561</v>
      </c>
      <c r="F13" s="314">
        <v>128618.38</v>
      </c>
      <c r="G13" s="605">
        <f>[9]KNBIFO_30.06.2013!V3912/1000</f>
        <v>132128.454</v>
      </c>
      <c r="H13" s="304">
        <f>[9]KNBIFO_30.09.2013!AA3899/1000</f>
        <v>136097.58300000001</v>
      </c>
      <c r="I13" s="277">
        <v>1917.9979999999923</v>
      </c>
      <c r="J13" s="277">
        <v>4613.7780000000057</v>
      </c>
      <c r="K13" s="277">
        <v>1749.8190000000031</v>
      </c>
      <c r="L13" s="278">
        <f t="shared" si="0"/>
        <v>3510.0739999999932</v>
      </c>
      <c r="M13" s="279">
        <f t="shared" si="0"/>
        <v>3969.1290000000154</v>
      </c>
      <c r="N13" s="286">
        <v>1.593858436553704E-2</v>
      </c>
      <c r="O13" s="286">
        <v>3.7739038807177022E-2</v>
      </c>
      <c r="P13" s="595">
        <v>1.3792376820605723E-2</v>
      </c>
      <c r="Q13" s="592">
        <f t="shared" si="1"/>
        <v>2.7290609631376115E-2</v>
      </c>
      <c r="R13" s="592">
        <f t="shared" si="1"/>
        <v>3.003992614641518E-2</v>
      </c>
    </row>
    <row r="14" spans="2:18" ht="27.75" customHeight="1">
      <c r="B14" s="1737"/>
      <c r="C14" s="603" t="s">
        <v>393</v>
      </c>
      <c r="D14" s="318">
        <v>1879.521</v>
      </c>
      <c r="E14" s="604">
        <v>2482.2759999999998</v>
      </c>
      <c r="F14" s="324">
        <v>2159.4670000000001</v>
      </c>
      <c r="G14" s="610">
        <f>[9]KNBIFO_30.06.2013!V3913/1000</f>
        <v>1113.8800000000001</v>
      </c>
      <c r="H14" s="321">
        <f>[9]KNBIFO_30.09.2013!AA3900/1000</f>
        <v>1187.941</v>
      </c>
      <c r="I14" s="319">
        <v>347.28199999999993</v>
      </c>
      <c r="J14" s="319">
        <v>602.75499999999988</v>
      </c>
      <c r="K14" s="303">
        <v>-322.80899999999974</v>
      </c>
      <c r="L14" s="319">
        <f t="shared" si="0"/>
        <v>-1045.587</v>
      </c>
      <c r="M14" s="279">
        <f t="shared" si="0"/>
        <v>74.060999999999922</v>
      </c>
      <c r="N14" s="611">
        <v>0.22665002000340673</v>
      </c>
      <c r="O14" s="611">
        <v>0.32069607096701758</v>
      </c>
      <c r="P14" s="612">
        <v>-0.13004557108073386</v>
      </c>
      <c r="Q14" s="613">
        <f t="shared" si="1"/>
        <v>-0.48418753331261832</v>
      </c>
      <c r="R14" s="596">
        <f t="shared" si="1"/>
        <v>6.6489208891442442E-2</v>
      </c>
    </row>
    <row r="15" spans="2:18" ht="15.75" customHeight="1" thickBot="1">
      <c r="B15" s="1740"/>
      <c r="C15" s="614" t="s">
        <v>394</v>
      </c>
      <c r="D15" s="309">
        <v>114542.769</v>
      </c>
      <c r="E15" s="615">
        <v>116021.984</v>
      </c>
      <c r="F15" s="323">
        <v>117549.889</v>
      </c>
      <c r="G15" s="616">
        <f>[9]KNBIFO_30.06.2013!V3911/1000</f>
        <v>112437.54700000001</v>
      </c>
      <c r="H15" s="325">
        <f>[9]KNBIFO_30.09.2013!AA3898/1000</f>
        <v>115677.391</v>
      </c>
      <c r="I15" s="290">
        <v>-744.40399999999499</v>
      </c>
      <c r="J15" s="290">
        <v>1479.2149999999965</v>
      </c>
      <c r="K15" s="290">
        <v>1527.9049999999988</v>
      </c>
      <c r="L15" s="313">
        <f t="shared" si="0"/>
        <v>-5112.3419999999896</v>
      </c>
      <c r="M15" s="293">
        <f t="shared" si="0"/>
        <v>3239.8439999999973</v>
      </c>
      <c r="N15" s="295">
        <v>-6.4569542354897978E-3</v>
      </c>
      <c r="O15" s="295">
        <v>1.2914084519818065E-2</v>
      </c>
      <c r="P15" s="600">
        <v>1.3169099056261603E-2</v>
      </c>
      <c r="Q15" s="600">
        <f t="shared" si="1"/>
        <v>-4.3490827966668602E-2</v>
      </c>
      <c r="R15" s="600">
        <f t="shared" si="1"/>
        <v>2.8814609411569582E-2</v>
      </c>
    </row>
    <row r="16" spans="2:18" ht="15.75" customHeight="1" thickBot="1">
      <c r="B16" s="617" t="s">
        <v>9</v>
      </c>
      <c r="C16" s="618"/>
      <c r="D16" s="330">
        <v>238677.073</v>
      </c>
      <c r="E16" s="619">
        <v>245372.821</v>
      </c>
      <c r="F16" s="331">
        <v>248327.736</v>
      </c>
      <c r="G16" s="620">
        <f>[9]KNBIFO_30.06.2013!V3857/1000</f>
        <v>245679.88099999999</v>
      </c>
      <c r="H16" s="332">
        <f>[9]KNBIFO_30.09.2013!AA3844/1000</f>
        <v>252962.91500000001</v>
      </c>
      <c r="I16" s="333">
        <v>1520.8760000000184</v>
      </c>
      <c r="J16" s="333">
        <v>6695.7479999999923</v>
      </c>
      <c r="K16" s="333">
        <v>2954.9150000000081</v>
      </c>
      <c r="L16" s="333">
        <f t="shared" si="0"/>
        <v>-2647.8550000000105</v>
      </c>
      <c r="M16" s="621">
        <f t="shared" si="0"/>
        <v>7283.0340000000142</v>
      </c>
      <c r="N16" s="336">
        <v>6.4129717850047096E-3</v>
      </c>
      <c r="O16" s="336">
        <v>2.805358686462521E-2</v>
      </c>
      <c r="P16" s="622">
        <v>1.2042552178181169E-2</v>
      </c>
      <c r="Q16" s="623">
        <f t="shared" si="1"/>
        <v>-1.0662743689653783E-2</v>
      </c>
      <c r="R16" s="624">
        <f t="shared" si="1"/>
        <v>2.9644405436682928E-2</v>
      </c>
    </row>
    <row r="17" spans="3:20" ht="12.75" customHeight="1">
      <c r="D17" s="339"/>
      <c r="E17" s="340"/>
      <c r="F17" s="625"/>
      <c r="G17" s="625"/>
      <c r="H17" s="625"/>
      <c r="I17" s="287"/>
      <c r="J17" s="287"/>
      <c r="Q17" s="341"/>
      <c r="R17" s="341"/>
    </row>
    <row r="18" spans="3:20">
      <c r="D18" s="342"/>
      <c r="E18" s="342"/>
      <c r="F18" s="342"/>
      <c r="G18" s="342"/>
      <c r="H18" s="342"/>
      <c r="T18" s="342"/>
    </row>
    <row r="19" spans="3:20">
      <c r="G19" s="342"/>
      <c r="T19" s="342"/>
    </row>
    <row r="20" spans="3:20">
      <c r="D20" s="1674"/>
      <c r="E20" s="1674"/>
      <c r="F20" s="1674"/>
      <c r="G20" s="1674"/>
      <c r="H20" s="1674"/>
      <c r="I20" s="1674"/>
      <c r="J20" s="342"/>
    </row>
    <row r="21" spans="3:20">
      <c r="D21" s="1674"/>
      <c r="E21" s="1674"/>
      <c r="F21" s="1674"/>
      <c r="G21" s="1674"/>
      <c r="H21" s="1674"/>
      <c r="I21" s="1674"/>
      <c r="J21" s="342"/>
      <c r="N21" s="342"/>
    </row>
    <row r="22" spans="3:20">
      <c r="C22" s="343"/>
      <c r="D22" s="342"/>
      <c r="E22" s="342"/>
      <c r="F22" s="342"/>
      <c r="G22" s="342"/>
      <c r="H22" s="342"/>
      <c r="I22" s="342"/>
      <c r="J22" s="342"/>
      <c r="S22" s="342"/>
    </row>
    <row r="23" spans="3:20" ht="14.25" customHeight="1">
      <c r="D23" s="1675"/>
      <c r="E23" s="1676"/>
      <c r="F23" s="1676"/>
      <c r="G23" s="344"/>
      <c r="H23" s="344"/>
      <c r="I23" s="344"/>
      <c r="J23" s="342"/>
    </row>
    <row r="24" spans="3:20" ht="26.25" customHeight="1">
      <c r="D24" s="1675"/>
      <c r="E24" s="345"/>
      <c r="F24" s="345"/>
      <c r="G24" s="345"/>
      <c r="H24" s="345"/>
      <c r="I24" s="345"/>
      <c r="J24" s="342"/>
    </row>
    <row r="25" spans="3:20">
      <c r="C25" s="343"/>
      <c r="D25" s="345"/>
      <c r="E25" s="346"/>
      <c r="F25" s="346"/>
      <c r="G25" s="346"/>
      <c r="H25" s="346"/>
      <c r="I25" s="346"/>
      <c r="J25" s="342"/>
      <c r="K25" s="342"/>
      <c r="L25" s="342"/>
      <c r="M25" s="342"/>
    </row>
    <row r="26" spans="3:20">
      <c r="D26" s="345"/>
      <c r="E26" s="346"/>
      <c r="F26" s="346"/>
      <c r="G26" s="346"/>
      <c r="H26" s="346"/>
      <c r="I26" s="346"/>
      <c r="J26" s="342"/>
      <c r="O26" s="342"/>
    </row>
    <row r="27" spans="3:20" ht="15" customHeight="1">
      <c r="D27" s="345"/>
      <c r="E27" s="346"/>
      <c r="F27" s="346"/>
      <c r="G27" s="346"/>
      <c r="H27" s="346"/>
      <c r="I27" s="346"/>
      <c r="J27" s="342"/>
    </row>
    <row r="28" spans="3:20" ht="15" customHeight="1">
      <c r="D28" s="345"/>
      <c r="E28" s="347"/>
      <c r="F28" s="347"/>
      <c r="G28" s="347"/>
      <c r="H28" s="347"/>
      <c r="I28" s="347"/>
      <c r="J28" s="342"/>
    </row>
    <row r="29" spans="3:20">
      <c r="D29" s="345"/>
      <c r="E29" s="346"/>
      <c r="F29" s="346"/>
      <c r="G29" s="346"/>
      <c r="H29" s="346"/>
      <c r="I29" s="346"/>
      <c r="J29" s="342"/>
    </row>
    <row r="30" spans="3:20" ht="14.25" customHeight="1">
      <c r="D30" s="345"/>
      <c r="E30" s="348"/>
      <c r="F30" s="348"/>
      <c r="G30" s="348"/>
      <c r="H30" s="348"/>
      <c r="I30" s="348"/>
      <c r="J30" s="342"/>
    </row>
    <row r="31" spans="3:20" ht="15" customHeight="1">
      <c r="D31" s="345"/>
      <c r="E31" s="346"/>
      <c r="F31" s="346"/>
      <c r="G31" s="346"/>
      <c r="H31" s="346"/>
      <c r="I31" s="346"/>
      <c r="J31" s="342"/>
    </row>
    <row r="32" spans="3:20">
      <c r="D32" s="345"/>
      <c r="E32" s="347"/>
      <c r="F32" s="347"/>
      <c r="G32" s="347"/>
      <c r="H32" s="347"/>
      <c r="I32" s="347"/>
      <c r="J32" s="342"/>
    </row>
    <row r="33" spans="4:10">
      <c r="D33" s="345"/>
      <c r="E33" s="346"/>
      <c r="F33" s="346"/>
      <c r="G33" s="346"/>
      <c r="H33" s="346"/>
      <c r="I33" s="346"/>
      <c r="J33" s="342"/>
    </row>
    <row r="34" spans="4:10" ht="37.5" customHeight="1">
      <c r="D34" s="345"/>
      <c r="E34" s="346"/>
      <c r="F34" s="346"/>
      <c r="G34" s="346"/>
      <c r="H34" s="346"/>
      <c r="I34" s="346"/>
      <c r="J34" s="342"/>
    </row>
    <row r="35" spans="4:10">
      <c r="D35" s="345"/>
      <c r="E35" s="346"/>
      <c r="F35" s="346"/>
      <c r="G35" s="346"/>
      <c r="H35" s="346"/>
      <c r="I35" s="346"/>
      <c r="J35" s="342"/>
    </row>
    <row r="36" spans="4:10">
      <c r="D36" s="345"/>
      <c r="E36" s="347"/>
      <c r="F36" s="347"/>
      <c r="G36" s="347"/>
      <c r="H36" s="347"/>
      <c r="I36" s="347"/>
      <c r="J36" s="342"/>
    </row>
    <row r="39" spans="4:10">
      <c r="E39" s="287"/>
      <c r="F39" s="287"/>
      <c r="G39" s="287"/>
      <c r="H39" s="287"/>
    </row>
  </sheetData>
  <mergeCells count="12">
    <mergeCell ref="B10:B12"/>
    <mergeCell ref="B13:B15"/>
    <mergeCell ref="D20:I21"/>
    <mergeCell ref="D23:D24"/>
    <mergeCell ref="E23:F23"/>
    <mergeCell ref="B7:B9"/>
    <mergeCell ref="Q2:R2"/>
    <mergeCell ref="B3:P3"/>
    <mergeCell ref="B5:C6"/>
    <mergeCell ref="D5:H5"/>
    <mergeCell ref="I5:M5"/>
    <mergeCell ref="N5:R5"/>
  </mergeCells>
  <pageMargins left="0.75" right="0.75" top="1" bottom="1" header="0.5" footer="0.5"/>
  <pageSetup paperSize="9" scale="67" orientation="landscape" horizontalDpi="300" verticalDpi="300" r:id="rId1"/>
  <headerFooter alignWithMargins="0"/>
  <ignoredErrors>
    <ignoredError sqref="D6:R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0"/>
  <sheetViews>
    <sheetView topLeftCell="B1" zoomScaleNormal="100" workbookViewId="0">
      <selection activeCell="O12" sqref="O12"/>
    </sheetView>
  </sheetViews>
  <sheetFormatPr defaultColWidth="9.140625" defaultRowHeight="12.75"/>
  <cols>
    <col min="1" max="2" width="9.140625" style="265"/>
    <col min="3" max="3" width="11.5703125" style="265" customWidth="1"/>
    <col min="4" max="4" width="15.5703125" style="266" customWidth="1"/>
    <col min="5" max="6" width="9.140625" style="265"/>
    <col min="7" max="7" width="10.42578125" style="265" customWidth="1"/>
    <col min="8" max="8" width="14.5703125" style="265" customWidth="1"/>
    <col min="9" max="9" width="9.7109375" style="265" customWidth="1"/>
    <col min="10" max="10" width="10.42578125" style="265" customWidth="1"/>
    <col min="11" max="11" width="10" style="265" customWidth="1"/>
    <col min="12" max="12" width="10.42578125" style="265" customWidth="1"/>
    <col min="13" max="13" width="11.28515625" style="265" customWidth="1"/>
    <col min="14" max="14" width="10.28515625" style="265" customWidth="1"/>
    <col min="15" max="16384" width="9.140625" style="265"/>
  </cols>
  <sheetData>
    <row r="2" spans="3:16">
      <c r="L2" s="1370" t="s">
        <v>1082</v>
      </c>
    </row>
    <row r="3" spans="3:16" ht="15" customHeight="1">
      <c r="C3" s="1662" t="s">
        <v>447</v>
      </c>
      <c r="D3" s="1662"/>
      <c r="E3" s="1662"/>
      <c r="F3" s="1662"/>
      <c r="G3" s="1662"/>
      <c r="H3" s="1662"/>
      <c r="I3" s="1662"/>
      <c r="J3" s="1662"/>
      <c r="K3" s="1662"/>
      <c r="L3" s="1662"/>
    </row>
    <row r="4" spans="3:16" ht="13.5" thickBot="1">
      <c r="E4" s="269"/>
      <c r="F4" s="269"/>
      <c r="G4" s="626"/>
      <c r="H4" s="269"/>
    </row>
    <row r="5" spans="3:16" ht="15" customHeight="1">
      <c r="C5" s="1739" t="s">
        <v>448</v>
      </c>
      <c r="D5" s="1744"/>
      <c r="E5" s="1746" t="s">
        <v>3</v>
      </c>
      <c r="F5" s="1747"/>
      <c r="G5" s="1747"/>
      <c r="H5" s="1747"/>
      <c r="I5" s="1746" t="s">
        <v>4</v>
      </c>
      <c r="J5" s="1747"/>
      <c r="K5" s="1747"/>
      <c r="L5" s="1747"/>
    </row>
    <row r="6" spans="3:16" ht="27.75" customHeight="1" thickBot="1">
      <c r="C6" s="1740"/>
      <c r="D6" s="1745"/>
      <c r="E6" s="627" t="s">
        <v>410</v>
      </c>
      <c r="F6" s="628" t="s">
        <v>411</v>
      </c>
      <c r="G6" s="628" t="s">
        <v>412</v>
      </c>
      <c r="H6" s="629" t="s">
        <v>9</v>
      </c>
      <c r="I6" s="627" t="s">
        <v>410</v>
      </c>
      <c r="J6" s="628" t="s">
        <v>411</v>
      </c>
      <c r="K6" s="628" t="s">
        <v>412</v>
      </c>
      <c r="L6" s="629" t="s">
        <v>9</v>
      </c>
    </row>
    <row r="7" spans="3:16" ht="14.25" customHeight="1">
      <c r="C7" s="1741" t="s">
        <v>429</v>
      </c>
      <c r="D7" s="587" t="s">
        <v>389</v>
      </c>
      <c r="E7" s="630">
        <v>0.74857061146631021</v>
      </c>
      <c r="F7" s="611">
        <v>0.21480381376365607</v>
      </c>
      <c r="G7" s="631">
        <v>3.6625574770033746E-2</v>
      </c>
      <c r="H7" s="632">
        <v>1</v>
      </c>
      <c r="I7" s="630">
        <v>0.75558110506851384</v>
      </c>
      <c r="J7" s="611">
        <v>0.20782782723919335</v>
      </c>
      <c r="K7" s="631">
        <v>3.659106769229286E-2</v>
      </c>
      <c r="L7" s="632">
        <f>I7+J7+K7</f>
        <v>1</v>
      </c>
    </row>
    <row r="8" spans="3:16" ht="14.25" customHeight="1">
      <c r="C8" s="1742"/>
      <c r="D8" s="593" t="s">
        <v>390</v>
      </c>
      <c r="E8" s="633">
        <v>0.76631663482031798</v>
      </c>
      <c r="F8" s="634">
        <v>0.19094381022206694</v>
      </c>
      <c r="G8" s="634">
        <v>4.273955495761509E-2</v>
      </c>
      <c r="H8" s="632">
        <v>0.99999999999999989</v>
      </c>
      <c r="I8" s="633">
        <v>0.76461724741441262</v>
      </c>
      <c r="J8" s="634">
        <v>0.192444475043279</v>
      </c>
      <c r="K8" s="634">
        <v>4.2938277542308272E-2</v>
      </c>
      <c r="L8" s="632">
        <v>1</v>
      </c>
    </row>
    <row r="9" spans="3:16" ht="16.5" customHeight="1" thickBot="1">
      <c r="C9" s="1743"/>
      <c r="D9" s="598" t="s">
        <v>391</v>
      </c>
      <c r="E9" s="635">
        <v>0.66120416594729026</v>
      </c>
      <c r="F9" s="636">
        <v>0.2711728601544936</v>
      </c>
      <c r="G9" s="636">
        <v>6.7622973898216171E-2</v>
      </c>
      <c r="H9" s="632">
        <v>1</v>
      </c>
      <c r="I9" s="635">
        <v>0.65095852240662067</v>
      </c>
      <c r="J9" s="636">
        <v>0.2793829275578204</v>
      </c>
      <c r="K9" s="636">
        <v>6.9658550035558944E-2</v>
      </c>
      <c r="L9" s="632">
        <v>1</v>
      </c>
    </row>
    <row r="10" spans="3:16" ht="14.25" customHeight="1">
      <c r="C10" s="1741" t="s">
        <v>430</v>
      </c>
      <c r="D10" s="601" t="s">
        <v>446</v>
      </c>
      <c r="E10" s="630">
        <v>0.75615519691968247</v>
      </c>
      <c r="F10" s="611">
        <v>0.21442546579217842</v>
      </c>
      <c r="G10" s="611">
        <v>2.9419337288139072E-2</v>
      </c>
      <c r="H10" s="637">
        <v>1</v>
      </c>
      <c r="I10" s="630">
        <v>0.75041137080422238</v>
      </c>
      <c r="J10" s="611">
        <v>0.21778401746596737</v>
      </c>
      <c r="K10" s="611">
        <v>3.1804611729810223E-2</v>
      </c>
      <c r="L10" s="637">
        <v>1</v>
      </c>
    </row>
    <row r="11" spans="3:16" ht="15.75" customHeight="1">
      <c r="C11" s="1742"/>
      <c r="D11" s="603" t="s">
        <v>423</v>
      </c>
      <c r="E11" s="633">
        <v>0.80194397626971947</v>
      </c>
      <c r="F11" s="634">
        <v>0.17574624278079487</v>
      </c>
      <c r="G11" s="638">
        <v>2.2309780949485665E-2</v>
      </c>
      <c r="H11" s="639">
        <v>1</v>
      </c>
      <c r="I11" s="633">
        <v>0.8051961041581065</v>
      </c>
      <c r="J11" s="634">
        <v>0.17335751563721236</v>
      </c>
      <c r="K11" s="638">
        <v>2.1446380204681158E-2</v>
      </c>
      <c r="L11" s="639">
        <v>1</v>
      </c>
    </row>
    <row r="12" spans="3:16" ht="18" customHeight="1" thickBot="1">
      <c r="C12" s="1743"/>
      <c r="D12" s="607" t="s">
        <v>424</v>
      </c>
      <c r="E12" s="635">
        <v>0.68088278153259041</v>
      </c>
      <c r="F12" s="636">
        <v>0.22157812028580684</v>
      </c>
      <c r="G12" s="640">
        <v>9.7539098181602765E-2</v>
      </c>
      <c r="H12" s="641">
        <v>1</v>
      </c>
      <c r="I12" s="635">
        <v>0.68636674084733074</v>
      </c>
      <c r="J12" s="636">
        <v>0.21945250491841151</v>
      </c>
      <c r="K12" s="640">
        <v>9.4180754234257702E-2</v>
      </c>
      <c r="L12" s="641">
        <v>1</v>
      </c>
    </row>
    <row r="13" spans="3:16" ht="15" customHeight="1">
      <c r="C13" s="1741" t="s">
        <v>431</v>
      </c>
      <c r="D13" s="608" t="s">
        <v>392</v>
      </c>
      <c r="E13" s="630">
        <v>0.74060801468243931</v>
      </c>
      <c r="F13" s="611">
        <v>0.20305645141356155</v>
      </c>
      <c r="G13" s="642">
        <v>5.6335533903999209E-2</v>
      </c>
      <c r="H13" s="637">
        <v>1</v>
      </c>
      <c r="I13" s="630">
        <v>0.74686839956592033</v>
      </c>
      <c r="J13" s="611">
        <v>0.19732942648952112</v>
      </c>
      <c r="K13" s="642">
        <v>5.5802173944558588E-2</v>
      </c>
      <c r="L13" s="637">
        <v>1</v>
      </c>
      <c r="M13" s="287"/>
      <c r="N13" s="287"/>
      <c r="O13" s="287"/>
      <c r="P13" s="342"/>
    </row>
    <row r="14" spans="3:16" ht="27.75" customHeight="1">
      <c r="C14" s="1742"/>
      <c r="D14" s="603" t="s">
        <v>393</v>
      </c>
      <c r="E14" s="633">
        <v>0.64134197579631558</v>
      </c>
      <c r="F14" s="634">
        <v>0.2977151937372069</v>
      </c>
      <c r="G14" s="638">
        <v>6.0942830466477541E-2</v>
      </c>
      <c r="H14" s="639">
        <v>1</v>
      </c>
      <c r="I14" s="633">
        <v>0.61611645696208817</v>
      </c>
      <c r="J14" s="634">
        <v>0.32909799392394068</v>
      </c>
      <c r="K14" s="638">
        <v>5.4785549113971148E-2</v>
      </c>
      <c r="L14" s="639">
        <v>1</v>
      </c>
      <c r="M14" s="287"/>
      <c r="N14" s="287"/>
      <c r="O14" s="287"/>
    </row>
    <row r="15" spans="3:16" ht="15.75" customHeight="1" thickBot="1">
      <c r="C15" s="1743"/>
      <c r="D15" s="614" t="s">
        <v>394</v>
      </c>
      <c r="E15" s="635">
        <v>0.78117748335438164</v>
      </c>
      <c r="F15" s="636">
        <v>0.1932752588421375</v>
      </c>
      <c r="G15" s="640">
        <v>2.5547257803480897E-2</v>
      </c>
      <c r="H15" s="641">
        <v>1</v>
      </c>
      <c r="I15" s="635">
        <v>0.7736566344239213</v>
      </c>
      <c r="J15" s="636">
        <v>0.19983285238513029</v>
      </c>
      <c r="K15" s="640">
        <v>2.6510513190948437E-2</v>
      </c>
      <c r="L15" s="641">
        <v>1</v>
      </c>
      <c r="M15" s="287"/>
      <c r="N15" s="287"/>
      <c r="O15" s="287"/>
    </row>
    <row r="16" spans="3:16">
      <c r="G16" s="643"/>
      <c r="H16" s="644"/>
      <c r="I16" s="645"/>
      <c r="J16" s="645"/>
      <c r="K16" s="645"/>
      <c r="M16" s="287"/>
      <c r="N16" s="287"/>
      <c r="O16" s="287"/>
    </row>
    <row r="17" spans="5:17" ht="12.75" customHeight="1">
      <c r="E17" s="287"/>
      <c r="F17" s="287"/>
      <c r="G17" s="646"/>
      <c r="H17" s="339"/>
      <c r="I17" s="340"/>
      <c r="J17" s="340"/>
      <c r="K17" s="340"/>
      <c r="L17" s="340"/>
      <c r="M17" s="287"/>
      <c r="N17" s="287"/>
      <c r="O17" s="287"/>
    </row>
    <row r="18" spans="5:17">
      <c r="G18" s="342"/>
      <c r="H18" s="342"/>
      <c r="I18" s="342"/>
      <c r="J18" s="342"/>
      <c r="K18" s="342"/>
    </row>
    <row r="20" spans="5:17">
      <c r="I20" s="287"/>
      <c r="J20" s="287"/>
      <c r="K20" s="287"/>
      <c r="Q20" s="419"/>
    </row>
  </sheetData>
  <mergeCells count="7">
    <mergeCell ref="C13:C15"/>
    <mergeCell ref="C3:L3"/>
    <mergeCell ref="C5:D6"/>
    <mergeCell ref="E5:H5"/>
    <mergeCell ref="I5:L5"/>
    <mergeCell ref="C7:C9"/>
    <mergeCell ref="C10:C12"/>
  </mergeCells>
  <pageMargins left="0.75" right="0.75" top="1" bottom="1" header="0.5" footer="0.5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N23"/>
  <sheetViews>
    <sheetView topLeftCell="B1" zoomScaleNormal="100" workbookViewId="0">
      <selection activeCell="N18" sqref="N18"/>
    </sheetView>
  </sheetViews>
  <sheetFormatPr defaultColWidth="9.140625" defaultRowHeight="12.75"/>
  <cols>
    <col min="1" max="3" width="9.140625" style="265"/>
    <col min="4" max="4" width="10.42578125" style="265" customWidth="1"/>
    <col min="5" max="5" width="14.5703125" style="265" customWidth="1"/>
    <col min="6" max="6" width="9.7109375" style="265" customWidth="1"/>
    <col min="7" max="7" width="10.42578125" style="265" customWidth="1"/>
    <col min="8" max="8" width="10" style="265" customWidth="1"/>
    <col min="9" max="9" width="10.42578125" style="265" customWidth="1"/>
    <col min="10" max="10" width="11.28515625" style="265" customWidth="1"/>
    <col min="11" max="11" width="10.28515625" style="265" customWidth="1"/>
    <col min="12" max="16384" width="9.140625" style="265"/>
  </cols>
  <sheetData>
    <row r="2" spans="4:13">
      <c r="K2" s="265" t="s">
        <v>1134</v>
      </c>
    </row>
    <row r="4" spans="4:13">
      <c r="D4" s="1674" t="s">
        <v>1135</v>
      </c>
      <c r="E4" s="1674"/>
      <c r="F4" s="1674"/>
      <c r="G4" s="1674"/>
      <c r="H4" s="1674"/>
      <c r="I4" s="1674"/>
      <c r="J4" s="1674"/>
      <c r="K4" s="1674"/>
    </row>
    <row r="5" spans="4:13">
      <c r="D5" s="1674"/>
      <c r="E5" s="1674"/>
      <c r="F5" s="1674"/>
      <c r="G5" s="1674"/>
      <c r="H5" s="1674"/>
      <c r="I5" s="1674"/>
      <c r="J5" s="1674"/>
      <c r="K5" s="1674"/>
    </row>
    <row r="6" spans="4:13" ht="13.5" thickBot="1"/>
    <row r="7" spans="4:13" ht="14.25" customHeight="1">
      <c r="D7" s="1751" t="s">
        <v>449</v>
      </c>
      <c r="E7" s="1752"/>
      <c r="F7" s="1755" t="s">
        <v>3</v>
      </c>
      <c r="G7" s="1756"/>
      <c r="H7" s="1756"/>
      <c r="I7" s="1755" t="s">
        <v>4</v>
      </c>
      <c r="J7" s="1756"/>
      <c r="K7" s="1756"/>
    </row>
    <row r="8" spans="4:13" ht="26.25" customHeight="1" thickBot="1">
      <c r="D8" s="1753"/>
      <c r="E8" s="1754"/>
      <c r="F8" s="647" t="s">
        <v>410</v>
      </c>
      <c r="G8" s="648" t="s">
        <v>411</v>
      </c>
      <c r="H8" s="649" t="s">
        <v>412</v>
      </c>
      <c r="I8" s="647" t="s">
        <v>410</v>
      </c>
      <c r="J8" s="648" t="s">
        <v>411</v>
      </c>
      <c r="K8" s="650" t="s">
        <v>412</v>
      </c>
    </row>
    <row r="9" spans="4:13">
      <c r="D9" s="1748" t="s">
        <v>429</v>
      </c>
      <c r="E9" s="651" t="s">
        <v>389</v>
      </c>
      <c r="F9" s="652">
        <v>0.21720359789478144</v>
      </c>
      <c r="G9" s="653">
        <v>0.23762245986351704</v>
      </c>
      <c r="H9" s="654">
        <v>0.19077125402342343</v>
      </c>
      <c r="I9" s="652">
        <v>0.23197054725776975</v>
      </c>
      <c r="J9" s="653">
        <v>0.24308463628665006</v>
      </c>
      <c r="K9" s="655">
        <v>0.20095196009058117</v>
      </c>
      <c r="M9" s="342"/>
    </row>
    <row r="10" spans="4:13">
      <c r="D10" s="1749"/>
      <c r="E10" s="656" t="s">
        <v>390</v>
      </c>
      <c r="F10" s="657">
        <v>0.75224542249620385</v>
      </c>
      <c r="G10" s="658">
        <v>0.71460844239050736</v>
      </c>
      <c r="H10" s="659">
        <v>0.75313969796071434</v>
      </c>
      <c r="I10" s="657">
        <v>0.73776093855599378</v>
      </c>
      <c r="J10" s="658">
        <v>0.70742282800023426</v>
      </c>
      <c r="K10" s="659">
        <v>0.74110815575562472</v>
      </c>
    </row>
    <row r="11" spans="4:13" ht="15" customHeight="1">
      <c r="D11" s="1749"/>
      <c r="E11" s="660" t="s">
        <v>391</v>
      </c>
      <c r="F11" s="661">
        <v>3.0550979609014747E-2</v>
      </c>
      <c r="G11" s="662">
        <v>4.7769097745975611E-2</v>
      </c>
      <c r="H11" s="663">
        <v>5.6089048015862279E-2</v>
      </c>
      <c r="I11" s="661">
        <v>3.026851418623653E-2</v>
      </c>
      <c r="J11" s="662">
        <v>4.949253571311564E-2</v>
      </c>
      <c r="K11" s="663">
        <v>5.7939884153794093E-2</v>
      </c>
    </row>
    <row r="12" spans="4:13" ht="15" customHeight="1" thickBot="1">
      <c r="D12" s="1750"/>
      <c r="E12" s="660" t="s">
        <v>9</v>
      </c>
      <c r="F12" s="664">
        <v>1</v>
      </c>
      <c r="G12" s="665">
        <v>1</v>
      </c>
      <c r="H12" s="666">
        <v>1</v>
      </c>
      <c r="I12" s="667">
        <v>1</v>
      </c>
      <c r="J12" s="668">
        <v>0.99999999999999989</v>
      </c>
      <c r="K12" s="669">
        <v>1</v>
      </c>
    </row>
    <row r="13" spans="4:13">
      <c r="D13" s="1748" t="s">
        <v>430</v>
      </c>
      <c r="E13" s="670" t="s">
        <v>446</v>
      </c>
      <c r="F13" s="671">
        <v>0.32221713171081329</v>
      </c>
      <c r="G13" s="672">
        <v>0.34835761276513499</v>
      </c>
      <c r="H13" s="673">
        <v>0.22504264060807322</v>
      </c>
      <c r="I13" s="671">
        <v>0.325437364388173</v>
      </c>
      <c r="J13" s="672">
        <v>0.35982892253562376</v>
      </c>
      <c r="K13" s="673">
        <v>0.24673088271900162</v>
      </c>
    </row>
    <row r="14" spans="4:13" ht="14.25" customHeight="1">
      <c r="D14" s="1749"/>
      <c r="E14" s="656" t="s">
        <v>423</v>
      </c>
      <c r="F14" s="674">
        <v>0.46714794173605695</v>
      </c>
      <c r="G14" s="675">
        <v>0.39030823714451385</v>
      </c>
      <c r="H14" s="676">
        <v>0.23329206103190128</v>
      </c>
      <c r="I14" s="657">
        <v>0.45623483913031754</v>
      </c>
      <c r="J14" s="675">
        <v>0.37422389187332405</v>
      </c>
      <c r="K14" s="676">
        <v>0.21737329496032645</v>
      </c>
    </row>
    <row r="15" spans="4:13" ht="15" customHeight="1">
      <c r="D15" s="1749"/>
      <c r="E15" s="656" t="s">
        <v>424</v>
      </c>
      <c r="F15" s="657">
        <v>0.21063492655312979</v>
      </c>
      <c r="G15" s="658">
        <v>0.26133415009035121</v>
      </c>
      <c r="H15" s="659">
        <v>0.54166529836002553</v>
      </c>
      <c r="I15" s="657">
        <v>0.21832779648150949</v>
      </c>
      <c r="J15" s="658">
        <v>0.26594718559105218</v>
      </c>
      <c r="K15" s="659">
        <v>0.5358958223206719</v>
      </c>
    </row>
    <row r="16" spans="4:13" ht="13.5" thickBot="1">
      <c r="D16" s="1750"/>
      <c r="E16" s="649" t="s">
        <v>9</v>
      </c>
      <c r="F16" s="677">
        <v>1</v>
      </c>
      <c r="G16" s="668">
        <v>1</v>
      </c>
      <c r="H16" s="678">
        <v>1</v>
      </c>
      <c r="I16" s="679">
        <v>1</v>
      </c>
      <c r="J16" s="678">
        <v>1</v>
      </c>
      <c r="K16" s="680">
        <v>1</v>
      </c>
    </row>
    <row r="17" spans="4:14">
      <c r="D17" s="1748" t="s">
        <v>431</v>
      </c>
      <c r="E17" s="651" t="s">
        <v>392</v>
      </c>
      <c r="F17" s="681">
        <v>0.52496556260090677</v>
      </c>
      <c r="G17" s="653">
        <v>0.54874484967546178</v>
      </c>
      <c r="H17" s="655">
        <v>0.7168347749747902</v>
      </c>
      <c r="I17" s="681">
        <v>0.5297604788780732</v>
      </c>
      <c r="J17" s="653">
        <v>0.53324817847970196</v>
      </c>
      <c r="K17" s="655">
        <v>0.70803054923929898</v>
      </c>
    </row>
    <row r="18" spans="4:14" ht="37.5" customHeight="1">
      <c r="D18" s="1749"/>
      <c r="E18" s="656" t="s">
        <v>450</v>
      </c>
      <c r="F18" s="657">
        <v>3.8324290671658706E-3</v>
      </c>
      <c r="G18" s="658">
        <v>6.7826079842429983E-3</v>
      </c>
      <c r="H18" s="659">
        <v>6.537343792749551E-3</v>
      </c>
      <c r="I18" s="657">
        <v>3.8145449755366133E-3</v>
      </c>
      <c r="J18" s="658">
        <v>7.7626002344968496E-3</v>
      </c>
      <c r="K18" s="659">
        <v>6.0675219484090026E-3</v>
      </c>
    </row>
    <row r="19" spans="4:14">
      <c r="D19" s="1749"/>
      <c r="E19" s="660" t="s">
        <v>394</v>
      </c>
      <c r="F19" s="661">
        <v>0.47120200833192732</v>
      </c>
      <c r="G19" s="662">
        <v>0.44447254234029521</v>
      </c>
      <c r="H19" s="663">
        <v>0.27662788123246018</v>
      </c>
      <c r="I19" s="661">
        <v>0.46642497614639022</v>
      </c>
      <c r="J19" s="662">
        <v>0.45898922128580122</v>
      </c>
      <c r="K19" s="663">
        <v>0.28590192881229204</v>
      </c>
    </row>
    <row r="20" spans="4:14" ht="13.5" thickBot="1">
      <c r="D20" s="1750"/>
      <c r="E20" s="649" t="s">
        <v>9</v>
      </c>
      <c r="F20" s="679">
        <v>1</v>
      </c>
      <c r="G20" s="678">
        <v>1</v>
      </c>
      <c r="H20" s="682">
        <v>0.99999999999999989</v>
      </c>
      <c r="I20" s="678">
        <v>1</v>
      </c>
      <c r="J20" s="678">
        <v>1</v>
      </c>
      <c r="K20" s="680">
        <v>1</v>
      </c>
    </row>
    <row r="23" spans="4:14">
      <c r="F23" s="287"/>
      <c r="G23" s="287"/>
      <c r="H23" s="287"/>
      <c r="N23" s="419"/>
    </row>
  </sheetData>
  <mergeCells count="7">
    <mergeCell ref="D17:D20"/>
    <mergeCell ref="D4:K5"/>
    <mergeCell ref="D7:E8"/>
    <mergeCell ref="F7:H7"/>
    <mergeCell ref="I7:K7"/>
    <mergeCell ref="D9:D12"/>
    <mergeCell ref="D13:D16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zoomScale="90" zoomScaleNormal="90" workbookViewId="0">
      <selection activeCell="C31" sqref="C31"/>
    </sheetView>
  </sheetViews>
  <sheetFormatPr defaultColWidth="9.140625" defaultRowHeight="12.75"/>
  <cols>
    <col min="1" max="1" width="17.85546875" style="683" customWidth="1"/>
    <col min="2" max="2" width="20.7109375" style="683" customWidth="1"/>
    <col min="3" max="3" width="35" style="683" customWidth="1"/>
    <col min="4" max="4" width="19.5703125" style="683" bestFit="1" customWidth="1"/>
    <col min="5" max="5" width="19.5703125" style="683" customWidth="1"/>
    <col min="6" max="6" width="20.42578125" style="683" bestFit="1" customWidth="1"/>
    <col min="7" max="8" width="14.42578125" style="683" customWidth="1"/>
    <col min="9" max="9" width="21.5703125" style="683" bestFit="1" customWidth="1"/>
    <col min="10" max="10" width="21.5703125" style="683" customWidth="1"/>
    <col min="11" max="11" width="18.7109375" style="683" bestFit="1" customWidth="1"/>
    <col min="12" max="12" width="18.85546875" style="683" customWidth="1"/>
    <col min="13" max="16384" width="9.140625" style="683"/>
  </cols>
  <sheetData>
    <row r="2" spans="1:12">
      <c r="J2" s="1392" t="s">
        <v>1136</v>
      </c>
      <c r="K2" s="684"/>
      <c r="L2" s="684"/>
    </row>
    <row r="3" spans="1:12">
      <c r="J3" s="684"/>
      <c r="K3" s="684"/>
      <c r="L3" s="684"/>
    </row>
    <row r="4" spans="1:12" ht="14.25">
      <c r="B4" s="1759" t="s">
        <v>451</v>
      </c>
      <c r="C4" s="1759"/>
      <c r="D4" s="1759"/>
      <c r="E4" s="1759"/>
      <c r="F4" s="1759"/>
      <c r="G4" s="1759"/>
      <c r="H4" s="1759"/>
      <c r="I4" s="1759"/>
      <c r="J4" s="1759"/>
      <c r="K4" s="684"/>
      <c r="L4" s="684"/>
    </row>
    <row r="5" spans="1:12">
      <c r="J5" s="684"/>
      <c r="K5" s="684"/>
      <c r="L5" s="684"/>
    </row>
    <row r="6" spans="1:12" ht="13.5" thickBot="1">
      <c r="A6" s="685"/>
      <c r="B6" s="686"/>
      <c r="C6" s="686"/>
      <c r="D6" s="686"/>
      <c r="E6" s="686"/>
      <c r="F6" s="686"/>
      <c r="G6" s="686"/>
      <c r="H6" s="686"/>
      <c r="I6" s="686"/>
      <c r="J6" s="686"/>
      <c r="K6" s="687"/>
    </row>
    <row r="7" spans="1:12" ht="67.5" customHeight="1" thickBot="1">
      <c r="A7" s="685"/>
      <c r="B7" s="688" t="s">
        <v>452</v>
      </c>
      <c r="C7" s="688" t="s">
        <v>453</v>
      </c>
      <c r="D7" s="689" t="s">
        <v>454</v>
      </c>
      <c r="E7" s="690" t="s">
        <v>455</v>
      </c>
      <c r="F7" s="690" t="s">
        <v>456</v>
      </c>
      <c r="G7" s="688" t="s">
        <v>457</v>
      </c>
      <c r="H7" s="688" t="s">
        <v>416</v>
      </c>
      <c r="I7" s="688" t="s">
        <v>458</v>
      </c>
      <c r="J7" s="688" t="s">
        <v>459</v>
      </c>
      <c r="K7" s="691"/>
      <c r="L7" s="691"/>
    </row>
    <row r="8" spans="1:12" ht="25.5">
      <c r="A8" s="685"/>
      <c r="B8" s="1760" t="s">
        <v>460</v>
      </c>
      <c r="C8" s="692" t="s">
        <v>461</v>
      </c>
      <c r="D8" s="693">
        <v>22418.687000000002</v>
      </c>
      <c r="E8" s="694">
        <v>2387.4960000000028</v>
      </c>
      <c r="F8" s="694">
        <v>627.88900000000285</v>
      </c>
      <c r="G8" s="695">
        <v>0.11918891892149613</v>
      </c>
      <c r="H8" s="696">
        <v>2.8814410559907116E-2</v>
      </c>
      <c r="I8" s="696">
        <v>8.3079752624793918E-2</v>
      </c>
      <c r="J8" s="696">
        <v>9.077168706451208E-2</v>
      </c>
      <c r="K8" s="697"/>
      <c r="L8" s="697"/>
    </row>
    <row r="9" spans="1:12" ht="15" customHeight="1">
      <c r="A9" s="685"/>
      <c r="B9" s="1761"/>
      <c r="C9" s="698" t="s">
        <v>462</v>
      </c>
      <c r="D9" s="699">
        <v>42030.917999999998</v>
      </c>
      <c r="E9" s="694">
        <v>5412.023000000001</v>
      </c>
      <c r="F9" s="694">
        <v>1728.288999999997</v>
      </c>
      <c r="G9" s="695">
        <v>0.14779318163478175</v>
      </c>
      <c r="H9" s="696">
        <v>4.2882785636639165E-2</v>
      </c>
      <c r="I9" s="696">
        <v>0.18832682108773988</v>
      </c>
      <c r="J9" s="696">
        <v>0.24985261449880081</v>
      </c>
      <c r="K9" s="697"/>
      <c r="L9" s="697"/>
    </row>
    <row r="10" spans="1:12" ht="15" customHeight="1">
      <c r="A10" s="685"/>
      <c r="B10" s="1761"/>
      <c r="C10" s="698" t="s">
        <v>515</v>
      </c>
      <c r="D10" s="699">
        <v>10170.633</v>
      </c>
      <c r="E10" s="694">
        <v>489.15500000000065</v>
      </c>
      <c r="F10" s="694">
        <v>188.06099999999969</v>
      </c>
      <c r="G10" s="695">
        <v>5.0524826891100792E-2</v>
      </c>
      <c r="H10" s="696">
        <v>1.8838932491546237E-2</v>
      </c>
      <c r="I10" s="696">
        <v>1.7021547426752159E-2</v>
      </c>
      <c r="J10" s="696">
        <v>2.7187312153962088E-2</v>
      </c>
      <c r="K10" s="697"/>
      <c r="L10" s="697"/>
    </row>
    <row r="11" spans="1:12" ht="15" customHeight="1">
      <c r="A11" s="685"/>
      <c r="B11" s="1761"/>
      <c r="C11" s="698" t="s">
        <v>463</v>
      </c>
      <c r="D11" s="699">
        <v>22159.006000000001</v>
      </c>
      <c r="E11" s="694">
        <v>351.60200000000259</v>
      </c>
      <c r="F11" s="694">
        <v>-56.240999999998166</v>
      </c>
      <c r="G11" s="695">
        <v>1.612305618770591E-2</v>
      </c>
      <c r="H11" s="696">
        <v>-2.5316396437094833E-3</v>
      </c>
      <c r="I11" s="696">
        <v>1.2234997328742319E-2</v>
      </c>
      <c r="J11" s="696">
        <v>-8.1305620136601121E-3</v>
      </c>
      <c r="K11" s="697"/>
      <c r="L11" s="697"/>
    </row>
    <row r="12" spans="1:12" ht="15" customHeight="1">
      <c r="A12" s="685"/>
      <c r="B12" s="1761"/>
      <c r="C12" s="698" t="s">
        <v>464</v>
      </c>
      <c r="D12" s="699">
        <v>1675.6869999999999</v>
      </c>
      <c r="E12" s="694">
        <v>-903.00199999999995</v>
      </c>
      <c r="F12" s="694">
        <v>-200.62800000000016</v>
      </c>
      <c r="G12" s="695">
        <v>-0.35017871484308499</v>
      </c>
      <c r="H12" s="696">
        <v>-0.10692660880502482</v>
      </c>
      <c r="I12" s="696">
        <v>-3.142253757899241E-2</v>
      </c>
      <c r="J12" s="696">
        <v>-2.9004078797970439E-2</v>
      </c>
      <c r="K12" s="697"/>
      <c r="L12" s="697"/>
    </row>
    <row r="13" spans="1:12" ht="15" customHeight="1">
      <c r="A13" s="685"/>
      <c r="B13" s="1761"/>
      <c r="C13" s="698" t="s">
        <v>465</v>
      </c>
      <c r="D13" s="699">
        <v>1893.0509999999999</v>
      </c>
      <c r="E13" s="694">
        <v>-147.16000000000008</v>
      </c>
      <c r="F13" s="694">
        <v>-101.35599999999999</v>
      </c>
      <c r="G13" s="695">
        <v>-7.2129794418322457E-2</v>
      </c>
      <c r="H13" s="696">
        <v>-5.0820118461276959E-2</v>
      </c>
      <c r="I13" s="696">
        <v>-5.1208531433203095E-3</v>
      </c>
      <c r="J13" s="696">
        <v>-1.46526776454288E-2</v>
      </c>
      <c r="K13" s="697"/>
      <c r="L13" s="697"/>
    </row>
    <row r="14" spans="1:12" ht="15.75" customHeight="1" thickBot="1">
      <c r="A14" s="685"/>
      <c r="B14" s="1762"/>
      <c r="C14" s="700" t="s">
        <v>466</v>
      </c>
      <c r="D14" s="699">
        <v>2485.1840000000002</v>
      </c>
      <c r="E14" s="694">
        <v>-231.69200000000001</v>
      </c>
      <c r="F14" s="694">
        <v>-67.165999999999713</v>
      </c>
      <c r="G14" s="695">
        <v>-8.5278827594634427E-2</v>
      </c>
      <c r="H14" s="696">
        <v>-2.6315356436225328E-2</v>
      </c>
      <c r="I14" s="696">
        <v>-8.0623858825915225E-3</v>
      </c>
      <c r="J14" s="696">
        <v>-9.7099505380329396E-3</v>
      </c>
      <c r="K14" s="697"/>
      <c r="L14" s="697"/>
    </row>
    <row r="15" spans="1:12" ht="20.25" customHeight="1" thickBot="1">
      <c r="A15" s="685"/>
      <c r="B15" s="1763" t="s">
        <v>467</v>
      </c>
      <c r="C15" s="1764"/>
      <c r="D15" s="701">
        <v>102833.166</v>
      </c>
      <c r="E15" s="702">
        <v>7358.4219999999914</v>
      </c>
      <c r="F15" s="702">
        <v>2118.8479999999981</v>
      </c>
      <c r="G15" s="703">
        <v>7.7071921763937817E-2</v>
      </c>
      <c r="H15" s="704">
        <v>2.1038200348037883E-2</v>
      </c>
      <c r="I15" s="704">
        <v>0.25605734186312346</v>
      </c>
      <c r="J15" s="704">
        <v>0.30631434472218216</v>
      </c>
      <c r="K15" s="697"/>
      <c r="L15" s="697"/>
    </row>
    <row r="16" spans="1:12" ht="16.5" customHeight="1">
      <c r="A16" s="685"/>
      <c r="B16" s="1760" t="s">
        <v>468</v>
      </c>
      <c r="C16" s="705" t="s">
        <v>469</v>
      </c>
      <c r="D16" s="706">
        <v>4433.0079999999998</v>
      </c>
      <c r="E16" s="693">
        <v>-43.105999999999767</v>
      </c>
      <c r="F16" s="694">
        <v>10.908999999999651</v>
      </c>
      <c r="G16" s="695">
        <v>-9.6302283632632608E-3</v>
      </c>
      <c r="H16" s="707">
        <v>2.4669280357585053E-3</v>
      </c>
      <c r="I16" s="708">
        <v>-1.4999965724107362E-3</v>
      </c>
      <c r="J16" s="708">
        <v>1.5770754610874311E-3</v>
      </c>
      <c r="K16" s="697"/>
      <c r="L16" s="697"/>
    </row>
    <row r="17" spans="1:12" ht="15" customHeight="1">
      <c r="A17" s="685"/>
      <c r="B17" s="1761"/>
      <c r="C17" s="709" t="s">
        <v>470</v>
      </c>
      <c r="D17" s="706">
        <v>53645.197</v>
      </c>
      <c r="E17" s="699">
        <v>-1812.3459999999977</v>
      </c>
      <c r="F17" s="694">
        <v>-440.96100000000297</v>
      </c>
      <c r="G17" s="695">
        <v>-3.2679882698734015E-2</v>
      </c>
      <c r="H17" s="707">
        <v>-8.1529362836236761E-3</v>
      </c>
      <c r="I17" s="696">
        <v>-6.3065763188937016E-2</v>
      </c>
      <c r="J17" s="696">
        <v>-6.3748168704427691E-2</v>
      </c>
      <c r="K17" s="697"/>
      <c r="L17" s="697"/>
    </row>
    <row r="18" spans="1:12" ht="15" customHeight="1">
      <c r="A18" s="685"/>
      <c r="B18" s="1761"/>
      <c r="C18" s="709" t="s">
        <v>471</v>
      </c>
      <c r="D18" s="706">
        <v>20023.629000000001</v>
      </c>
      <c r="E18" s="699">
        <v>1058.4930000000022</v>
      </c>
      <c r="F18" s="694">
        <v>99.707000000002154</v>
      </c>
      <c r="G18" s="695">
        <v>5.581257102506422E-2</v>
      </c>
      <c r="H18" s="707">
        <v>5.0043861846077375E-3</v>
      </c>
      <c r="I18" s="696">
        <v>3.6833291697693345E-2</v>
      </c>
      <c r="J18" s="696">
        <v>1.441428756060619E-2</v>
      </c>
      <c r="K18" s="697"/>
      <c r="L18" s="697"/>
    </row>
    <row r="19" spans="1:12" ht="15" customHeight="1">
      <c r="A19" s="685"/>
      <c r="B19" s="1761"/>
      <c r="C19" s="709" t="s">
        <v>472</v>
      </c>
      <c r="D19" s="706">
        <v>53330.303</v>
      </c>
      <c r="E19" s="699">
        <v>1814.413999999997</v>
      </c>
      <c r="F19" s="694">
        <v>-422.34700000000157</v>
      </c>
      <c r="G19" s="695">
        <v>3.5220473434904656E-2</v>
      </c>
      <c r="H19" s="707">
        <v>-7.8572312248791753E-3</v>
      </c>
      <c r="I19" s="696">
        <v>6.3137725164340547E-2</v>
      </c>
      <c r="J19" s="696">
        <v>-6.1057208705098273E-2</v>
      </c>
      <c r="K19" s="697"/>
      <c r="L19" s="697"/>
    </row>
    <row r="20" spans="1:12" ht="26.25" customHeight="1">
      <c r="A20" s="685"/>
      <c r="B20" s="1761"/>
      <c r="C20" s="710" t="s">
        <v>473</v>
      </c>
      <c r="D20" s="706">
        <v>12365.633</v>
      </c>
      <c r="E20" s="699">
        <v>620.1880000000001</v>
      </c>
      <c r="F20" s="694">
        <v>-136.47600000000057</v>
      </c>
      <c r="G20" s="695">
        <v>5.2802426813117774E-2</v>
      </c>
      <c r="H20" s="707">
        <v>-1.0916238212288867E-2</v>
      </c>
      <c r="I20" s="696">
        <v>2.1581215474650275E-2</v>
      </c>
      <c r="J20" s="696">
        <v>-1.9729851556272441E-2</v>
      </c>
      <c r="K20" s="697"/>
      <c r="L20" s="697"/>
    </row>
    <row r="21" spans="1:12" ht="27" customHeight="1">
      <c r="A21" s="685"/>
      <c r="B21" s="1761"/>
      <c r="C21" s="710" t="s">
        <v>474</v>
      </c>
      <c r="D21" s="711">
        <v>3115.3760000000002</v>
      </c>
      <c r="E21" s="699">
        <v>-20.790999999999713</v>
      </c>
      <c r="F21" s="694">
        <v>-40.188999999999851</v>
      </c>
      <c r="G21" s="695">
        <v>-6.6294301291990234E-3</v>
      </c>
      <c r="H21" s="707">
        <v>-1.2735912586177071E-2</v>
      </c>
      <c r="I21" s="712">
        <v>-7.2348231654505992E-4</v>
      </c>
      <c r="J21" s="712">
        <v>-5.809981272861359E-3</v>
      </c>
      <c r="K21" s="697"/>
      <c r="L21" s="697"/>
    </row>
    <row r="22" spans="1:12" ht="55.9" customHeight="1">
      <c r="A22" s="685"/>
      <c r="B22" s="1761"/>
      <c r="C22" s="710" t="s">
        <v>1137</v>
      </c>
      <c r="D22" s="711">
        <v>10687.054</v>
      </c>
      <c r="E22" s="699">
        <v>290.67300000000068</v>
      </c>
      <c r="F22" s="694">
        <v>-8.2809999999990396</v>
      </c>
      <c r="G22" s="695">
        <v>2.7959056136938488E-2</v>
      </c>
      <c r="H22" s="707">
        <v>-7.742627977523883E-4</v>
      </c>
      <c r="I22" s="712">
        <v>1.011479848959192E-2</v>
      </c>
      <c r="J22" s="712">
        <v>-1.1971548165059969E-3</v>
      </c>
      <c r="K22" s="697"/>
      <c r="L22" s="697"/>
    </row>
    <row r="23" spans="1:12" ht="15" customHeight="1" thickBot="1">
      <c r="A23" s="685"/>
      <c r="B23" s="1762"/>
      <c r="C23" s="713" t="s">
        <v>475</v>
      </c>
      <c r="D23" s="711">
        <v>5396.2259999999997</v>
      </c>
      <c r="E23" s="714">
        <v>370.74600000000009</v>
      </c>
      <c r="F23" s="715">
        <v>314.58299999999963</v>
      </c>
      <c r="G23" s="716">
        <v>7.377325151030352E-2</v>
      </c>
      <c r="H23" s="717">
        <v>6.1905765517176164E-2</v>
      </c>
      <c r="I23" s="718">
        <v>1.2901167569131766E-2</v>
      </c>
      <c r="J23" s="718">
        <v>4.5478149213977692E-2</v>
      </c>
      <c r="K23" s="697"/>
      <c r="L23" s="697"/>
    </row>
    <row r="24" spans="1:12" ht="16.5" customHeight="1" thickBot="1">
      <c r="A24" s="685"/>
      <c r="B24" s="1763" t="s">
        <v>476</v>
      </c>
      <c r="C24" s="1764"/>
      <c r="D24" s="719">
        <v>162996.42599999998</v>
      </c>
      <c r="E24" s="719">
        <v>2278.2710000000079</v>
      </c>
      <c r="F24" s="720">
        <v>-623.05499999999302</v>
      </c>
      <c r="G24" s="721">
        <v>1.4175567159789806E-2</v>
      </c>
      <c r="H24" s="722">
        <v>-3.8079512060057996E-3</v>
      </c>
      <c r="I24" s="722">
        <v>7.9278956317515206E-2</v>
      </c>
      <c r="J24" s="722">
        <v>-9.0072852819493066E-2</v>
      </c>
      <c r="K24" s="697"/>
      <c r="L24" s="697"/>
    </row>
    <row r="25" spans="1:12" ht="18" customHeight="1" thickBot="1">
      <c r="A25" s="685"/>
      <c r="B25" s="1765" t="s">
        <v>477</v>
      </c>
      <c r="C25" s="1766"/>
      <c r="D25" s="719">
        <v>380557.49800000002</v>
      </c>
      <c r="E25" s="719">
        <v>28737.399000000034</v>
      </c>
      <c r="F25" s="723">
        <v>6917.2339999999967</v>
      </c>
      <c r="G25" s="724">
        <v>8.168208434277098E-2</v>
      </c>
      <c r="H25" s="725">
        <v>1.8513085088709809E-2</v>
      </c>
      <c r="I25" s="722">
        <v>1</v>
      </c>
      <c r="J25" s="722">
        <v>1</v>
      </c>
      <c r="K25" s="697"/>
      <c r="L25" s="697"/>
    </row>
    <row r="26" spans="1:12">
      <c r="A26" s="685"/>
      <c r="B26" s="1757" t="s">
        <v>1138</v>
      </c>
      <c r="C26" s="1757"/>
      <c r="D26" s="1757"/>
      <c r="E26" s="1757"/>
      <c r="F26" s="1757"/>
      <c r="G26" s="1757"/>
      <c r="H26" s="1757"/>
      <c r="I26" s="1757"/>
      <c r="J26" s="1757"/>
      <c r="K26" s="726"/>
    </row>
    <row r="27" spans="1:12">
      <c r="A27" s="685"/>
      <c r="B27" s="691"/>
      <c r="C27" s="727"/>
      <c r="D27" s="728"/>
      <c r="E27" s="728"/>
      <c r="F27" s="1377"/>
      <c r="G27" s="1377"/>
      <c r="H27" s="1377"/>
      <c r="I27" s="726"/>
      <c r="J27" s="726"/>
      <c r="K27" s="726"/>
      <c r="L27" s="727"/>
    </row>
    <row r="28" spans="1:12">
      <c r="A28" s="685"/>
      <c r="B28" s="691"/>
      <c r="C28" s="727"/>
      <c r="D28" s="728"/>
      <c r="E28" s="728"/>
      <c r="F28" s="1758"/>
      <c r="G28" s="1758"/>
      <c r="H28" s="1758"/>
      <c r="I28" s="726"/>
      <c r="J28" s="726"/>
      <c r="K28" s="726"/>
    </row>
    <row r="29" spans="1:12">
      <c r="A29" s="685"/>
      <c r="B29" s="691"/>
      <c r="C29" s="729"/>
      <c r="D29" s="730"/>
      <c r="E29" s="730"/>
      <c r="F29" s="730"/>
      <c r="G29" s="731"/>
      <c r="H29" s="730"/>
      <c r="I29" s="731"/>
      <c r="J29" s="730"/>
      <c r="K29" s="691"/>
      <c r="L29" s="726"/>
    </row>
    <row r="30" spans="1:12">
      <c r="A30" s="732"/>
      <c r="B30" s="685"/>
      <c r="C30" s="733"/>
      <c r="D30" s="734"/>
      <c r="E30" s="734"/>
      <c r="F30" s="735"/>
      <c r="G30" s="735"/>
      <c r="H30" s="736"/>
      <c r="I30" s="737"/>
      <c r="J30" s="737"/>
      <c r="K30" s="737"/>
      <c r="L30" s="726"/>
    </row>
    <row r="31" spans="1:12">
      <c r="A31" s="732"/>
      <c r="C31" s="738"/>
      <c r="D31" s="734"/>
      <c r="E31" s="734"/>
      <c r="F31" s="735"/>
      <c r="G31" s="735"/>
      <c r="H31" s="736"/>
      <c r="I31" s="737"/>
      <c r="J31" s="737"/>
      <c r="K31" s="737"/>
      <c r="L31" s="726"/>
    </row>
    <row r="32" spans="1:12">
      <c r="A32" s="732"/>
      <c r="B32" s="739"/>
      <c r="C32" s="740"/>
      <c r="D32" s="734"/>
      <c r="E32" s="734"/>
      <c r="F32" s="735"/>
      <c r="G32" s="735"/>
      <c r="H32" s="736"/>
      <c r="I32" s="737"/>
      <c r="J32" s="737"/>
      <c r="K32" s="737"/>
      <c r="L32" s="726"/>
    </row>
    <row r="33" spans="1:13">
      <c r="A33" s="732"/>
      <c r="C33" s="738"/>
      <c r="D33" s="734"/>
      <c r="E33" s="734"/>
      <c r="F33" s="735"/>
      <c r="G33" s="735"/>
      <c r="H33" s="736"/>
      <c r="I33" s="737"/>
      <c r="J33" s="737"/>
      <c r="K33" s="737"/>
      <c r="L33" s="726"/>
    </row>
    <row r="34" spans="1:13">
      <c r="A34" s="732"/>
      <c r="C34" s="738"/>
      <c r="D34" s="734"/>
      <c r="E34" s="734"/>
      <c r="F34" s="735"/>
      <c r="G34" s="735"/>
      <c r="H34" s="736"/>
      <c r="I34" s="737"/>
      <c r="J34" s="737"/>
      <c r="K34" s="737"/>
      <c r="L34" s="726"/>
    </row>
    <row r="35" spans="1:13">
      <c r="A35" s="732"/>
      <c r="C35" s="738"/>
      <c r="D35" s="734"/>
      <c r="E35" s="734"/>
      <c r="F35" s="735"/>
      <c r="G35" s="735"/>
      <c r="H35" s="736"/>
      <c r="I35" s="737"/>
      <c r="J35" s="737"/>
      <c r="K35" s="737"/>
      <c r="L35" s="726"/>
    </row>
    <row r="36" spans="1:13">
      <c r="A36" s="732"/>
      <c r="C36" s="738"/>
      <c r="D36" s="734"/>
      <c r="E36" s="734"/>
      <c r="F36" s="735"/>
      <c r="G36" s="735"/>
      <c r="H36" s="736"/>
      <c r="I36" s="737"/>
      <c r="J36" s="737"/>
      <c r="K36" s="737"/>
      <c r="L36" s="726"/>
    </row>
    <row r="37" spans="1:13">
      <c r="A37" s="732"/>
      <c r="B37" s="741"/>
      <c r="C37" s="742"/>
      <c r="D37" s="743"/>
      <c r="E37" s="743"/>
      <c r="F37" s="744"/>
      <c r="G37" s="735"/>
      <c r="H37" s="736"/>
      <c r="I37" s="737"/>
      <c r="J37" s="737"/>
      <c r="K37" s="737"/>
      <c r="L37" s="726"/>
      <c r="M37" s="741"/>
    </row>
    <row r="38" spans="1:13" s="741" customFormat="1">
      <c r="A38" s="732"/>
      <c r="B38" s="739"/>
      <c r="C38" s="740"/>
      <c r="D38" s="734"/>
      <c r="E38" s="734"/>
      <c r="F38" s="735"/>
      <c r="G38" s="735"/>
      <c r="H38" s="736"/>
      <c r="I38" s="737"/>
      <c r="J38" s="737"/>
      <c r="K38" s="737"/>
      <c r="L38" s="726"/>
      <c r="M38" s="683"/>
    </row>
    <row r="39" spans="1:13">
      <c r="A39" s="732"/>
      <c r="B39" s="739"/>
      <c r="C39" s="740"/>
      <c r="D39" s="734"/>
      <c r="E39" s="734"/>
      <c r="F39" s="735"/>
      <c r="G39" s="735"/>
      <c r="H39" s="736"/>
      <c r="I39" s="737"/>
      <c r="J39" s="737"/>
      <c r="K39" s="737"/>
      <c r="L39" s="726"/>
    </row>
    <row r="40" spans="1:13">
      <c r="A40" s="732"/>
      <c r="B40" s="739"/>
      <c r="C40" s="740"/>
      <c r="D40" s="734"/>
      <c r="E40" s="734"/>
      <c r="F40" s="735"/>
      <c r="G40" s="735"/>
      <c r="H40" s="736"/>
      <c r="I40" s="737"/>
      <c r="J40" s="737"/>
      <c r="K40" s="737"/>
    </row>
    <row r="41" spans="1:13">
      <c r="A41" s="732"/>
      <c r="B41" s="739"/>
      <c r="C41" s="740"/>
      <c r="D41" s="734"/>
      <c r="E41" s="734"/>
      <c r="F41" s="735"/>
      <c r="G41" s="735"/>
      <c r="H41" s="736"/>
      <c r="I41" s="737"/>
      <c r="J41" s="737"/>
      <c r="K41" s="737"/>
    </row>
    <row r="42" spans="1:13">
      <c r="A42" s="732"/>
      <c r="B42" s="745"/>
      <c r="C42" s="746"/>
      <c r="D42" s="734"/>
      <c r="E42" s="734"/>
      <c r="F42" s="735"/>
      <c r="G42" s="735"/>
      <c r="H42" s="736"/>
      <c r="I42" s="737"/>
      <c r="J42" s="737"/>
      <c r="K42" s="737"/>
    </row>
    <row r="43" spans="1:13" ht="35.25" customHeight="1">
      <c r="A43" s="732"/>
      <c r="B43" s="739"/>
      <c r="C43" s="733"/>
      <c r="D43" s="734"/>
      <c r="E43" s="734"/>
      <c r="F43" s="735"/>
      <c r="G43" s="735"/>
      <c r="H43" s="736"/>
      <c r="I43" s="737"/>
      <c r="J43" s="737"/>
      <c r="K43" s="737"/>
    </row>
    <row r="44" spans="1:13">
      <c r="A44" s="732"/>
      <c r="B44" s="745"/>
      <c r="C44" s="746"/>
      <c r="D44" s="734"/>
      <c r="E44" s="734"/>
      <c r="F44" s="735"/>
      <c r="G44" s="735"/>
      <c r="H44" s="736"/>
      <c r="I44" s="737"/>
      <c r="J44" s="737"/>
      <c r="K44" s="737"/>
      <c r="L44" s="735"/>
    </row>
    <row r="45" spans="1:13">
      <c r="A45" s="732"/>
      <c r="B45" s="739"/>
      <c r="C45" s="740"/>
      <c r="D45" s="734"/>
      <c r="E45" s="734"/>
      <c r="F45" s="735"/>
      <c r="G45" s="735"/>
      <c r="H45" s="736"/>
      <c r="I45" s="737"/>
      <c r="J45" s="737"/>
      <c r="K45" s="737"/>
    </row>
    <row r="46" spans="1:13">
      <c r="A46" s="732"/>
      <c r="B46" s="747"/>
      <c r="C46" s="748"/>
      <c r="D46" s="749"/>
      <c r="E46" s="749"/>
      <c r="F46" s="744"/>
      <c r="G46" s="735"/>
      <c r="H46" s="736"/>
      <c r="I46" s="737"/>
      <c r="J46" s="737"/>
      <c r="K46" s="737"/>
      <c r="L46" s="741"/>
      <c r="M46" s="741"/>
    </row>
    <row r="47" spans="1:13" s="741" customFormat="1">
      <c r="A47" s="732"/>
      <c r="B47" s="747"/>
      <c r="C47" s="750"/>
      <c r="D47" s="749"/>
      <c r="E47" s="749"/>
      <c r="F47" s="744"/>
      <c r="G47" s="735"/>
      <c r="H47" s="736"/>
      <c r="I47" s="737"/>
      <c r="J47" s="737"/>
      <c r="K47" s="737"/>
    </row>
    <row r="48" spans="1:13" s="741" customFormat="1">
      <c r="A48" s="732"/>
      <c r="B48" s="683"/>
      <c r="F48" s="735"/>
      <c r="G48" s="735"/>
      <c r="H48" s="736"/>
      <c r="I48" s="737"/>
      <c r="J48" s="737"/>
      <c r="K48" s="737"/>
      <c r="L48" s="683"/>
      <c r="M48" s="683"/>
    </row>
    <row r="49" spans="1:12">
      <c r="A49" s="732"/>
      <c r="C49" s="738"/>
      <c r="D49" s="735"/>
      <c r="E49" s="735"/>
      <c r="F49" s="735"/>
      <c r="G49" s="735"/>
      <c r="H49" s="736"/>
      <c r="I49" s="737"/>
      <c r="J49" s="737"/>
      <c r="K49" s="737"/>
    </row>
    <row r="50" spans="1:12">
      <c r="A50" s="732"/>
      <c r="C50" s="738"/>
      <c r="D50" s="735"/>
      <c r="E50" s="735"/>
      <c r="F50" s="735"/>
      <c r="G50" s="735"/>
      <c r="H50" s="736"/>
      <c r="I50" s="737"/>
      <c r="J50" s="737"/>
      <c r="K50" s="737"/>
      <c r="L50" s="751"/>
    </row>
    <row r="51" spans="1:12">
      <c r="A51" s="732"/>
      <c r="C51" s="738"/>
      <c r="D51" s="735"/>
      <c r="E51" s="735"/>
      <c r="F51" s="735"/>
      <c r="G51" s="735"/>
      <c r="H51" s="736"/>
      <c r="I51" s="737"/>
      <c r="J51" s="737"/>
      <c r="K51" s="737"/>
      <c r="L51" s="751"/>
    </row>
    <row r="52" spans="1:12">
      <c r="A52" s="732"/>
      <c r="C52" s="752"/>
      <c r="D52" s="744"/>
      <c r="E52" s="744"/>
      <c r="F52" s="744"/>
      <c r="G52" s="735"/>
      <c r="H52" s="736"/>
      <c r="I52" s="737"/>
      <c r="J52" s="737"/>
      <c r="K52" s="737"/>
      <c r="L52" s="751"/>
    </row>
    <row r="53" spans="1:12">
      <c r="A53" s="732"/>
      <c r="B53" s="753"/>
      <c r="C53" s="744"/>
      <c r="D53" s="744"/>
      <c r="E53" s="754"/>
      <c r="F53" s="744"/>
      <c r="G53" s="744"/>
      <c r="H53" s="755"/>
      <c r="I53" s="755"/>
      <c r="J53" s="737"/>
      <c r="K53" s="737"/>
    </row>
    <row r="54" spans="1:12">
      <c r="A54" s="732"/>
      <c r="D54" s="735"/>
      <c r="E54" s="756"/>
    </row>
    <row r="55" spans="1:12">
      <c r="E55" s="735"/>
    </row>
  </sheetData>
  <mergeCells count="8">
    <mergeCell ref="B26:J26"/>
    <mergeCell ref="F28:H28"/>
    <mergeCell ref="B4:J4"/>
    <mergeCell ref="B8:B14"/>
    <mergeCell ref="B15:C15"/>
    <mergeCell ref="B16:B23"/>
    <mergeCell ref="B24:C24"/>
    <mergeCell ref="B25:C2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workbookViewId="0">
      <selection activeCell="A3" sqref="A3:AC3"/>
    </sheetView>
  </sheetViews>
  <sheetFormatPr defaultRowHeight="12.75"/>
  <cols>
    <col min="1" max="1" width="37.85546875" style="761" customWidth="1"/>
    <col min="2" max="2" width="8.140625" style="761" bestFit="1" customWidth="1"/>
    <col min="3" max="3" width="6.140625" style="761" customWidth="1"/>
    <col min="4" max="4" width="8.140625" style="761" bestFit="1" customWidth="1"/>
    <col min="5" max="5" width="6.85546875" style="761" bestFit="1" customWidth="1"/>
    <col min="6" max="7" width="8.140625" style="761" bestFit="1" customWidth="1"/>
    <col min="8" max="8" width="9.28515625" style="761" bestFit="1" customWidth="1"/>
    <col min="9" max="9" width="8.140625" style="761" bestFit="1" customWidth="1"/>
    <col min="10" max="10" width="5.85546875" style="761" customWidth="1"/>
    <col min="11" max="14" width="6.85546875" style="761" bestFit="1" customWidth="1"/>
    <col min="15" max="16" width="8.140625" style="761" bestFit="1" customWidth="1"/>
    <col min="17" max="17" width="6" style="761" customWidth="1"/>
    <col min="18" max="18" width="6.85546875" style="761" bestFit="1" customWidth="1"/>
    <col min="19" max="19" width="6.7109375" style="761" customWidth="1"/>
    <col min="20" max="20" width="6.85546875" style="761" bestFit="1" customWidth="1"/>
    <col min="21" max="21" width="8.140625" style="761" bestFit="1" customWidth="1"/>
    <col min="22" max="23" width="9.28515625" style="761" bestFit="1" customWidth="1"/>
    <col min="24" max="24" width="6.85546875" style="761" bestFit="1" customWidth="1"/>
    <col min="25" max="25" width="8.140625" style="761" bestFit="1" customWidth="1"/>
    <col min="26" max="26" width="6.85546875" style="761" bestFit="1" customWidth="1"/>
    <col min="27" max="28" width="8.140625" style="761" bestFit="1" customWidth="1"/>
    <col min="29" max="29" width="9.28515625" style="761" bestFit="1" customWidth="1"/>
    <col min="30" max="16384" width="9.140625" style="761"/>
  </cols>
  <sheetData>
    <row r="1" spans="1:29">
      <c r="AB1" s="1767" t="s">
        <v>1083</v>
      </c>
      <c r="AC1" s="1768"/>
    </row>
    <row r="3" spans="1:29" ht="14.25">
      <c r="A3" s="1769" t="s">
        <v>478</v>
      </c>
      <c r="B3" s="1769"/>
      <c r="C3" s="1769"/>
      <c r="D3" s="1769"/>
      <c r="E3" s="1769"/>
      <c r="F3" s="1769"/>
      <c r="G3" s="1769"/>
      <c r="H3" s="1769"/>
      <c r="I3" s="1769"/>
      <c r="J3" s="1769"/>
      <c r="K3" s="1769"/>
      <c r="L3" s="1769"/>
      <c r="M3" s="1769"/>
      <c r="N3" s="1769"/>
      <c r="O3" s="1769"/>
      <c r="P3" s="1769"/>
      <c r="Q3" s="1769"/>
      <c r="R3" s="1769"/>
      <c r="S3" s="1769"/>
      <c r="T3" s="1769"/>
      <c r="U3" s="1769"/>
      <c r="V3" s="1769"/>
      <c r="W3" s="1769"/>
      <c r="X3" s="1769"/>
      <c r="Y3" s="1769"/>
      <c r="Z3" s="1769"/>
      <c r="AA3" s="1769"/>
      <c r="AB3" s="1769"/>
      <c r="AC3" s="1769"/>
    </row>
    <row r="4" spans="1:29" ht="14.25">
      <c r="A4" s="762"/>
      <c r="B4" s="762"/>
      <c r="C4" s="762"/>
      <c r="D4" s="762"/>
      <c r="E4" s="762"/>
      <c r="F4" s="762"/>
      <c r="G4" s="762"/>
      <c r="H4" s="762"/>
      <c r="I4" s="762"/>
      <c r="J4" s="762"/>
      <c r="K4" s="762"/>
      <c r="L4" s="762"/>
      <c r="M4" s="762"/>
      <c r="N4" s="762"/>
      <c r="O4" s="762"/>
      <c r="P4" s="762"/>
      <c r="Q4" s="762"/>
      <c r="R4" s="762"/>
      <c r="S4" s="762"/>
      <c r="T4" s="762"/>
      <c r="U4" s="762"/>
      <c r="V4" s="762"/>
      <c r="W4" s="762"/>
      <c r="X4" s="762"/>
      <c r="Y4" s="762"/>
      <c r="Z4" s="762"/>
      <c r="AA4" s="762"/>
      <c r="AB4" s="762"/>
      <c r="AC4" s="762"/>
    </row>
    <row r="5" spans="1:29" ht="13.5" thickBot="1">
      <c r="AA5" s="1770" t="s">
        <v>1</v>
      </c>
      <c r="AB5" s="1770"/>
      <c r="AC5" s="1770"/>
    </row>
    <row r="6" spans="1:29" s="763" customFormat="1" ht="12.75" customHeight="1">
      <c r="A6" s="1771" t="s">
        <v>479</v>
      </c>
      <c r="B6" s="1774" t="s">
        <v>480</v>
      </c>
      <c r="C6" s="1775"/>
      <c r="D6" s="1775"/>
      <c r="E6" s="1775"/>
      <c r="F6" s="1775"/>
      <c r="G6" s="1775"/>
      <c r="H6" s="1776"/>
      <c r="I6" s="1774" t="s">
        <v>481</v>
      </c>
      <c r="J6" s="1775"/>
      <c r="K6" s="1775"/>
      <c r="L6" s="1775"/>
      <c r="M6" s="1775"/>
      <c r="N6" s="1775"/>
      <c r="O6" s="1776"/>
      <c r="P6" s="1774" t="s">
        <v>482</v>
      </c>
      <c r="Q6" s="1775"/>
      <c r="R6" s="1775"/>
      <c r="S6" s="1775"/>
      <c r="T6" s="1775"/>
      <c r="U6" s="1775"/>
      <c r="V6" s="1776"/>
      <c r="W6" s="1780" t="s">
        <v>483</v>
      </c>
      <c r="X6" s="1781"/>
      <c r="Y6" s="1781"/>
      <c r="Z6" s="1781"/>
      <c r="AA6" s="1781"/>
      <c r="AB6" s="1781"/>
      <c r="AC6" s="1782"/>
    </row>
    <row r="7" spans="1:29" s="763" customFormat="1" ht="13.5" thickBot="1">
      <c r="A7" s="1772"/>
      <c r="B7" s="1777"/>
      <c r="C7" s="1778"/>
      <c r="D7" s="1778"/>
      <c r="E7" s="1778"/>
      <c r="F7" s="1778"/>
      <c r="G7" s="1778"/>
      <c r="H7" s="1779"/>
      <c r="I7" s="1777"/>
      <c r="J7" s="1778"/>
      <c r="K7" s="1778"/>
      <c r="L7" s="1778"/>
      <c r="M7" s="1778"/>
      <c r="N7" s="1778"/>
      <c r="O7" s="1779"/>
      <c r="P7" s="1777"/>
      <c r="Q7" s="1778"/>
      <c r="R7" s="1778"/>
      <c r="S7" s="1778"/>
      <c r="T7" s="1778"/>
      <c r="U7" s="1778"/>
      <c r="V7" s="1779"/>
      <c r="W7" s="1783"/>
      <c r="X7" s="1784"/>
      <c r="Y7" s="1784"/>
      <c r="Z7" s="1784"/>
      <c r="AA7" s="1784"/>
      <c r="AB7" s="1784"/>
      <c r="AC7" s="1785"/>
    </row>
    <row r="8" spans="1:29" ht="13.5" thickBot="1">
      <c r="A8" s="1773"/>
      <c r="B8" s="764" t="s">
        <v>484</v>
      </c>
      <c r="C8" s="765" t="s">
        <v>485</v>
      </c>
      <c r="D8" s="765" t="s">
        <v>486</v>
      </c>
      <c r="E8" s="765" t="s">
        <v>487</v>
      </c>
      <c r="F8" s="765" t="s">
        <v>488</v>
      </c>
      <c r="G8" s="765" t="s">
        <v>489</v>
      </c>
      <c r="H8" s="766" t="s">
        <v>490</v>
      </c>
      <c r="I8" s="764" t="s">
        <v>484</v>
      </c>
      <c r="J8" s="765" t="s">
        <v>485</v>
      </c>
      <c r="K8" s="765" t="s">
        <v>486</v>
      </c>
      <c r="L8" s="765" t="s">
        <v>487</v>
      </c>
      <c r="M8" s="765" t="s">
        <v>488</v>
      </c>
      <c r="N8" s="765" t="s">
        <v>489</v>
      </c>
      <c r="O8" s="766" t="s">
        <v>490</v>
      </c>
      <c r="P8" s="764" t="s">
        <v>484</v>
      </c>
      <c r="Q8" s="765" t="s">
        <v>485</v>
      </c>
      <c r="R8" s="765" t="s">
        <v>486</v>
      </c>
      <c r="S8" s="765" t="s">
        <v>487</v>
      </c>
      <c r="T8" s="765" t="s">
        <v>488</v>
      </c>
      <c r="U8" s="765" t="s">
        <v>489</v>
      </c>
      <c r="V8" s="766" t="s">
        <v>490</v>
      </c>
      <c r="W8" s="764" t="s">
        <v>484</v>
      </c>
      <c r="X8" s="765" t="s">
        <v>485</v>
      </c>
      <c r="Y8" s="765" t="s">
        <v>486</v>
      </c>
      <c r="Z8" s="765" t="s">
        <v>487</v>
      </c>
      <c r="AA8" s="765" t="s">
        <v>488</v>
      </c>
      <c r="AB8" s="765" t="s">
        <v>489</v>
      </c>
      <c r="AC8" s="766" t="s">
        <v>490</v>
      </c>
    </row>
    <row r="9" spans="1:29">
      <c r="A9" s="767" t="s">
        <v>469</v>
      </c>
      <c r="B9" s="768">
        <v>1113.729</v>
      </c>
      <c r="C9" s="769">
        <v>8.2260000000000009</v>
      </c>
      <c r="D9" s="769">
        <v>196.06899999999999</v>
      </c>
      <c r="E9" s="769">
        <v>58.636000000000003</v>
      </c>
      <c r="F9" s="769">
        <v>202.17500000000001</v>
      </c>
      <c r="G9" s="769">
        <v>69.585999999999999</v>
      </c>
      <c r="H9" s="770">
        <v>1589.7850000000001</v>
      </c>
      <c r="I9" s="768">
        <v>587.11199999999997</v>
      </c>
      <c r="J9" s="769">
        <v>3.6789999999999998</v>
      </c>
      <c r="K9" s="769">
        <v>146.465</v>
      </c>
      <c r="L9" s="769">
        <v>24.533999999999999</v>
      </c>
      <c r="M9" s="769">
        <v>1.0820000000000001</v>
      </c>
      <c r="N9" s="769">
        <v>1.8640000000000001</v>
      </c>
      <c r="O9" s="770">
        <v>740.202</v>
      </c>
      <c r="P9" s="768">
        <v>1821.7819999999999</v>
      </c>
      <c r="Q9" s="769">
        <v>11.297000000000001</v>
      </c>
      <c r="R9" s="769">
        <v>181.97300000000001</v>
      </c>
      <c r="S9" s="769">
        <v>30.812999999999999</v>
      </c>
      <c r="T9" s="769">
        <v>7.2320000000000002</v>
      </c>
      <c r="U9" s="769">
        <v>80.736999999999995</v>
      </c>
      <c r="V9" s="770">
        <v>2103.0210000000002</v>
      </c>
      <c r="W9" s="768">
        <v>3522.623</v>
      </c>
      <c r="X9" s="769">
        <v>23.202000000000002</v>
      </c>
      <c r="Y9" s="769">
        <v>524.50699999999995</v>
      </c>
      <c r="Z9" s="769">
        <v>113.983</v>
      </c>
      <c r="AA9" s="769">
        <v>210.489</v>
      </c>
      <c r="AB9" s="769">
        <v>152.18700000000001</v>
      </c>
      <c r="AC9" s="770">
        <v>4433.0079999999998</v>
      </c>
    </row>
    <row r="10" spans="1:29">
      <c r="A10" s="771" t="s">
        <v>491</v>
      </c>
      <c r="B10" s="772">
        <v>303.19099999999997</v>
      </c>
      <c r="C10" s="773">
        <v>1.5649999999999999</v>
      </c>
      <c r="D10" s="773">
        <v>17.553999999999998</v>
      </c>
      <c r="E10" s="773">
        <v>0.17199999999999999</v>
      </c>
      <c r="F10" s="773">
        <v>2.8460000000000001</v>
      </c>
      <c r="G10" s="773">
        <v>50.418999999999997</v>
      </c>
      <c r="H10" s="774">
        <v>375.57499999999999</v>
      </c>
      <c r="I10" s="772">
        <v>132.31800000000001</v>
      </c>
      <c r="J10" s="773">
        <v>0.82</v>
      </c>
      <c r="K10" s="773">
        <v>38.575000000000003</v>
      </c>
      <c r="L10" s="773">
        <v>2.19</v>
      </c>
      <c r="M10" s="773">
        <v>0.15</v>
      </c>
      <c r="N10" s="773">
        <v>0</v>
      </c>
      <c r="O10" s="774">
        <v>171.863</v>
      </c>
      <c r="P10" s="772">
        <v>901.09</v>
      </c>
      <c r="Q10" s="773">
        <v>3.5640000000000001</v>
      </c>
      <c r="R10" s="773">
        <v>27.431999999999999</v>
      </c>
      <c r="S10" s="773">
        <v>9.6630000000000003</v>
      </c>
      <c r="T10" s="773">
        <v>1.849</v>
      </c>
      <c r="U10" s="773">
        <v>30.456</v>
      </c>
      <c r="V10" s="774">
        <v>964.39099999999996</v>
      </c>
      <c r="W10" s="772">
        <v>1336.5989999999999</v>
      </c>
      <c r="X10" s="773">
        <v>5.9489999999999998</v>
      </c>
      <c r="Y10" s="773">
        <v>83.561000000000007</v>
      </c>
      <c r="Z10" s="773">
        <v>12.025</v>
      </c>
      <c r="AA10" s="773">
        <v>4.8449999999999998</v>
      </c>
      <c r="AB10" s="773">
        <v>80.875</v>
      </c>
      <c r="AC10" s="774">
        <v>1511.829</v>
      </c>
    </row>
    <row r="11" spans="1:29">
      <c r="A11" s="771" t="s">
        <v>492</v>
      </c>
      <c r="B11" s="772">
        <v>4591.8810000000003</v>
      </c>
      <c r="C11" s="773">
        <v>23.503</v>
      </c>
      <c r="D11" s="773">
        <v>960.27700000000004</v>
      </c>
      <c r="E11" s="773">
        <v>173.72800000000001</v>
      </c>
      <c r="F11" s="773">
        <v>45.790999999999997</v>
      </c>
      <c r="G11" s="773">
        <v>446.71300000000002</v>
      </c>
      <c r="H11" s="774">
        <v>6068.165</v>
      </c>
      <c r="I11" s="772">
        <v>2052.683</v>
      </c>
      <c r="J11" s="773">
        <v>14.311</v>
      </c>
      <c r="K11" s="773">
        <v>367.81900000000002</v>
      </c>
      <c r="L11" s="773">
        <v>48.23</v>
      </c>
      <c r="M11" s="773">
        <v>8.2490000000000006</v>
      </c>
      <c r="N11" s="773">
        <v>7.38</v>
      </c>
      <c r="O11" s="774">
        <v>2450.442</v>
      </c>
      <c r="P11" s="772">
        <v>3674.0549999999998</v>
      </c>
      <c r="Q11" s="773">
        <v>31.803999999999998</v>
      </c>
      <c r="R11" s="773">
        <v>803.35599999999999</v>
      </c>
      <c r="S11" s="773">
        <v>204.74799999999999</v>
      </c>
      <c r="T11" s="773">
        <v>4.0750000000000002</v>
      </c>
      <c r="U11" s="773">
        <v>143.904</v>
      </c>
      <c r="V11" s="774">
        <v>4657.1940000000004</v>
      </c>
      <c r="W11" s="772">
        <v>10318.619000000001</v>
      </c>
      <c r="X11" s="773">
        <v>69.617999999999995</v>
      </c>
      <c r="Y11" s="773">
        <v>2131.4520000000002</v>
      </c>
      <c r="Z11" s="773">
        <v>426.70600000000002</v>
      </c>
      <c r="AA11" s="773">
        <v>58.115000000000002</v>
      </c>
      <c r="AB11" s="773">
        <v>597.99699999999996</v>
      </c>
      <c r="AC11" s="774">
        <v>13175.800999999999</v>
      </c>
    </row>
    <row r="12" spans="1:29" ht="25.5">
      <c r="A12" s="771" t="s">
        <v>493</v>
      </c>
      <c r="B12" s="772">
        <v>1194.866</v>
      </c>
      <c r="C12" s="773">
        <v>8.9749999999999996</v>
      </c>
      <c r="D12" s="773">
        <v>376.20299999999997</v>
      </c>
      <c r="E12" s="773">
        <v>96.072000000000003</v>
      </c>
      <c r="F12" s="773">
        <v>59.715000000000003</v>
      </c>
      <c r="G12" s="773">
        <v>594.38699999999994</v>
      </c>
      <c r="H12" s="774">
        <v>2234.1460000000002</v>
      </c>
      <c r="I12" s="772">
        <v>474.42700000000002</v>
      </c>
      <c r="J12" s="773">
        <v>3.843</v>
      </c>
      <c r="K12" s="773">
        <v>185.791</v>
      </c>
      <c r="L12" s="773">
        <v>71.819999999999993</v>
      </c>
      <c r="M12" s="773">
        <v>1.36</v>
      </c>
      <c r="N12" s="773">
        <v>37.512999999999998</v>
      </c>
      <c r="O12" s="774">
        <v>702.93399999999997</v>
      </c>
      <c r="P12" s="772">
        <v>1529.145</v>
      </c>
      <c r="Q12" s="773">
        <v>9.266</v>
      </c>
      <c r="R12" s="773">
        <v>364.43200000000002</v>
      </c>
      <c r="S12" s="773">
        <v>45.869</v>
      </c>
      <c r="T12" s="773">
        <v>3.2480000000000002</v>
      </c>
      <c r="U12" s="773">
        <v>77.492000000000004</v>
      </c>
      <c r="V12" s="774">
        <v>1983.5830000000001</v>
      </c>
      <c r="W12" s="772">
        <v>3198.4380000000001</v>
      </c>
      <c r="X12" s="773">
        <v>22.084</v>
      </c>
      <c r="Y12" s="773">
        <v>926.42600000000004</v>
      </c>
      <c r="Z12" s="773">
        <v>213.761</v>
      </c>
      <c r="AA12" s="773">
        <v>64.322999999999993</v>
      </c>
      <c r="AB12" s="773">
        <v>709.39200000000005</v>
      </c>
      <c r="AC12" s="774">
        <v>4920.6629999999996</v>
      </c>
    </row>
    <row r="13" spans="1:29" ht="38.25">
      <c r="A13" s="771" t="s">
        <v>494</v>
      </c>
      <c r="B13" s="772">
        <v>2814.4780000000001</v>
      </c>
      <c r="C13" s="773">
        <v>21.184000000000001</v>
      </c>
      <c r="D13" s="773">
        <v>402.14400000000001</v>
      </c>
      <c r="E13" s="773">
        <v>128.69999999999999</v>
      </c>
      <c r="F13" s="773">
        <v>17.431999999999999</v>
      </c>
      <c r="G13" s="773">
        <v>817.42600000000004</v>
      </c>
      <c r="H13" s="774">
        <v>4072.6640000000002</v>
      </c>
      <c r="I13" s="772">
        <v>763.29499999999996</v>
      </c>
      <c r="J13" s="773">
        <v>7.76</v>
      </c>
      <c r="K13" s="773">
        <v>312.12700000000001</v>
      </c>
      <c r="L13" s="773">
        <v>167.976</v>
      </c>
      <c r="M13" s="773">
        <v>0.27400000000000002</v>
      </c>
      <c r="N13" s="773">
        <v>20.456</v>
      </c>
      <c r="O13" s="774">
        <v>1103.912</v>
      </c>
      <c r="P13" s="772">
        <v>1288.4469999999999</v>
      </c>
      <c r="Q13" s="773">
        <v>8.3480000000000008</v>
      </c>
      <c r="R13" s="773">
        <v>374.79300000000001</v>
      </c>
      <c r="S13" s="773">
        <v>74.167000000000002</v>
      </c>
      <c r="T13" s="773">
        <v>3.62</v>
      </c>
      <c r="U13" s="773">
        <v>371.44299999999998</v>
      </c>
      <c r="V13" s="774">
        <v>2046.6510000000001</v>
      </c>
      <c r="W13" s="772">
        <v>4866.22</v>
      </c>
      <c r="X13" s="773">
        <v>37.292000000000002</v>
      </c>
      <c r="Y13" s="773">
        <v>1089.0640000000001</v>
      </c>
      <c r="Z13" s="773">
        <v>370.84300000000002</v>
      </c>
      <c r="AA13" s="773">
        <v>21.326000000000001</v>
      </c>
      <c r="AB13" s="773">
        <v>1209.325</v>
      </c>
      <c r="AC13" s="774">
        <v>7223.2269999999999</v>
      </c>
    </row>
    <row r="14" spans="1:29" ht="25.5">
      <c r="A14" s="771" t="s">
        <v>495</v>
      </c>
      <c r="B14" s="772">
        <v>2623.7139999999999</v>
      </c>
      <c r="C14" s="773">
        <v>15.237</v>
      </c>
      <c r="D14" s="773">
        <v>220.02799999999999</v>
      </c>
      <c r="E14" s="773">
        <v>72.16</v>
      </c>
      <c r="F14" s="773">
        <v>97.822000000000003</v>
      </c>
      <c r="G14" s="773">
        <v>954.63199999999995</v>
      </c>
      <c r="H14" s="774">
        <v>3911.433</v>
      </c>
      <c r="I14" s="772">
        <v>2310.6579999999999</v>
      </c>
      <c r="J14" s="773">
        <v>26.172999999999998</v>
      </c>
      <c r="K14" s="773">
        <v>963.98</v>
      </c>
      <c r="L14" s="773">
        <v>124.926</v>
      </c>
      <c r="M14" s="773">
        <v>1.7010000000000001</v>
      </c>
      <c r="N14" s="773">
        <v>366.42700000000002</v>
      </c>
      <c r="O14" s="774">
        <v>3668.9389999999999</v>
      </c>
      <c r="P14" s="772">
        <v>5427.8860000000004</v>
      </c>
      <c r="Q14" s="773">
        <v>20.934000000000001</v>
      </c>
      <c r="R14" s="773">
        <v>276.95100000000002</v>
      </c>
      <c r="S14" s="773">
        <v>44.691000000000003</v>
      </c>
      <c r="T14" s="773">
        <v>10.351000000000001</v>
      </c>
      <c r="U14" s="773">
        <v>1911.183</v>
      </c>
      <c r="V14" s="774">
        <v>7647.3050000000003</v>
      </c>
      <c r="W14" s="772">
        <v>10362.258</v>
      </c>
      <c r="X14" s="773">
        <v>62.344000000000001</v>
      </c>
      <c r="Y14" s="773">
        <v>1460.9590000000001</v>
      </c>
      <c r="Z14" s="773">
        <v>241.77699999999999</v>
      </c>
      <c r="AA14" s="773">
        <v>109.874</v>
      </c>
      <c r="AB14" s="773">
        <v>3232.2420000000002</v>
      </c>
      <c r="AC14" s="774">
        <v>15227.677</v>
      </c>
    </row>
    <row r="15" spans="1:29">
      <c r="A15" s="771" t="s">
        <v>496</v>
      </c>
      <c r="B15" s="772">
        <v>1250.3610000000001</v>
      </c>
      <c r="C15" s="773">
        <v>8.2309999999999999</v>
      </c>
      <c r="D15" s="773">
        <v>440.61900000000003</v>
      </c>
      <c r="E15" s="773">
        <v>195.227</v>
      </c>
      <c r="F15" s="773">
        <v>110.25</v>
      </c>
      <c r="G15" s="773">
        <v>351.51600000000002</v>
      </c>
      <c r="H15" s="774">
        <v>2160.9769999999999</v>
      </c>
      <c r="I15" s="772">
        <v>555.91999999999996</v>
      </c>
      <c r="J15" s="773">
        <v>5.4809999999999999</v>
      </c>
      <c r="K15" s="773">
        <v>248.309</v>
      </c>
      <c r="L15" s="773">
        <v>32.85</v>
      </c>
      <c r="M15" s="773">
        <v>0.98699999999999999</v>
      </c>
      <c r="N15" s="773">
        <v>80.882000000000005</v>
      </c>
      <c r="O15" s="774">
        <v>891.57899999999995</v>
      </c>
      <c r="P15" s="772">
        <v>1524.6610000000001</v>
      </c>
      <c r="Q15" s="773">
        <v>11.984999999999999</v>
      </c>
      <c r="R15" s="773">
        <v>241.12</v>
      </c>
      <c r="S15" s="773">
        <v>57.335999999999999</v>
      </c>
      <c r="T15" s="773">
        <v>0.85299999999999998</v>
      </c>
      <c r="U15" s="773">
        <v>47.442999999999998</v>
      </c>
      <c r="V15" s="774">
        <v>1826.0619999999999</v>
      </c>
      <c r="W15" s="772">
        <v>3330.942</v>
      </c>
      <c r="X15" s="773">
        <v>25.696999999999999</v>
      </c>
      <c r="Y15" s="773">
        <v>930.048</v>
      </c>
      <c r="Z15" s="773">
        <v>285.41300000000001</v>
      </c>
      <c r="AA15" s="773">
        <v>112.09</v>
      </c>
      <c r="AB15" s="773">
        <v>479.84100000000001</v>
      </c>
      <c r="AC15" s="774">
        <v>4878.6180000000004</v>
      </c>
    </row>
    <row r="16" spans="1:29" ht="25.5">
      <c r="A16" s="771" t="s">
        <v>497</v>
      </c>
      <c r="B16" s="772">
        <v>1345.1179999999999</v>
      </c>
      <c r="C16" s="773">
        <v>10.868</v>
      </c>
      <c r="D16" s="773">
        <v>6.6210000000000004</v>
      </c>
      <c r="E16" s="773">
        <v>0.88100000000000001</v>
      </c>
      <c r="F16" s="773">
        <v>6.4790000000000001</v>
      </c>
      <c r="G16" s="773">
        <v>114.438</v>
      </c>
      <c r="H16" s="774">
        <v>1483.5239999999999</v>
      </c>
      <c r="I16" s="772">
        <v>42.628</v>
      </c>
      <c r="J16" s="773">
        <v>0.219</v>
      </c>
      <c r="K16" s="773">
        <v>1053.6210000000001</v>
      </c>
      <c r="L16" s="773">
        <v>0</v>
      </c>
      <c r="M16" s="773">
        <v>0</v>
      </c>
      <c r="N16" s="773">
        <v>73.664000000000001</v>
      </c>
      <c r="O16" s="774">
        <v>1170.1320000000001</v>
      </c>
      <c r="P16" s="772">
        <v>2779.877</v>
      </c>
      <c r="Q16" s="773">
        <v>13.86</v>
      </c>
      <c r="R16" s="773">
        <v>175.922</v>
      </c>
      <c r="S16" s="773">
        <v>0.23200000000000001</v>
      </c>
      <c r="T16" s="773">
        <v>0</v>
      </c>
      <c r="U16" s="773">
        <v>762.06899999999996</v>
      </c>
      <c r="V16" s="774">
        <v>3731.7280000000001</v>
      </c>
      <c r="W16" s="772">
        <v>4167.6229999999996</v>
      </c>
      <c r="X16" s="773">
        <v>24.946999999999999</v>
      </c>
      <c r="Y16" s="773">
        <v>1236.164</v>
      </c>
      <c r="Z16" s="773">
        <v>1.113</v>
      </c>
      <c r="AA16" s="773">
        <v>6.4790000000000001</v>
      </c>
      <c r="AB16" s="773">
        <v>950.17100000000005</v>
      </c>
      <c r="AC16" s="774">
        <v>6385.384</v>
      </c>
    </row>
    <row r="17" spans="1:29" ht="38.25">
      <c r="A17" s="771" t="s">
        <v>498</v>
      </c>
      <c r="B17" s="772">
        <v>80.89</v>
      </c>
      <c r="C17" s="773">
        <v>0.43</v>
      </c>
      <c r="D17" s="773">
        <v>5.9429999999999996</v>
      </c>
      <c r="E17" s="773">
        <v>0.86399999999999999</v>
      </c>
      <c r="F17" s="773">
        <v>9.5739999999999998</v>
      </c>
      <c r="G17" s="773">
        <v>30.106000000000002</v>
      </c>
      <c r="H17" s="774">
        <v>126.943</v>
      </c>
      <c r="I17" s="772">
        <v>39.594000000000001</v>
      </c>
      <c r="J17" s="773">
        <v>0.47099999999999997</v>
      </c>
      <c r="K17" s="773">
        <v>34.987000000000002</v>
      </c>
      <c r="L17" s="773">
        <v>6.89</v>
      </c>
      <c r="M17" s="773">
        <v>1.4E-2</v>
      </c>
      <c r="N17" s="773">
        <v>1.6E-2</v>
      </c>
      <c r="O17" s="774">
        <v>75.081999999999994</v>
      </c>
      <c r="P17" s="772">
        <v>77.137</v>
      </c>
      <c r="Q17" s="773">
        <v>0.36499999999999999</v>
      </c>
      <c r="R17" s="773">
        <v>0.09</v>
      </c>
      <c r="S17" s="773">
        <v>3.4000000000000002E-2</v>
      </c>
      <c r="T17" s="773">
        <v>0</v>
      </c>
      <c r="U17" s="773">
        <v>42.381</v>
      </c>
      <c r="V17" s="774">
        <v>119.973</v>
      </c>
      <c r="W17" s="772">
        <v>197.62100000000001</v>
      </c>
      <c r="X17" s="773">
        <v>1.266</v>
      </c>
      <c r="Y17" s="773">
        <v>41.02</v>
      </c>
      <c r="Z17" s="773">
        <v>7.7880000000000003</v>
      </c>
      <c r="AA17" s="773">
        <v>9.5879999999999992</v>
      </c>
      <c r="AB17" s="773">
        <v>72.503</v>
      </c>
      <c r="AC17" s="774">
        <v>321.99799999999999</v>
      </c>
    </row>
    <row r="18" spans="1:29">
      <c r="A18" s="771" t="s">
        <v>471</v>
      </c>
      <c r="B18" s="772">
        <v>5850.491</v>
      </c>
      <c r="C18" s="773">
        <v>45.387999999999998</v>
      </c>
      <c r="D18" s="773">
        <v>1244.2339999999999</v>
      </c>
      <c r="E18" s="773">
        <v>121.845</v>
      </c>
      <c r="F18" s="773">
        <v>75.346999999999994</v>
      </c>
      <c r="G18" s="773">
        <v>4453.1379999999999</v>
      </c>
      <c r="H18" s="774">
        <v>11668.598</v>
      </c>
      <c r="I18" s="772">
        <v>2175.8110000000001</v>
      </c>
      <c r="J18" s="773">
        <v>16.873999999999999</v>
      </c>
      <c r="K18" s="773">
        <v>850.52800000000002</v>
      </c>
      <c r="L18" s="773">
        <v>182.18700000000001</v>
      </c>
      <c r="M18" s="773">
        <v>2.2410000000000001</v>
      </c>
      <c r="N18" s="773">
        <v>260.88799999999998</v>
      </c>
      <c r="O18" s="774">
        <v>3306.3420000000001</v>
      </c>
      <c r="P18" s="772">
        <v>3044.2489999999998</v>
      </c>
      <c r="Q18" s="773">
        <v>20.143000000000001</v>
      </c>
      <c r="R18" s="773">
        <v>255.39699999999999</v>
      </c>
      <c r="S18" s="773">
        <v>90.844999999999999</v>
      </c>
      <c r="T18" s="773">
        <v>0.93100000000000005</v>
      </c>
      <c r="U18" s="773">
        <v>1727.9690000000001</v>
      </c>
      <c r="V18" s="774">
        <v>5048.6890000000003</v>
      </c>
      <c r="W18" s="772">
        <v>11070.550999999999</v>
      </c>
      <c r="X18" s="773">
        <v>82.405000000000001</v>
      </c>
      <c r="Y18" s="773">
        <v>2350.1590000000001</v>
      </c>
      <c r="Z18" s="773">
        <v>394.87700000000001</v>
      </c>
      <c r="AA18" s="773">
        <v>78.519000000000005</v>
      </c>
      <c r="AB18" s="773">
        <v>6441.9949999999999</v>
      </c>
      <c r="AC18" s="774">
        <v>20023.629000000001</v>
      </c>
    </row>
    <row r="19" spans="1:29" ht="27.75" customHeight="1">
      <c r="A19" s="771" t="s">
        <v>499</v>
      </c>
      <c r="B19" s="772">
        <v>20050.576000000001</v>
      </c>
      <c r="C19" s="773">
        <v>118.27500000000001</v>
      </c>
      <c r="D19" s="773">
        <v>2399.9969999999998</v>
      </c>
      <c r="E19" s="773">
        <v>464.90899999999999</v>
      </c>
      <c r="F19" s="773">
        <v>202.952</v>
      </c>
      <c r="G19" s="773">
        <v>4552.8280000000004</v>
      </c>
      <c r="H19" s="774">
        <v>27324.628000000001</v>
      </c>
      <c r="I19" s="772">
        <v>6212.2240000000002</v>
      </c>
      <c r="J19" s="773">
        <v>44.281999999999996</v>
      </c>
      <c r="K19" s="773">
        <v>1284.1479999999999</v>
      </c>
      <c r="L19" s="773">
        <v>302.50799999999998</v>
      </c>
      <c r="M19" s="773">
        <v>33.933999999999997</v>
      </c>
      <c r="N19" s="773">
        <v>230.86600000000001</v>
      </c>
      <c r="O19" s="774">
        <v>7805.4539999999997</v>
      </c>
      <c r="P19" s="772">
        <v>12543.438</v>
      </c>
      <c r="Q19" s="773">
        <v>91.070999999999998</v>
      </c>
      <c r="R19" s="773">
        <v>1372.3810000000001</v>
      </c>
      <c r="S19" s="773">
        <v>191.64500000000001</v>
      </c>
      <c r="T19" s="773">
        <v>72.382000000000005</v>
      </c>
      <c r="U19" s="773">
        <v>4120.9489999999996</v>
      </c>
      <c r="V19" s="774">
        <v>18200.221000000001</v>
      </c>
      <c r="W19" s="772">
        <v>38806.237999999998</v>
      </c>
      <c r="X19" s="773">
        <v>253.62799999999999</v>
      </c>
      <c r="Y19" s="773">
        <v>5056.5259999999998</v>
      </c>
      <c r="Z19" s="773">
        <v>959.06200000000001</v>
      </c>
      <c r="AA19" s="773">
        <v>309.26799999999997</v>
      </c>
      <c r="AB19" s="773">
        <v>8904.643</v>
      </c>
      <c r="AC19" s="774">
        <v>53330.303</v>
      </c>
    </row>
    <row r="20" spans="1:29">
      <c r="A20" s="771" t="s">
        <v>500</v>
      </c>
      <c r="B20" s="772">
        <v>2481.788</v>
      </c>
      <c r="C20" s="773">
        <v>16.954999999999998</v>
      </c>
      <c r="D20" s="773">
        <v>314.11500000000001</v>
      </c>
      <c r="E20" s="773">
        <v>49.058</v>
      </c>
      <c r="F20" s="773">
        <v>44.889000000000003</v>
      </c>
      <c r="G20" s="773">
        <v>2241.3679999999999</v>
      </c>
      <c r="H20" s="774">
        <v>5099.1149999999998</v>
      </c>
      <c r="I20" s="772">
        <v>1137.9390000000001</v>
      </c>
      <c r="J20" s="773">
        <v>8.8819999999999997</v>
      </c>
      <c r="K20" s="773">
        <v>194.316</v>
      </c>
      <c r="L20" s="773">
        <v>26.896000000000001</v>
      </c>
      <c r="M20" s="773">
        <v>2.11</v>
      </c>
      <c r="N20" s="773">
        <v>39</v>
      </c>
      <c r="O20" s="774">
        <v>1382.2470000000001</v>
      </c>
      <c r="P20" s="772">
        <v>3300.1959999999999</v>
      </c>
      <c r="Q20" s="773">
        <v>27.771999999999998</v>
      </c>
      <c r="R20" s="773">
        <v>223.398</v>
      </c>
      <c r="S20" s="773">
        <v>43.151000000000003</v>
      </c>
      <c r="T20" s="773">
        <v>2.4809999999999999</v>
      </c>
      <c r="U20" s="773">
        <v>273.36099999999999</v>
      </c>
      <c r="V20" s="774">
        <v>3827.2080000000001</v>
      </c>
      <c r="W20" s="772">
        <v>6919.9229999999998</v>
      </c>
      <c r="X20" s="773">
        <v>53.609000000000002</v>
      </c>
      <c r="Y20" s="773">
        <v>731.82899999999995</v>
      </c>
      <c r="Z20" s="773">
        <v>119.105</v>
      </c>
      <c r="AA20" s="773">
        <v>49.48</v>
      </c>
      <c r="AB20" s="773">
        <v>2553.7289999999998</v>
      </c>
      <c r="AC20" s="774">
        <v>10308.57</v>
      </c>
    </row>
    <row r="21" spans="1:29" ht="25.5">
      <c r="A21" s="771" t="s">
        <v>474</v>
      </c>
      <c r="B21" s="772">
        <v>588.60199999999998</v>
      </c>
      <c r="C21" s="773">
        <v>4.0519999999999996</v>
      </c>
      <c r="D21" s="773">
        <v>470.60899999999998</v>
      </c>
      <c r="E21" s="773">
        <v>174.20599999999999</v>
      </c>
      <c r="F21" s="773">
        <v>46.500999999999998</v>
      </c>
      <c r="G21" s="773">
        <v>119.223</v>
      </c>
      <c r="H21" s="774">
        <v>1228.9870000000001</v>
      </c>
      <c r="I21" s="772">
        <v>657.51</v>
      </c>
      <c r="J21" s="773">
        <v>17.155999999999999</v>
      </c>
      <c r="K21" s="773">
        <v>44.862000000000002</v>
      </c>
      <c r="L21" s="773">
        <v>6.0389999999999997</v>
      </c>
      <c r="M21" s="773">
        <v>0.69799999999999995</v>
      </c>
      <c r="N21" s="773">
        <v>19.609000000000002</v>
      </c>
      <c r="O21" s="774">
        <v>739.83500000000004</v>
      </c>
      <c r="P21" s="772">
        <v>689.33900000000006</v>
      </c>
      <c r="Q21" s="773">
        <v>6.4480000000000004</v>
      </c>
      <c r="R21" s="773">
        <v>410.93900000000002</v>
      </c>
      <c r="S21" s="773">
        <v>96.445999999999998</v>
      </c>
      <c r="T21" s="773">
        <v>5.9630000000000001</v>
      </c>
      <c r="U21" s="773">
        <v>33.865000000000002</v>
      </c>
      <c r="V21" s="774">
        <v>1146.5540000000001</v>
      </c>
      <c r="W21" s="772">
        <v>1935.451</v>
      </c>
      <c r="X21" s="773">
        <v>27.655999999999999</v>
      </c>
      <c r="Y21" s="773">
        <v>926.41</v>
      </c>
      <c r="Z21" s="773">
        <v>276.69099999999997</v>
      </c>
      <c r="AA21" s="773">
        <v>53.161999999999999</v>
      </c>
      <c r="AB21" s="773">
        <v>172.697</v>
      </c>
      <c r="AC21" s="774">
        <v>3115.3760000000002</v>
      </c>
    </row>
    <row r="22" spans="1:29">
      <c r="A22" s="771" t="s">
        <v>501</v>
      </c>
      <c r="B22" s="772">
        <v>638.82600000000002</v>
      </c>
      <c r="C22" s="773">
        <v>3.597</v>
      </c>
      <c r="D22" s="773">
        <v>30.263999999999999</v>
      </c>
      <c r="E22" s="773">
        <v>2.605</v>
      </c>
      <c r="F22" s="773">
        <v>92.707999999999998</v>
      </c>
      <c r="G22" s="773">
        <v>241.511</v>
      </c>
      <c r="H22" s="774">
        <v>1006.9059999999999</v>
      </c>
      <c r="I22" s="772">
        <v>230.16900000000001</v>
      </c>
      <c r="J22" s="773">
        <v>1.5249999999999999</v>
      </c>
      <c r="K22" s="773">
        <v>54.591999999999999</v>
      </c>
      <c r="L22" s="773">
        <v>9.2639999999999993</v>
      </c>
      <c r="M22" s="773">
        <v>0.20300000000000001</v>
      </c>
      <c r="N22" s="773">
        <v>198.59100000000001</v>
      </c>
      <c r="O22" s="774">
        <v>485.08</v>
      </c>
      <c r="P22" s="772">
        <v>364.17599999999999</v>
      </c>
      <c r="Q22" s="773">
        <v>2.718</v>
      </c>
      <c r="R22" s="773">
        <v>28.859000000000002</v>
      </c>
      <c r="S22" s="773">
        <v>3.8069999999999999</v>
      </c>
      <c r="T22" s="773">
        <v>41.823</v>
      </c>
      <c r="U22" s="773">
        <v>127.501</v>
      </c>
      <c r="V22" s="774">
        <v>565.077</v>
      </c>
      <c r="W22" s="772">
        <v>1233.171</v>
      </c>
      <c r="X22" s="773">
        <v>7.84</v>
      </c>
      <c r="Y22" s="773">
        <v>113.715</v>
      </c>
      <c r="Z22" s="773">
        <v>15.676</v>
      </c>
      <c r="AA22" s="773">
        <v>134.73400000000001</v>
      </c>
      <c r="AB22" s="773">
        <v>567.60299999999995</v>
      </c>
      <c r="AC22" s="774">
        <v>2057.0630000000001</v>
      </c>
    </row>
    <row r="23" spans="1:29" ht="25.5">
      <c r="A23" s="771" t="s">
        <v>502</v>
      </c>
      <c r="B23" s="772">
        <v>6915.9949999999999</v>
      </c>
      <c r="C23" s="773">
        <v>26.161999999999999</v>
      </c>
      <c r="D23" s="773">
        <v>189.39500000000001</v>
      </c>
      <c r="E23" s="773">
        <v>52.219000000000001</v>
      </c>
      <c r="F23" s="773">
        <v>26052.880000000001</v>
      </c>
      <c r="G23" s="773">
        <v>352.13499999999999</v>
      </c>
      <c r="H23" s="774">
        <v>33536.567000000003</v>
      </c>
      <c r="I23" s="772">
        <v>880.01</v>
      </c>
      <c r="J23" s="773">
        <v>7.6189999999999998</v>
      </c>
      <c r="K23" s="773">
        <v>90.99</v>
      </c>
      <c r="L23" s="773">
        <v>38.344000000000001</v>
      </c>
      <c r="M23" s="773">
        <v>4.7670000000000003</v>
      </c>
      <c r="N23" s="773">
        <v>41.783000000000001</v>
      </c>
      <c r="O23" s="774">
        <v>1025.1690000000001</v>
      </c>
      <c r="P23" s="772">
        <v>43490.033000000003</v>
      </c>
      <c r="Q23" s="773">
        <v>23.100999999999999</v>
      </c>
      <c r="R23" s="773">
        <v>63.094999999999999</v>
      </c>
      <c r="S23" s="773">
        <v>6.3280000000000003</v>
      </c>
      <c r="T23" s="773">
        <v>260.87599999999998</v>
      </c>
      <c r="U23" s="773">
        <v>102.33</v>
      </c>
      <c r="V23" s="774">
        <v>43939.434999999998</v>
      </c>
      <c r="W23" s="772">
        <v>51286.038</v>
      </c>
      <c r="X23" s="773">
        <v>56.881999999999998</v>
      </c>
      <c r="Y23" s="773">
        <v>343.48</v>
      </c>
      <c r="Z23" s="773">
        <v>96.891000000000005</v>
      </c>
      <c r="AA23" s="773">
        <v>26318.523000000001</v>
      </c>
      <c r="AB23" s="773">
        <v>496.24799999999999</v>
      </c>
      <c r="AC23" s="774">
        <v>78501.171000000002</v>
      </c>
    </row>
    <row r="24" spans="1:29">
      <c r="A24" s="771" t="s">
        <v>503</v>
      </c>
      <c r="B24" s="772">
        <v>986.75699999999995</v>
      </c>
      <c r="C24" s="773">
        <v>5.407</v>
      </c>
      <c r="D24" s="773">
        <v>463.339</v>
      </c>
      <c r="E24" s="773">
        <v>174.47300000000001</v>
      </c>
      <c r="F24" s="773">
        <v>7.4340000000000002</v>
      </c>
      <c r="G24" s="773">
        <v>348.39800000000002</v>
      </c>
      <c r="H24" s="774">
        <v>1811.335</v>
      </c>
      <c r="I24" s="772">
        <v>1613.6980000000001</v>
      </c>
      <c r="J24" s="773">
        <v>14.699</v>
      </c>
      <c r="K24" s="773">
        <v>349.92500000000001</v>
      </c>
      <c r="L24" s="773">
        <v>21.067</v>
      </c>
      <c r="M24" s="773">
        <v>0.45800000000000002</v>
      </c>
      <c r="N24" s="773">
        <v>12.3</v>
      </c>
      <c r="O24" s="774">
        <v>1991.08</v>
      </c>
      <c r="P24" s="772">
        <v>1186.271</v>
      </c>
      <c r="Q24" s="773">
        <v>9.2249999999999996</v>
      </c>
      <c r="R24" s="773">
        <v>3.5720000000000001</v>
      </c>
      <c r="S24" s="773">
        <v>0.26</v>
      </c>
      <c r="T24" s="773">
        <v>0.59599999999999997</v>
      </c>
      <c r="U24" s="773">
        <v>752.81399999999996</v>
      </c>
      <c r="V24" s="774">
        <v>1952.4780000000001</v>
      </c>
      <c r="W24" s="772">
        <v>3786.7260000000001</v>
      </c>
      <c r="X24" s="773">
        <v>29.331</v>
      </c>
      <c r="Y24" s="773">
        <v>816.83600000000001</v>
      </c>
      <c r="Z24" s="773">
        <v>195.8</v>
      </c>
      <c r="AA24" s="773">
        <v>8.4879999999999995</v>
      </c>
      <c r="AB24" s="773">
        <v>1113.5119999999999</v>
      </c>
      <c r="AC24" s="774">
        <v>5754.893</v>
      </c>
    </row>
    <row r="25" spans="1:29">
      <c r="A25" s="771" t="s">
        <v>504</v>
      </c>
      <c r="B25" s="772">
        <v>859.04600000000005</v>
      </c>
      <c r="C25" s="773">
        <v>5.8220000000000001</v>
      </c>
      <c r="D25" s="773">
        <v>55.566000000000003</v>
      </c>
      <c r="E25" s="773">
        <v>13.923</v>
      </c>
      <c r="F25" s="773">
        <v>17.867000000000001</v>
      </c>
      <c r="G25" s="773">
        <v>292.66899999999998</v>
      </c>
      <c r="H25" s="774">
        <v>1230.97</v>
      </c>
      <c r="I25" s="772">
        <v>387.78399999999999</v>
      </c>
      <c r="J25" s="773">
        <v>2.0950000000000002</v>
      </c>
      <c r="K25" s="773">
        <v>92.715000000000003</v>
      </c>
      <c r="L25" s="773">
        <v>12.711</v>
      </c>
      <c r="M25" s="773">
        <v>0.83699999999999997</v>
      </c>
      <c r="N25" s="773">
        <v>24.725999999999999</v>
      </c>
      <c r="O25" s="774">
        <v>508.15699999999998</v>
      </c>
      <c r="P25" s="772">
        <v>699.50099999999998</v>
      </c>
      <c r="Q25" s="773">
        <v>5.7859999999999996</v>
      </c>
      <c r="R25" s="773">
        <v>198.637</v>
      </c>
      <c r="S25" s="773">
        <v>32.15</v>
      </c>
      <c r="T25" s="773">
        <v>3.4060000000000001</v>
      </c>
      <c r="U25" s="773">
        <v>142.53100000000001</v>
      </c>
      <c r="V25" s="774">
        <v>1049.8610000000001</v>
      </c>
      <c r="W25" s="772">
        <v>1946.3309999999999</v>
      </c>
      <c r="X25" s="773">
        <v>13.702999999999999</v>
      </c>
      <c r="Y25" s="773">
        <v>346.91800000000001</v>
      </c>
      <c r="Z25" s="773">
        <v>58.783999999999999</v>
      </c>
      <c r="AA25" s="773">
        <v>22.11</v>
      </c>
      <c r="AB25" s="773">
        <v>459.92599999999999</v>
      </c>
      <c r="AC25" s="774">
        <v>2788.9879999999998</v>
      </c>
    </row>
    <row r="26" spans="1:29" ht="25.5">
      <c r="A26" s="771" t="s">
        <v>505</v>
      </c>
      <c r="B26" s="772">
        <v>639.22</v>
      </c>
      <c r="C26" s="773">
        <v>4.1619999999999999</v>
      </c>
      <c r="D26" s="773">
        <v>316.00900000000001</v>
      </c>
      <c r="E26" s="773">
        <v>108.169</v>
      </c>
      <c r="F26" s="773">
        <v>37.707000000000001</v>
      </c>
      <c r="G26" s="773">
        <v>87.430999999999997</v>
      </c>
      <c r="H26" s="774">
        <v>1084.529</v>
      </c>
      <c r="I26" s="772">
        <v>537.24699999999996</v>
      </c>
      <c r="J26" s="773">
        <v>3.0630000000000002</v>
      </c>
      <c r="K26" s="773">
        <v>35.573</v>
      </c>
      <c r="L26" s="773">
        <v>3.79</v>
      </c>
      <c r="M26" s="773">
        <v>0.221</v>
      </c>
      <c r="N26" s="773">
        <v>43.357999999999997</v>
      </c>
      <c r="O26" s="774">
        <v>619.46199999999999</v>
      </c>
      <c r="P26" s="772">
        <v>338.267</v>
      </c>
      <c r="Q26" s="773">
        <v>2.2189999999999999</v>
      </c>
      <c r="R26" s="773">
        <v>30.097999999999999</v>
      </c>
      <c r="S26" s="773">
        <v>7.0590000000000002</v>
      </c>
      <c r="T26" s="773">
        <v>3.3000000000000002E-2</v>
      </c>
      <c r="U26" s="773">
        <v>68.564999999999998</v>
      </c>
      <c r="V26" s="774">
        <v>439.18200000000002</v>
      </c>
      <c r="W26" s="772">
        <v>1514.7339999999999</v>
      </c>
      <c r="X26" s="773">
        <v>9.4440000000000008</v>
      </c>
      <c r="Y26" s="773">
        <v>381.68</v>
      </c>
      <c r="Z26" s="773">
        <v>119.018</v>
      </c>
      <c r="AA26" s="773">
        <v>37.960999999999999</v>
      </c>
      <c r="AB26" s="773">
        <v>199.35400000000001</v>
      </c>
      <c r="AC26" s="774">
        <v>2143.1729999999998</v>
      </c>
    </row>
    <row r="27" spans="1:29" ht="25.5">
      <c r="A27" s="771" t="s">
        <v>506</v>
      </c>
      <c r="B27" s="772">
        <v>2.3769999999999998</v>
      </c>
      <c r="C27" s="773">
        <v>33.316000000000003</v>
      </c>
      <c r="D27" s="773">
        <v>2.9000000000000001E-2</v>
      </c>
      <c r="E27" s="773">
        <v>15.037000000000001</v>
      </c>
      <c r="F27" s="773">
        <v>23994.264999999999</v>
      </c>
      <c r="G27" s="773">
        <v>10.747999999999999</v>
      </c>
      <c r="H27" s="774">
        <v>24040.735000000001</v>
      </c>
      <c r="I27" s="772">
        <v>1833.1510000000001</v>
      </c>
      <c r="J27" s="773">
        <v>115.866</v>
      </c>
      <c r="K27" s="773">
        <v>0</v>
      </c>
      <c r="L27" s="773">
        <v>0</v>
      </c>
      <c r="M27" s="773">
        <v>6131.6239999999998</v>
      </c>
      <c r="N27" s="773">
        <v>0</v>
      </c>
      <c r="O27" s="774">
        <v>8080.6409999999996</v>
      </c>
      <c r="P27" s="772">
        <v>54.039000000000001</v>
      </c>
      <c r="Q27" s="773">
        <v>26.381</v>
      </c>
      <c r="R27" s="773">
        <v>4.5999999999999999E-2</v>
      </c>
      <c r="S27" s="773">
        <v>3.7999999999999999E-2</v>
      </c>
      <c r="T27" s="773">
        <v>3981.4679999999998</v>
      </c>
      <c r="U27" s="773">
        <v>43.424999999999997</v>
      </c>
      <c r="V27" s="774">
        <v>4105.3590000000004</v>
      </c>
      <c r="W27" s="772">
        <v>1889.567</v>
      </c>
      <c r="X27" s="773">
        <v>175.56299999999999</v>
      </c>
      <c r="Y27" s="773">
        <v>7.4999999999999997E-2</v>
      </c>
      <c r="Z27" s="773">
        <v>15.074999999999999</v>
      </c>
      <c r="AA27" s="773">
        <v>34107.357000000004</v>
      </c>
      <c r="AB27" s="773">
        <v>54.173000000000002</v>
      </c>
      <c r="AC27" s="774">
        <v>36226.735000000001</v>
      </c>
    </row>
    <row r="28" spans="1:29">
      <c r="A28" s="771" t="s">
        <v>507</v>
      </c>
      <c r="B28" s="772">
        <v>192.899</v>
      </c>
      <c r="C28" s="773">
        <v>1.677</v>
      </c>
      <c r="D28" s="773">
        <v>393.13499999999999</v>
      </c>
      <c r="E28" s="773">
        <v>13.042</v>
      </c>
      <c r="F28" s="773">
        <v>66.867999999999995</v>
      </c>
      <c r="G28" s="773">
        <v>29.238</v>
      </c>
      <c r="H28" s="774">
        <v>683.81700000000001</v>
      </c>
      <c r="I28" s="772">
        <v>186.87200000000001</v>
      </c>
      <c r="J28" s="773">
        <v>0.36499999999999999</v>
      </c>
      <c r="K28" s="773">
        <v>112.13</v>
      </c>
      <c r="L28" s="773">
        <v>3.8220000000000001</v>
      </c>
      <c r="M28" s="773">
        <v>2.8000000000000001E-2</v>
      </c>
      <c r="N28" s="773">
        <v>24.292999999999999</v>
      </c>
      <c r="O28" s="774">
        <v>323.68799999999999</v>
      </c>
      <c r="P28" s="772">
        <v>245.50899999999999</v>
      </c>
      <c r="Q28" s="773">
        <v>1.736</v>
      </c>
      <c r="R28" s="773">
        <v>1.7350000000000001</v>
      </c>
      <c r="S28" s="773">
        <v>3.5000000000000003E-2</v>
      </c>
      <c r="T28" s="773">
        <v>0</v>
      </c>
      <c r="U28" s="773">
        <v>22.280999999999999</v>
      </c>
      <c r="V28" s="774">
        <v>271.26100000000002</v>
      </c>
      <c r="W28" s="772">
        <v>625.28</v>
      </c>
      <c r="X28" s="773">
        <v>3.778</v>
      </c>
      <c r="Y28" s="773">
        <v>507</v>
      </c>
      <c r="Z28" s="773">
        <v>16.899000000000001</v>
      </c>
      <c r="AA28" s="773">
        <v>66.896000000000001</v>
      </c>
      <c r="AB28" s="773">
        <v>75.811999999999998</v>
      </c>
      <c r="AC28" s="774">
        <v>1278.7660000000001</v>
      </c>
    </row>
    <row r="29" spans="1:29" ht="25.5">
      <c r="A29" s="771" t="s">
        <v>508</v>
      </c>
      <c r="B29" s="772">
        <v>327.94099999999997</v>
      </c>
      <c r="C29" s="773">
        <v>1.3220000000000001</v>
      </c>
      <c r="D29" s="773">
        <v>2.496</v>
      </c>
      <c r="E29" s="773">
        <v>0.23799999999999999</v>
      </c>
      <c r="F29" s="773">
        <v>20.817</v>
      </c>
      <c r="G29" s="773">
        <v>35.868000000000002</v>
      </c>
      <c r="H29" s="774">
        <v>388.44400000000002</v>
      </c>
      <c r="I29" s="772">
        <v>344.77600000000001</v>
      </c>
      <c r="J29" s="773">
        <v>1.73</v>
      </c>
      <c r="K29" s="773">
        <v>24.108000000000001</v>
      </c>
      <c r="L29" s="773">
        <v>2.1800000000000002</v>
      </c>
      <c r="M29" s="773">
        <v>0.20399999999999999</v>
      </c>
      <c r="N29" s="773">
        <v>25.091999999999999</v>
      </c>
      <c r="O29" s="774">
        <v>395.91</v>
      </c>
      <c r="P29" s="772">
        <v>203.946</v>
      </c>
      <c r="Q29" s="773">
        <v>1.6719999999999999</v>
      </c>
      <c r="R29" s="773">
        <v>0.59199999999999997</v>
      </c>
      <c r="S29" s="773">
        <v>3.4000000000000002E-2</v>
      </c>
      <c r="T29" s="773">
        <v>1E-3</v>
      </c>
      <c r="U29" s="773">
        <v>0.79100000000000004</v>
      </c>
      <c r="V29" s="774">
        <v>207.00200000000001</v>
      </c>
      <c r="W29" s="772">
        <v>876.66300000000001</v>
      </c>
      <c r="X29" s="773">
        <v>4.7240000000000002</v>
      </c>
      <c r="Y29" s="773">
        <v>27.196000000000002</v>
      </c>
      <c r="Z29" s="773">
        <v>2.452</v>
      </c>
      <c r="AA29" s="773">
        <v>21.021999999999998</v>
      </c>
      <c r="AB29" s="773">
        <v>61.750999999999998</v>
      </c>
      <c r="AC29" s="774">
        <v>991.35599999999999</v>
      </c>
    </row>
    <row r="30" spans="1:29">
      <c r="A30" s="771" t="s">
        <v>509</v>
      </c>
      <c r="B30" s="772">
        <v>562.29700000000003</v>
      </c>
      <c r="C30" s="773">
        <v>2.9689999999999999</v>
      </c>
      <c r="D30" s="773">
        <v>58.889000000000003</v>
      </c>
      <c r="E30" s="773">
        <v>8.9610000000000003</v>
      </c>
      <c r="F30" s="773">
        <v>34.747</v>
      </c>
      <c r="G30" s="773">
        <v>301.98200000000003</v>
      </c>
      <c r="H30" s="774">
        <v>960.88400000000001</v>
      </c>
      <c r="I30" s="772">
        <v>102.306</v>
      </c>
      <c r="J30" s="773">
        <v>0.60199999999999998</v>
      </c>
      <c r="K30" s="773">
        <v>0.94899999999999995</v>
      </c>
      <c r="L30" s="773">
        <v>0.21</v>
      </c>
      <c r="M30" s="773">
        <v>0.14199999999999999</v>
      </c>
      <c r="N30" s="773">
        <v>172.58799999999999</v>
      </c>
      <c r="O30" s="774">
        <v>276.58699999999999</v>
      </c>
      <c r="P30" s="772">
        <v>417.267</v>
      </c>
      <c r="Q30" s="773">
        <v>2.4009999999999998</v>
      </c>
      <c r="R30" s="773">
        <v>8.2850000000000001</v>
      </c>
      <c r="S30" s="773">
        <v>1.726</v>
      </c>
      <c r="T30" s="773">
        <v>0.17899999999999999</v>
      </c>
      <c r="U30" s="773">
        <v>39.198999999999998</v>
      </c>
      <c r="V30" s="774">
        <v>467.33100000000002</v>
      </c>
      <c r="W30" s="772">
        <v>1081.8699999999999</v>
      </c>
      <c r="X30" s="773">
        <v>5.9720000000000004</v>
      </c>
      <c r="Y30" s="773">
        <v>68.123000000000005</v>
      </c>
      <c r="Z30" s="773">
        <v>10.897</v>
      </c>
      <c r="AA30" s="773">
        <v>35.067999999999998</v>
      </c>
      <c r="AB30" s="773">
        <v>513.76900000000001</v>
      </c>
      <c r="AC30" s="774">
        <v>1704.8019999999999</v>
      </c>
    </row>
    <row r="31" spans="1:29">
      <c r="A31" s="771" t="s">
        <v>510</v>
      </c>
      <c r="B31" s="772">
        <v>141.09200000000001</v>
      </c>
      <c r="C31" s="773">
        <v>0.93799999999999994</v>
      </c>
      <c r="D31" s="773">
        <v>34.901000000000003</v>
      </c>
      <c r="E31" s="773">
        <v>5.3719999999999999</v>
      </c>
      <c r="F31" s="773">
        <v>4.7160000000000002</v>
      </c>
      <c r="G31" s="773">
        <v>20.12</v>
      </c>
      <c r="H31" s="774">
        <v>201.767</v>
      </c>
      <c r="I31" s="772">
        <v>69.441000000000003</v>
      </c>
      <c r="J31" s="773">
        <v>0.50600000000000001</v>
      </c>
      <c r="K31" s="773">
        <v>7.274</v>
      </c>
      <c r="L31" s="773">
        <v>0.61099999999999999</v>
      </c>
      <c r="M31" s="773">
        <v>4.4999999999999998E-2</v>
      </c>
      <c r="N31" s="773">
        <v>7.38</v>
      </c>
      <c r="O31" s="774">
        <v>84.646000000000001</v>
      </c>
      <c r="P31" s="772">
        <v>73.153999999999996</v>
      </c>
      <c r="Q31" s="773">
        <v>0.441</v>
      </c>
      <c r="R31" s="773">
        <v>45.784999999999997</v>
      </c>
      <c r="S31" s="773">
        <v>12.548</v>
      </c>
      <c r="T31" s="773">
        <v>2.7330000000000001</v>
      </c>
      <c r="U31" s="773">
        <v>6.4329999999999998</v>
      </c>
      <c r="V31" s="774">
        <v>128.54599999999999</v>
      </c>
      <c r="W31" s="772">
        <v>283.68700000000001</v>
      </c>
      <c r="X31" s="773">
        <v>1.885</v>
      </c>
      <c r="Y31" s="773">
        <v>87.96</v>
      </c>
      <c r="Z31" s="773">
        <v>18.530999999999999</v>
      </c>
      <c r="AA31" s="773">
        <v>7.4939999999999998</v>
      </c>
      <c r="AB31" s="773">
        <v>33.933</v>
      </c>
      <c r="AC31" s="774">
        <v>414.959</v>
      </c>
    </row>
    <row r="32" spans="1:29" ht="25.5">
      <c r="A32" s="771" t="s">
        <v>511</v>
      </c>
      <c r="B32" s="772">
        <v>5.3999999999999999E-2</v>
      </c>
      <c r="C32" s="773">
        <v>0</v>
      </c>
      <c r="D32" s="773">
        <v>0</v>
      </c>
      <c r="E32" s="773">
        <v>0</v>
      </c>
      <c r="F32" s="773">
        <v>4.0000000000000001E-3</v>
      </c>
      <c r="G32" s="773">
        <v>0</v>
      </c>
      <c r="H32" s="774">
        <v>5.8000000000000003E-2</v>
      </c>
      <c r="I32" s="772">
        <v>0</v>
      </c>
      <c r="J32" s="773">
        <v>0</v>
      </c>
      <c r="K32" s="773">
        <v>0</v>
      </c>
      <c r="L32" s="773">
        <v>0</v>
      </c>
      <c r="M32" s="773">
        <v>0</v>
      </c>
      <c r="N32" s="773">
        <v>0</v>
      </c>
      <c r="O32" s="774">
        <v>0</v>
      </c>
      <c r="P32" s="772">
        <v>0</v>
      </c>
      <c r="Q32" s="773">
        <v>0</v>
      </c>
      <c r="R32" s="773">
        <v>0</v>
      </c>
      <c r="S32" s="773">
        <v>0</v>
      </c>
      <c r="T32" s="773">
        <v>0</v>
      </c>
      <c r="U32" s="773">
        <v>0</v>
      </c>
      <c r="V32" s="774">
        <v>0</v>
      </c>
      <c r="W32" s="772">
        <v>5.3999999999999999E-2</v>
      </c>
      <c r="X32" s="773">
        <v>0</v>
      </c>
      <c r="Y32" s="773">
        <v>0</v>
      </c>
      <c r="Z32" s="773">
        <v>0</v>
      </c>
      <c r="AA32" s="773">
        <v>4.0000000000000001E-3</v>
      </c>
      <c r="AB32" s="773">
        <v>0</v>
      </c>
      <c r="AC32" s="774">
        <v>5.8000000000000003E-2</v>
      </c>
    </row>
    <row r="33" spans="1:29" ht="25.5">
      <c r="A33" s="771" t="s">
        <v>512</v>
      </c>
      <c r="B33" s="772">
        <v>13.244</v>
      </c>
      <c r="C33" s="773">
        <v>0.106</v>
      </c>
      <c r="D33" s="773">
        <v>0</v>
      </c>
      <c r="E33" s="773">
        <v>1.0999999999999999E-2</v>
      </c>
      <c r="F33" s="773">
        <v>21.959</v>
      </c>
      <c r="G33" s="773">
        <v>18.59</v>
      </c>
      <c r="H33" s="774">
        <v>53.899000000000001</v>
      </c>
      <c r="I33" s="772">
        <v>2.3879999999999999</v>
      </c>
      <c r="J33" s="773">
        <v>1.9E-2</v>
      </c>
      <c r="K33" s="773">
        <v>0</v>
      </c>
      <c r="L33" s="773">
        <v>0</v>
      </c>
      <c r="M33" s="773">
        <v>0</v>
      </c>
      <c r="N33" s="773">
        <v>0</v>
      </c>
      <c r="O33" s="774">
        <v>2.407</v>
      </c>
      <c r="P33" s="772">
        <v>910.15899999999999</v>
      </c>
      <c r="Q33" s="773">
        <v>0</v>
      </c>
      <c r="R33" s="773">
        <v>25.556999999999999</v>
      </c>
      <c r="S33" s="773">
        <v>0</v>
      </c>
      <c r="T33" s="773">
        <v>14.263</v>
      </c>
      <c r="U33" s="773">
        <v>0</v>
      </c>
      <c r="V33" s="774">
        <v>949.97900000000004</v>
      </c>
      <c r="W33" s="772">
        <v>925.79100000000005</v>
      </c>
      <c r="X33" s="773">
        <v>0.125</v>
      </c>
      <c r="Y33" s="773">
        <v>25.556999999999999</v>
      </c>
      <c r="Z33" s="773">
        <v>1.0999999999999999E-2</v>
      </c>
      <c r="AA33" s="773">
        <v>36.222000000000001</v>
      </c>
      <c r="AB33" s="773">
        <v>18.59</v>
      </c>
      <c r="AC33" s="774">
        <v>1006.285</v>
      </c>
    </row>
    <row r="34" spans="1:29" ht="25.5">
      <c r="A34" s="771" t="s">
        <v>513</v>
      </c>
      <c r="B34" s="772">
        <v>1359.0429999999999</v>
      </c>
      <c r="C34" s="773">
        <v>6.9249999999999998</v>
      </c>
      <c r="D34" s="773">
        <v>113.795</v>
      </c>
      <c r="E34" s="773">
        <v>23.253</v>
      </c>
      <c r="F34" s="773">
        <v>3.4510000000000001</v>
      </c>
      <c r="G34" s="773">
        <v>0</v>
      </c>
      <c r="H34" s="774">
        <v>1483.2139999999999</v>
      </c>
      <c r="I34" s="772">
        <v>16271.004999999999</v>
      </c>
      <c r="J34" s="773">
        <v>67.432000000000002</v>
      </c>
      <c r="K34" s="773">
        <v>466.61099999999999</v>
      </c>
      <c r="L34" s="773">
        <v>41.835999999999999</v>
      </c>
      <c r="M34" s="773">
        <v>2.7370000000000001</v>
      </c>
      <c r="N34" s="773">
        <v>20.614999999999998</v>
      </c>
      <c r="O34" s="774">
        <v>16828.400000000001</v>
      </c>
      <c r="P34" s="772">
        <v>3155.6550000000002</v>
      </c>
      <c r="Q34" s="773">
        <v>14.882999999999999</v>
      </c>
      <c r="R34" s="773">
        <v>154.846</v>
      </c>
      <c r="S34" s="773">
        <v>3.81</v>
      </c>
      <c r="T34" s="773">
        <v>1.4259999999999999</v>
      </c>
      <c r="U34" s="773">
        <v>0</v>
      </c>
      <c r="V34" s="774">
        <v>3326.81</v>
      </c>
      <c r="W34" s="772">
        <v>20785.703000000001</v>
      </c>
      <c r="X34" s="773">
        <v>89.24</v>
      </c>
      <c r="Y34" s="773">
        <v>735.25199999999995</v>
      </c>
      <c r="Z34" s="773">
        <v>68.899000000000001</v>
      </c>
      <c r="AA34" s="773">
        <v>7.6139999999999999</v>
      </c>
      <c r="AB34" s="773">
        <v>20.614999999999998</v>
      </c>
      <c r="AC34" s="774">
        <v>21638.423999999999</v>
      </c>
    </row>
    <row r="35" spans="1:29" ht="25.5">
      <c r="A35" s="771" t="s">
        <v>514</v>
      </c>
      <c r="B35" s="772">
        <v>83.262</v>
      </c>
      <c r="C35" s="773">
        <v>0.25900000000000001</v>
      </c>
      <c r="D35" s="773">
        <v>0.65</v>
      </c>
      <c r="E35" s="773">
        <v>1.2999999999999999E-2</v>
      </c>
      <c r="F35" s="773">
        <v>7.0000000000000001E-3</v>
      </c>
      <c r="G35" s="773">
        <v>0</v>
      </c>
      <c r="H35" s="774">
        <v>84.177999999999997</v>
      </c>
      <c r="I35" s="772">
        <v>644.39</v>
      </c>
      <c r="J35" s="773">
        <v>3.5710000000000002</v>
      </c>
      <c r="K35" s="773">
        <v>23.577000000000002</v>
      </c>
      <c r="L35" s="773">
        <v>5.3010000000000002</v>
      </c>
      <c r="M35" s="773">
        <v>0.74199999999999999</v>
      </c>
      <c r="N35" s="773">
        <v>0</v>
      </c>
      <c r="O35" s="774">
        <v>672.28</v>
      </c>
      <c r="P35" s="772">
        <v>23.692</v>
      </c>
      <c r="Q35" s="773">
        <v>0.113</v>
      </c>
      <c r="R35" s="773">
        <v>0</v>
      </c>
      <c r="S35" s="773">
        <v>0</v>
      </c>
      <c r="T35" s="773">
        <v>0</v>
      </c>
      <c r="U35" s="773">
        <v>0</v>
      </c>
      <c r="V35" s="774">
        <v>23.805</v>
      </c>
      <c r="W35" s="772">
        <v>751.34400000000005</v>
      </c>
      <c r="X35" s="773">
        <v>3.9430000000000001</v>
      </c>
      <c r="Y35" s="773">
        <v>24.227</v>
      </c>
      <c r="Z35" s="773">
        <v>5.3140000000000001</v>
      </c>
      <c r="AA35" s="773">
        <v>0.749</v>
      </c>
      <c r="AB35" s="773">
        <v>0</v>
      </c>
      <c r="AC35" s="774">
        <v>780.26300000000003</v>
      </c>
    </row>
    <row r="36" spans="1:29">
      <c r="A36" s="771" t="s">
        <v>462</v>
      </c>
      <c r="B36" s="772">
        <v>24340.364000000001</v>
      </c>
      <c r="C36" s="773">
        <v>127.852</v>
      </c>
      <c r="D36" s="773">
        <v>1961.83</v>
      </c>
      <c r="E36" s="773">
        <v>346.32100000000003</v>
      </c>
      <c r="F36" s="773">
        <v>29.353000000000002</v>
      </c>
      <c r="G36" s="773">
        <v>2.2679999999999998</v>
      </c>
      <c r="H36" s="774">
        <v>26461.667000000001</v>
      </c>
      <c r="I36" s="772">
        <v>13899.759</v>
      </c>
      <c r="J36" s="773">
        <v>66.88</v>
      </c>
      <c r="K36" s="773">
        <v>744.13800000000003</v>
      </c>
      <c r="L36" s="773">
        <v>147.90899999999999</v>
      </c>
      <c r="M36" s="773">
        <v>10.022</v>
      </c>
      <c r="N36" s="773">
        <v>2.0299999999999998</v>
      </c>
      <c r="O36" s="774">
        <v>14722.829</v>
      </c>
      <c r="P36" s="772">
        <v>657.24099999999999</v>
      </c>
      <c r="Q36" s="773">
        <v>3.1560000000000001</v>
      </c>
      <c r="R36" s="773">
        <v>183.18799999999999</v>
      </c>
      <c r="S36" s="773">
        <v>19.904</v>
      </c>
      <c r="T36" s="773">
        <v>2.8370000000000002</v>
      </c>
      <c r="U36" s="773">
        <v>0</v>
      </c>
      <c r="V36" s="774">
        <v>846.42200000000003</v>
      </c>
      <c r="W36" s="772">
        <v>38897.364000000001</v>
      </c>
      <c r="X36" s="773">
        <v>197.88800000000001</v>
      </c>
      <c r="Y36" s="773">
        <v>2889.1559999999999</v>
      </c>
      <c r="Z36" s="773">
        <v>514.13400000000001</v>
      </c>
      <c r="AA36" s="773">
        <v>42.212000000000003</v>
      </c>
      <c r="AB36" s="773">
        <v>4.298</v>
      </c>
      <c r="AC36" s="774">
        <v>42030.917999999998</v>
      </c>
    </row>
    <row r="37" spans="1:29">
      <c r="A37" s="771" t="s">
        <v>515</v>
      </c>
      <c r="B37" s="772">
        <v>5387.5959999999995</v>
      </c>
      <c r="C37" s="773">
        <v>8.7550000000000008</v>
      </c>
      <c r="D37" s="773">
        <v>421.93700000000001</v>
      </c>
      <c r="E37" s="773">
        <v>62.609000000000002</v>
      </c>
      <c r="F37" s="773">
        <v>18.736999999999998</v>
      </c>
      <c r="G37" s="773">
        <v>4333.4989999999998</v>
      </c>
      <c r="H37" s="774">
        <v>10170.523999999999</v>
      </c>
      <c r="I37" s="772">
        <v>1E-3</v>
      </c>
      <c r="J37" s="773">
        <v>0</v>
      </c>
      <c r="K37" s="773">
        <v>0</v>
      </c>
      <c r="L37" s="773">
        <v>0</v>
      </c>
      <c r="M37" s="773">
        <v>0</v>
      </c>
      <c r="N37" s="773">
        <v>0</v>
      </c>
      <c r="O37" s="774">
        <v>1E-3</v>
      </c>
      <c r="P37" s="772">
        <v>9.5000000000000001E-2</v>
      </c>
      <c r="Q37" s="773">
        <v>0</v>
      </c>
      <c r="R37" s="773">
        <v>1.2999999999999999E-2</v>
      </c>
      <c r="S37" s="773">
        <v>0</v>
      </c>
      <c r="T37" s="773">
        <v>0</v>
      </c>
      <c r="U37" s="773">
        <v>0</v>
      </c>
      <c r="V37" s="774">
        <v>0.108</v>
      </c>
      <c r="W37" s="772">
        <v>5387.692</v>
      </c>
      <c r="X37" s="773">
        <v>8.7550000000000008</v>
      </c>
      <c r="Y37" s="773">
        <v>421.95</v>
      </c>
      <c r="Z37" s="773">
        <v>62.609000000000002</v>
      </c>
      <c r="AA37" s="773">
        <v>18.736999999999998</v>
      </c>
      <c r="AB37" s="773">
        <v>4333.4989999999998</v>
      </c>
      <c r="AC37" s="774">
        <v>10170.633</v>
      </c>
    </row>
    <row r="38" spans="1:29" ht="25.5">
      <c r="A38" s="771" t="s">
        <v>516</v>
      </c>
      <c r="B38" s="772">
        <v>12306.43</v>
      </c>
      <c r="C38" s="773">
        <v>38.438000000000002</v>
      </c>
      <c r="D38" s="773">
        <v>1416.896</v>
      </c>
      <c r="E38" s="773">
        <v>403.33199999999999</v>
      </c>
      <c r="F38" s="773">
        <v>87.771000000000001</v>
      </c>
      <c r="G38" s="773">
        <v>8127.0940000000001</v>
      </c>
      <c r="H38" s="774">
        <v>21976.629000000001</v>
      </c>
      <c r="I38" s="772">
        <v>0</v>
      </c>
      <c r="J38" s="773">
        <v>0</v>
      </c>
      <c r="K38" s="773">
        <v>0</v>
      </c>
      <c r="L38" s="773">
        <v>0</v>
      </c>
      <c r="M38" s="773">
        <v>0</v>
      </c>
      <c r="N38" s="773">
        <v>0</v>
      </c>
      <c r="O38" s="774">
        <v>0</v>
      </c>
      <c r="P38" s="772">
        <v>4.7549999999999999</v>
      </c>
      <c r="Q38" s="773">
        <v>0</v>
      </c>
      <c r="R38" s="773">
        <v>4.8940000000000001</v>
      </c>
      <c r="S38" s="773">
        <v>2.0089999999999999</v>
      </c>
      <c r="T38" s="773">
        <v>125.459</v>
      </c>
      <c r="U38" s="773">
        <v>47.268999999999998</v>
      </c>
      <c r="V38" s="774">
        <v>182.37700000000001</v>
      </c>
      <c r="W38" s="772">
        <v>12311.184999999999</v>
      </c>
      <c r="X38" s="773">
        <v>38.438000000000002</v>
      </c>
      <c r="Y38" s="773">
        <v>1421.79</v>
      </c>
      <c r="Z38" s="773">
        <v>405.34100000000001</v>
      </c>
      <c r="AA38" s="773">
        <v>213.23</v>
      </c>
      <c r="AB38" s="773">
        <v>8174.3630000000003</v>
      </c>
      <c r="AC38" s="774">
        <v>22159.006000000001</v>
      </c>
    </row>
    <row r="39" spans="1:29">
      <c r="A39" s="771" t="s">
        <v>464</v>
      </c>
      <c r="B39" s="772">
        <v>70.858999999999995</v>
      </c>
      <c r="C39" s="773">
        <v>0.372</v>
      </c>
      <c r="D39" s="773">
        <v>31.998000000000001</v>
      </c>
      <c r="E39" s="773">
        <v>10.702</v>
      </c>
      <c r="F39" s="773">
        <v>2.222</v>
      </c>
      <c r="G39" s="773">
        <v>0</v>
      </c>
      <c r="H39" s="774">
        <v>105.45099999999999</v>
      </c>
      <c r="I39" s="772">
        <v>1183.703</v>
      </c>
      <c r="J39" s="773">
        <v>6.6970000000000001</v>
      </c>
      <c r="K39" s="773">
        <v>124.943</v>
      </c>
      <c r="L39" s="773">
        <v>21.596</v>
      </c>
      <c r="M39" s="773">
        <v>10.657999999999999</v>
      </c>
      <c r="N39" s="773">
        <v>0</v>
      </c>
      <c r="O39" s="774">
        <v>1326.001</v>
      </c>
      <c r="P39" s="772">
        <v>169.00899999999999</v>
      </c>
      <c r="Q39" s="773">
        <v>1.4670000000000001</v>
      </c>
      <c r="R39" s="773">
        <v>69.954999999999998</v>
      </c>
      <c r="S39" s="773">
        <v>5.25</v>
      </c>
      <c r="T39" s="773">
        <v>3.8039999999999998</v>
      </c>
      <c r="U39" s="773">
        <v>0</v>
      </c>
      <c r="V39" s="774">
        <v>244.23500000000001</v>
      </c>
      <c r="W39" s="772">
        <v>1423.5709999999999</v>
      </c>
      <c r="X39" s="773">
        <v>8.5359999999999996</v>
      </c>
      <c r="Y39" s="773">
        <v>226.89599999999999</v>
      </c>
      <c r="Z39" s="773">
        <v>37.548000000000002</v>
      </c>
      <c r="AA39" s="773">
        <v>16.684000000000001</v>
      </c>
      <c r="AB39" s="773">
        <v>0</v>
      </c>
      <c r="AC39" s="774">
        <v>1675.6869999999999</v>
      </c>
    </row>
    <row r="40" spans="1:29">
      <c r="A40" s="771" t="s">
        <v>465</v>
      </c>
      <c r="B40" s="772">
        <v>23.795000000000002</v>
      </c>
      <c r="C40" s="773">
        <v>0.25600000000000001</v>
      </c>
      <c r="D40" s="773">
        <v>12.994</v>
      </c>
      <c r="E40" s="773">
        <v>16.64</v>
      </c>
      <c r="F40" s="773">
        <v>129.11000000000001</v>
      </c>
      <c r="G40" s="773">
        <v>9.8109999999999999</v>
      </c>
      <c r="H40" s="774">
        <v>175.96600000000001</v>
      </c>
      <c r="I40" s="772">
        <v>828.71699999999998</v>
      </c>
      <c r="J40" s="773">
        <v>5.2309999999999999</v>
      </c>
      <c r="K40" s="773">
        <v>83.718999999999994</v>
      </c>
      <c r="L40" s="773">
        <v>55.070999999999998</v>
      </c>
      <c r="M40" s="773">
        <v>0.94099999999999995</v>
      </c>
      <c r="N40" s="773">
        <v>21.832999999999998</v>
      </c>
      <c r="O40" s="774">
        <v>940.44100000000003</v>
      </c>
      <c r="P40" s="772">
        <v>608.08600000000001</v>
      </c>
      <c r="Q40" s="773">
        <v>2.556</v>
      </c>
      <c r="R40" s="773">
        <v>89.447000000000003</v>
      </c>
      <c r="S40" s="773">
        <v>8.6059999999999999</v>
      </c>
      <c r="T40" s="773">
        <v>74.709999999999994</v>
      </c>
      <c r="U40" s="773">
        <v>1.845</v>
      </c>
      <c r="V40" s="774">
        <v>776.64400000000001</v>
      </c>
      <c r="W40" s="772">
        <v>1460.598</v>
      </c>
      <c r="X40" s="773">
        <v>8.0429999999999993</v>
      </c>
      <c r="Y40" s="773">
        <v>186.16</v>
      </c>
      <c r="Z40" s="773">
        <v>80.316999999999993</v>
      </c>
      <c r="AA40" s="773">
        <v>204.761</v>
      </c>
      <c r="AB40" s="773">
        <v>33.488999999999997</v>
      </c>
      <c r="AC40" s="774">
        <v>1893.0509999999999</v>
      </c>
    </row>
    <row r="41" spans="1:29">
      <c r="A41" s="771" t="s">
        <v>517</v>
      </c>
      <c r="B41" s="772">
        <v>448.101</v>
      </c>
      <c r="C41" s="773">
        <v>14.734</v>
      </c>
      <c r="D41" s="773">
        <v>24.603999999999999</v>
      </c>
      <c r="E41" s="773">
        <v>4.0830000000000002</v>
      </c>
      <c r="F41" s="773">
        <v>0.52400000000000002</v>
      </c>
      <c r="G41" s="773">
        <v>0.20200000000000001</v>
      </c>
      <c r="H41" s="774">
        <v>488.16500000000002</v>
      </c>
      <c r="I41" s="772">
        <v>50.728000000000002</v>
      </c>
      <c r="J41" s="773">
        <v>0.41899999999999998</v>
      </c>
      <c r="K41" s="773">
        <v>13.762</v>
      </c>
      <c r="L41" s="773">
        <v>1.2829999999999999</v>
      </c>
      <c r="M41" s="773">
        <v>2.7240000000000002</v>
      </c>
      <c r="N41" s="773">
        <v>0</v>
      </c>
      <c r="O41" s="774">
        <v>67.632999999999996</v>
      </c>
      <c r="P41" s="772">
        <v>416.89800000000002</v>
      </c>
      <c r="Q41" s="773">
        <v>9.1790000000000003</v>
      </c>
      <c r="R41" s="773">
        <v>78.284999999999997</v>
      </c>
      <c r="S41" s="773">
        <v>15.85</v>
      </c>
      <c r="T41" s="773">
        <v>0.128</v>
      </c>
      <c r="U41" s="773">
        <v>0</v>
      </c>
      <c r="V41" s="774">
        <v>504.49</v>
      </c>
      <c r="W41" s="772">
        <v>915.72699999999998</v>
      </c>
      <c r="X41" s="773">
        <v>24.332000000000001</v>
      </c>
      <c r="Y41" s="773">
        <v>116.651</v>
      </c>
      <c r="Z41" s="773">
        <v>21.216000000000001</v>
      </c>
      <c r="AA41" s="773">
        <v>3.3759999999999999</v>
      </c>
      <c r="AB41" s="773">
        <v>0.20200000000000001</v>
      </c>
      <c r="AC41" s="774">
        <v>1060.288</v>
      </c>
    </row>
    <row r="42" spans="1:29">
      <c r="A42" s="771" t="s">
        <v>518</v>
      </c>
      <c r="B42" s="772">
        <v>125.121</v>
      </c>
      <c r="C42" s="773">
        <v>1.286</v>
      </c>
      <c r="D42" s="773">
        <v>19.888000000000002</v>
      </c>
      <c r="E42" s="773">
        <v>3.669</v>
      </c>
      <c r="F42" s="773">
        <v>1.0209999999999999</v>
      </c>
      <c r="G42" s="773">
        <v>1.3240000000000001</v>
      </c>
      <c r="H42" s="774">
        <v>148.63999999999999</v>
      </c>
      <c r="I42" s="772">
        <v>36.295000000000002</v>
      </c>
      <c r="J42" s="773">
        <v>0.20799999999999999</v>
      </c>
      <c r="K42" s="773">
        <v>14.333</v>
      </c>
      <c r="L42" s="773">
        <v>2.4409999999999998</v>
      </c>
      <c r="M42" s="773">
        <v>1.335</v>
      </c>
      <c r="N42" s="773">
        <v>0</v>
      </c>
      <c r="O42" s="774">
        <v>52.170999999999999</v>
      </c>
      <c r="P42" s="772">
        <v>263.90100000000001</v>
      </c>
      <c r="Q42" s="773">
        <v>1.855</v>
      </c>
      <c r="R42" s="773">
        <v>20.452000000000002</v>
      </c>
      <c r="S42" s="773">
        <v>4.9269999999999996</v>
      </c>
      <c r="T42" s="773">
        <v>7.0000000000000001E-3</v>
      </c>
      <c r="U42" s="773">
        <v>0.216</v>
      </c>
      <c r="V42" s="774">
        <v>286.43099999999998</v>
      </c>
      <c r="W42" s="772">
        <v>425.31700000000001</v>
      </c>
      <c r="X42" s="773">
        <v>3.3490000000000002</v>
      </c>
      <c r="Y42" s="773">
        <v>54.673000000000002</v>
      </c>
      <c r="Z42" s="773">
        <v>11.037000000000001</v>
      </c>
      <c r="AA42" s="773">
        <v>2.363</v>
      </c>
      <c r="AB42" s="773">
        <v>1.54</v>
      </c>
      <c r="AC42" s="774">
        <v>487.24200000000002</v>
      </c>
    </row>
    <row r="43" spans="1:29">
      <c r="A43" s="771" t="s">
        <v>510</v>
      </c>
      <c r="B43" s="772">
        <v>59.460999999999999</v>
      </c>
      <c r="C43" s="773">
        <v>0.66600000000000004</v>
      </c>
      <c r="D43" s="773">
        <v>6.7759999999999998</v>
      </c>
      <c r="E43" s="773">
        <v>1.3220000000000001</v>
      </c>
      <c r="F43" s="773">
        <v>0.5</v>
      </c>
      <c r="G43" s="773">
        <v>1.6419999999999999</v>
      </c>
      <c r="H43" s="774">
        <v>69.045000000000002</v>
      </c>
      <c r="I43" s="772">
        <v>19.617999999999999</v>
      </c>
      <c r="J43" s="773">
        <v>0.223</v>
      </c>
      <c r="K43" s="773">
        <v>3.681</v>
      </c>
      <c r="L43" s="773">
        <v>1.9910000000000001</v>
      </c>
      <c r="M43" s="773">
        <v>2.8000000000000001E-2</v>
      </c>
      <c r="N43" s="773">
        <v>0</v>
      </c>
      <c r="O43" s="774">
        <v>23.55</v>
      </c>
      <c r="P43" s="772">
        <v>104.42700000000001</v>
      </c>
      <c r="Q43" s="773">
        <v>0.59099999999999997</v>
      </c>
      <c r="R43" s="773">
        <v>3.117</v>
      </c>
      <c r="S43" s="773">
        <v>8.7999999999999995E-2</v>
      </c>
      <c r="T43" s="773">
        <v>0</v>
      </c>
      <c r="U43" s="773">
        <v>0</v>
      </c>
      <c r="V43" s="774">
        <v>108.13500000000001</v>
      </c>
      <c r="W43" s="772">
        <v>183.506</v>
      </c>
      <c r="X43" s="773">
        <v>1.48</v>
      </c>
      <c r="Y43" s="773">
        <v>13.574</v>
      </c>
      <c r="Z43" s="773">
        <v>3.4009999999999998</v>
      </c>
      <c r="AA43" s="773">
        <v>0.52800000000000002</v>
      </c>
      <c r="AB43" s="773">
        <v>1.6419999999999999</v>
      </c>
      <c r="AC43" s="774">
        <v>200.73</v>
      </c>
    </row>
    <row r="44" spans="1:29" ht="13.5" thickBot="1">
      <c r="A44" s="775" t="s">
        <v>475</v>
      </c>
      <c r="B44" s="776">
        <v>261.91199999999998</v>
      </c>
      <c r="C44" s="777">
        <v>2.13</v>
      </c>
      <c r="D44" s="777">
        <v>43.918999999999997</v>
      </c>
      <c r="E44" s="777">
        <v>18.991</v>
      </c>
      <c r="F44" s="777">
        <v>3.032</v>
      </c>
      <c r="G44" s="777">
        <v>7.9560000000000004</v>
      </c>
      <c r="H44" s="778">
        <v>318.94900000000001</v>
      </c>
      <c r="I44" s="776">
        <v>61.186</v>
      </c>
      <c r="J44" s="777">
        <v>0.39</v>
      </c>
      <c r="K44" s="777">
        <v>15.91</v>
      </c>
      <c r="L44" s="777">
        <v>2.9089999999999998</v>
      </c>
      <c r="M44" s="777">
        <v>2.5000000000000001E-2</v>
      </c>
      <c r="N44" s="777">
        <v>0</v>
      </c>
      <c r="O44" s="778">
        <v>77.510999999999996</v>
      </c>
      <c r="P44" s="776">
        <v>316.12299999999999</v>
      </c>
      <c r="Q44" s="777">
        <v>1.895</v>
      </c>
      <c r="R44" s="777">
        <v>21.254999999999999</v>
      </c>
      <c r="S44" s="777">
        <v>4.7569999999999997</v>
      </c>
      <c r="T44" s="777">
        <v>0.40200000000000002</v>
      </c>
      <c r="U44" s="777">
        <v>0.78900000000000003</v>
      </c>
      <c r="V44" s="778">
        <v>340.464</v>
      </c>
      <c r="W44" s="776">
        <v>639.221</v>
      </c>
      <c r="X44" s="777">
        <v>4.415</v>
      </c>
      <c r="Y44" s="777">
        <v>81.084000000000003</v>
      </c>
      <c r="Z44" s="777">
        <v>26.657</v>
      </c>
      <c r="AA44" s="777">
        <v>3.4590000000000001</v>
      </c>
      <c r="AB44" s="777">
        <v>8.7449999999999992</v>
      </c>
      <c r="AC44" s="778">
        <v>736.92399999999998</v>
      </c>
    </row>
    <row r="45" spans="1:29" ht="13.5" thickBot="1">
      <c r="A45" s="779" t="s">
        <v>519</v>
      </c>
      <c r="B45" s="780">
        <v>100035.37699999999</v>
      </c>
      <c r="C45" s="781">
        <v>570.04</v>
      </c>
      <c r="D45" s="781">
        <v>12653.723</v>
      </c>
      <c r="E45" s="781">
        <v>2821.4430000000002</v>
      </c>
      <c r="F45" s="781">
        <v>51549.472999999998</v>
      </c>
      <c r="G45" s="781">
        <v>29018.266</v>
      </c>
      <c r="H45" s="782">
        <v>193826.87899999999</v>
      </c>
      <c r="I45" s="780">
        <v>56325.362999999998</v>
      </c>
      <c r="J45" s="781">
        <v>449.09100000000001</v>
      </c>
      <c r="K45" s="781">
        <v>7984.4579999999996</v>
      </c>
      <c r="L45" s="781">
        <v>1369.3820000000001</v>
      </c>
      <c r="M45" s="781">
        <v>6220.5410000000002</v>
      </c>
      <c r="N45" s="781">
        <v>1733.154</v>
      </c>
      <c r="O45" s="782">
        <v>72712.607000000004</v>
      </c>
      <c r="P45" s="780">
        <v>92303.505999999994</v>
      </c>
      <c r="Q45" s="781">
        <v>368.23200000000003</v>
      </c>
      <c r="R45" s="781">
        <v>5739.8969999999999</v>
      </c>
      <c r="S45" s="781">
        <v>1018.826</v>
      </c>
      <c r="T45" s="781">
        <v>4627.1360000000004</v>
      </c>
      <c r="U45" s="781">
        <v>10979.241</v>
      </c>
      <c r="V45" s="782">
        <v>114018.012</v>
      </c>
      <c r="W45" s="780">
        <v>248664.24600000001</v>
      </c>
      <c r="X45" s="781">
        <v>1387.3630000000001</v>
      </c>
      <c r="Y45" s="781">
        <v>26378.078000000001</v>
      </c>
      <c r="Z45" s="781">
        <v>5209.6509999999998</v>
      </c>
      <c r="AA45" s="781">
        <v>62397.15</v>
      </c>
      <c r="AB45" s="781">
        <v>41730.661</v>
      </c>
      <c r="AC45" s="782">
        <v>380557.49800000002</v>
      </c>
    </row>
    <row r="46" spans="1:29">
      <c r="A46" s="783"/>
    </row>
    <row r="47" spans="1:29">
      <c r="A47" s="784" t="s">
        <v>520</v>
      </c>
    </row>
    <row r="48" spans="1:29">
      <c r="A48" s="785" t="s">
        <v>521</v>
      </c>
    </row>
    <row r="49" spans="1:1">
      <c r="A49" s="785" t="s">
        <v>522</v>
      </c>
    </row>
    <row r="50" spans="1:1">
      <c r="A50" s="785" t="s">
        <v>523</v>
      </c>
    </row>
    <row r="51" spans="1:1">
      <c r="A51" s="785" t="s">
        <v>524</v>
      </c>
    </row>
    <row r="52" spans="1:1">
      <c r="A52" s="785" t="s">
        <v>525</v>
      </c>
    </row>
    <row r="53" spans="1:1">
      <c r="A53" s="785" t="s">
        <v>526</v>
      </c>
    </row>
    <row r="54" spans="1:1">
      <c r="A54" s="785" t="s">
        <v>527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" right="0.7" top="0.75" bottom="0.75" header="0.3" footer="0.3"/>
  <pageSetup paperSize="9" scale="5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>
      <selection activeCell="M7" sqref="M7"/>
    </sheetView>
  </sheetViews>
  <sheetFormatPr defaultColWidth="6.85546875" defaultRowHeight="12.75"/>
  <cols>
    <col min="1" max="1" width="2.140625" style="787" customWidth="1"/>
    <col min="2" max="2" width="6.85546875" style="787"/>
    <col min="3" max="3" width="37.85546875" style="786" customWidth="1"/>
    <col min="4" max="4" width="10.7109375" style="787" bestFit="1" customWidth="1"/>
    <col min="5" max="5" width="12.140625" style="787" customWidth="1"/>
    <col min="6" max="6" width="11.140625" style="787" customWidth="1"/>
    <col min="7" max="7" width="10.5703125" style="787" customWidth="1"/>
    <col min="8" max="8" width="10.140625" style="787" customWidth="1"/>
    <col min="9" max="9" width="11.42578125" style="787" customWidth="1"/>
    <col min="10" max="10" width="20.42578125" style="787" customWidth="1"/>
    <col min="11" max="11" width="9.85546875" style="787" bestFit="1" customWidth="1"/>
    <col min="12" max="16384" width="6.85546875" style="787"/>
  </cols>
  <sheetData>
    <row r="1" spans="3:11">
      <c r="J1" s="788" t="s">
        <v>1084</v>
      </c>
    </row>
    <row r="2" spans="3:11">
      <c r="C2" s="787"/>
    </row>
    <row r="3" spans="3:11" ht="14.25">
      <c r="C3" s="1786" t="s">
        <v>528</v>
      </c>
      <c r="D3" s="1786"/>
      <c r="E3" s="1786"/>
      <c r="F3" s="1786"/>
      <c r="G3" s="1786"/>
      <c r="H3" s="1786"/>
      <c r="I3" s="1786"/>
      <c r="J3" s="1786"/>
    </row>
    <row r="4" spans="3:11">
      <c r="C4" s="787"/>
    </row>
    <row r="5" spans="3:11" ht="13.5" thickBot="1">
      <c r="C5" s="789"/>
      <c r="D5" s="790"/>
      <c r="E5" s="790"/>
      <c r="F5" s="790"/>
      <c r="G5" s="790"/>
      <c r="H5" s="790"/>
      <c r="I5" s="790"/>
      <c r="J5" s="791" t="s">
        <v>529</v>
      </c>
    </row>
    <row r="6" spans="3:11" ht="26.25" thickBot="1">
      <c r="C6" s="792" t="s">
        <v>479</v>
      </c>
      <c r="D6" s="793" t="s">
        <v>484</v>
      </c>
      <c r="E6" s="794" t="s">
        <v>485</v>
      </c>
      <c r="F6" s="794" t="s">
        <v>486</v>
      </c>
      <c r="G6" s="794" t="s">
        <v>487</v>
      </c>
      <c r="H6" s="794" t="s">
        <v>488</v>
      </c>
      <c r="I6" s="794" t="s">
        <v>489</v>
      </c>
      <c r="J6" s="795" t="s">
        <v>530</v>
      </c>
      <c r="K6" s="796"/>
    </row>
    <row r="7" spans="3:11">
      <c r="C7" s="797" t="s">
        <v>469</v>
      </c>
      <c r="D7" s="798">
        <v>-5.2789999999999999</v>
      </c>
      <c r="E7" s="799">
        <v>-1.1559999999999999</v>
      </c>
      <c r="F7" s="799">
        <v>24.998999999999999</v>
      </c>
      <c r="G7" s="799">
        <v>-26.408999999999999</v>
      </c>
      <c r="H7" s="799">
        <v>6.8369999999999997</v>
      </c>
      <c r="I7" s="799">
        <v>-14.492000000000001</v>
      </c>
      <c r="J7" s="800">
        <v>10.909000000000001</v>
      </c>
      <c r="K7" s="796"/>
    </row>
    <row r="8" spans="3:11">
      <c r="C8" s="801" t="s">
        <v>491</v>
      </c>
      <c r="D8" s="802">
        <v>-73.861999999999995</v>
      </c>
      <c r="E8" s="803">
        <v>-0.60199999999999998</v>
      </c>
      <c r="F8" s="803">
        <v>0.25700000000000001</v>
      </c>
      <c r="G8" s="803">
        <v>0.751</v>
      </c>
      <c r="H8" s="803">
        <v>0.36499999999999999</v>
      </c>
      <c r="I8" s="803">
        <v>1.5780000000000001</v>
      </c>
      <c r="J8" s="804">
        <v>-72.263999999999996</v>
      </c>
    </row>
    <row r="9" spans="3:11">
      <c r="C9" s="801" t="s">
        <v>531</v>
      </c>
      <c r="D9" s="802">
        <v>469.73599999999999</v>
      </c>
      <c r="E9" s="803">
        <v>-2.2400000000000002</v>
      </c>
      <c r="F9" s="803">
        <v>-414.238</v>
      </c>
      <c r="G9" s="803">
        <v>18.652000000000001</v>
      </c>
      <c r="H9" s="803">
        <v>3.2530000000000001</v>
      </c>
      <c r="I9" s="803">
        <v>75.567999999999998</v>
      </c>
      <c r="J9" s="804">
        <v>132.07900000000001</v>
      </c>
    </row>
    <row r="10" spans="3:11" ht="25.5">
      <c r="C10" s="801" t="s">
        <v>493</v>
      </c>
      <c r="D10" s="802">
        <v>-131.04</v>
      </c>
      <c r="E10" s="803">
        <v>-3.4830000000000001</v>
      </c>
      <c r="F10" s="803">
        <v>-10.920999999999999</v>
      </c>
      <c r="G10" s="803">
        <v>3.375</v>
      </c>
      <c r="H10" s="803">
        <v>-36.128999999999998</v>
      </c>
      <c r="I10" s="803">
        <v>-3.6760000000000002</v>
      </c>
      <c r="J10" s="804">
        <v>-185.249</v>
      </c>
    </row>
    <row r="11" spans="3:11" ht="38.25">
      <c r="C11" s="801" t="s">
        <v>494</v>
      </c>
      <c r="D11" s="802">
        <v>216.59899999999999</v>
      </c>
      <c r="E11" s="803">
        <v>-3.722</v>
      </c>
      <c r="F11" s="803">
        <v>-168.24100000000001</v>
      </c>
      <c r="G11" s="803">
        <v>11.55</v>
      </c>
      <c r="H11" s="803">
        <v>-0.72699999999999998</v>
      </c>
      <c r="I11" s="803">
        <v>-189.64500000000001</v>
      </c>
      <c r="J11" s="804">
        <v>-145.73599999999999</v>
      </c>
    </row>
    <row r="12" spans="3:11" ht="25.5">
      <c r="C12" s="801" t="s">
        <v>495</v>
      </c>
      <c r="D12" s="802">
        <v>371.62</v>
      </c>
      <c r="E12" s="803">
        <v>-0.19700000000000001</v>
      </c>
      <c r="F12" s="803">
        <v>-528.81299999999999</v>
      </c>
      <c r="G12" s="803">
        <v>14.003</v>
      </c>
      <c r="H12" s="803">
        <v>-22.178000000000001</v>
      </c>
      <c r="I12" s="803">
        <v>245.583</v>
      </c>
      <c r="J12" s="804">
        <v>66.015000000000001</v>
      </c>
    </row>
    <row r="13" spans="3:11">
      <c r="C13" s="801" t="s">
        <v>496</v>
      </c>
      <c r="D13" s="802">
        <v>-84.037999999999997</v>
      </c>
      <c r="E13" s="803">
        <v>-1.677</v>
      </c>
      <c r="F13" s="803">
        <v>92.774000000000001</v>
      </c>
      <c r="G13" s="803">
        <v>9.3810000000000002</v>
      </c>
      <c r="H13" s="803">
        <v>-12.773</v>
      </c>
      <c r="I13" s="803">
        <v>50.33</v>
      </c>
      <c r="J13" s="804">
        <v>44.616</v>
      </c>
    </row>
    <row r="14" spans="3:11" ht="25.5">
      <c r="C14" s="801" t="s">
        <v>497</v>
      </c>
      <c r="D14" s="802">
        <v>-108.182</v>
      </c>
      <c r="E14" s="803">
        <v>-16.626000000000001</v>
      </c>
      <c r="F14" s="803">
        <v>-144.00299999999999</v>
      </c>
      <c r="G14" s="803">
        <v>-0.50900000000000001</v>
      </c>
      <c r="H14" s="803">
        <v>-1.3109999999999999</v>
      </c>
      <c r="I14" s="803">
        <v>-10.394</v>
      </c>
      <c r="J14" s="804">
        <v>-280.51600000000002</v>
      </c>
    </row>
    <row r="15" spans="3:11" ht="38.25">
      <c r="C15" s="801" t="s">
        <v>498</v>
      </c>
      <c r="D15" s="802">
        <v>-3.0819999999999999</v>
      </c>
      <c r="E15" s="803">
        <v>-3.9E-2</v>
      </c>
      <c r="F15" s="803">
        <v>-0.874</v>
      </c>
      <c r="G15" s="803">
        <v>-0.84099999999999997</v>
      </c>
      <c r="H15" s="803">
        <v>0.88200000000000001</v>
      </c>
      <c r="I15" s="803">
        <v>3.2069999999999999</v>
      </c>
      <c r="J15" s="804">
        <v>9.4E-2</v>
      </c>
    </row>
    <row r="16" spans="3:11">
      <c r="C16" s="801" t="s">
        <v>471</v>
      </c>
      <c r="D16" s="802">
        <v>-24.907</v>
      </c>
      <c r="E16" s="803">
        <v>-6.7649999999999997</v>
      </c>
      <c r="F16" s="803">
        <v>5.9950000000000001</v>
      </c>
      <c r="G16" s="803">
        <v>22.99</v>
      </c>
      <c r="H16" s="803">
        <v>0.753</v>
      </c>
      <c r="I16" s="803">
        <v>124.631</v>
      </c>
      <c r="J16" s="804">
        <v>99.706999999999994</v>
      </c>
    </row>
    <row r="17" spans="3:10" ht="25.5">
      <c r="C17" s="801" t="s">
        <v>499</v>
      </c>
      <c r="D17" s="802">
        <v>-470.08800000000002</v>
      </c>
      <c r="E17" s="803">
        <v>-18.466000000000001</v>
      </c>
      <c r="F17" s="803">
        <v>21.46</v>
      </c>
      <c r="G17" s="803">
        <v>19.88</v>
      </c>
      <c r="H17" s="803">
        <v>59.618000000000002</v>
      </c>
      <c r="I17" s="803">
        <v>-14.871</v>
      </c>
      <c r="J17" s="804">
        <v>-422.34699999999998</v>
      </c>
    </row>
    <row r="18" spans="3:10">
      <c r="C18" s="801" t="s">
        <v>500</v>
      </c>
      <c r="D18" s="802">
        <v>135.90899999999999</v>
      </c>
      <c r="E18" s="803">
        <v>6.4710000000000001</v>
      </c>
      <c r="F18" s="803">
        <v>5.6989999999999998</v>
      </c>
      <c r="G18" s="803">
        <v>-0.223</v>
      </c>
      <c r="H18" s="803">
        <v>7.2770000000000001</v>
      </c>
      <c r="I18" s="803">
        <v>-203.28200000000001</v>
      </c>
      <c r="J18" s="804">
        <v>-47.926000000000002</v>
      </c>
    </row>
    <row r="19" spans="3:10" ht="25.5">
      <c r="C19" s="801" t="s">
        <v>474</v>
      </c>
      <c r="D19" s="802">
        <v>-42.393000000000001</v>
      </c>
      <c r="E19" s="803">
        <v>1.5189999999999999</v>
      </c>
      <c r="F19" s="803">
        <v>-7.3760000000000003</v>
      </c>
      <c r="G19" s="803">
        <v>-19.981000000000002</v>
      </c>
      <c r="H19" s="803">
        <v>-1.198</v>
      </c>
      <c r="I19" s="803">
        <v>9.2590000000000003</v>
      </c>
      <c r="J19" s="804">
        <v>-40.189</v>
      </c>
    </row>
    <row r="20" spans="3:10">
      <c r="C20" s="801" t="s">
        <v>532</v>
      </c>
      <c r="D20" s="802">
        <v>-14.413</v>
      </c>
      <c r="E20" s="803">
        <v>0.247</v>
      </c>
      <c r="F20" s="803">
        <v>-5.702</v>
      </c>
      <c r="G20" s="803">
        <v>2.1360000000000001</v>
      </c>
      <c r="H20" s="803">
        <v>-0.39800000000000002</v>
      </c>
      <c r="I20" s="803">
        <v>-68.284000000000006</v>
      </c>
      <c r="J20" s="804">
        <v>-88.55</v>
      </c>
    </row>
    <row r="21" spans="3:10" ht="25.5">
      <c r="C21" s="801" t="s">
        <v>502</v>
      </c>
      <c r="D21" s="802">
        <v>2923.076</v>
      </c>
      <c r="E21" s="803">
        <v>-0.999</v>
      </c>
      <c r="F21" s="803">
        <v>-204.69300000000001</v>
      </c>
      <c r="G21" s="803">
        <v>5.6710000000000003</v>
      </c>
      <c r="H21" s="803">
        <v>1529.338</v>
      </c>
      <c r="I21" s="803">
        <v>33.719000000000001</v>
      </c>
      <c r="J21" s="804">
        <v>4280.4409999999998</v>
      </c>
    </row>
    <row r="22" spans="3:10">
      <c r="C22" s="801" t="s">
        <v>503</v>
      </c>
      <c r="D22" s="802">
        <v>119.212</v>
      </c>
      <c r="E22" s="803">
        <v>1.887</v>
      </c>
      <c r="F22" s="803">
        <v>-12.134</v>
      </c>
      <c r="G22" s="803">
        <v>-24.99</v>
      </c>
      <c r="H22" s="803">
        <v>-1.153</v>
      </c>
      <c r="I22" s="803">
        <v>0.502</v>
      </c>
      <c r="J22" s="804">
        <v>108.31399999999999</v>
      </c>
    </row>
    <row r="23" spans="3:10">
      <c r="C23" s="801" t="s">
        <v>504</v>
      </c>
      <c r="D23" s="802">
        <v>-87.284000000000006</v>
      </c>
      <c r="E23" s="803">
        <v>-1.831</v>
      </c>
      <c r="F23" s="803">
        <v>-2.9430000000000001</v>
      </c>
      <c r="G23" s="803">
        <v>4.9969999999999999</v>
      </c>
      <c r="H23" s="803">
        <v>-1.4450000000000001</v>
      </c>
      <c r="I23" s="803">
        <v>4.1429999999999998</v>
      </c>
      <c r="J23" s="804">
        <v>-89.36</v>
      </c>
    </row>
    <row r="24" spans="3:10" ht="25.5">
      <c r="C24" s="801" t="s">
        <v>505</v>
      </c>
      <c r="D24" s="802">
        <v>-138.078</v>
      </c>
      <c r="E24" s="803">
        <v>-7.63</v>
      </c>
      <c r="F24" s="803">
        <v>129.745</v>
      </c>
      <c r="G24" s="803">
        <v>7.819</v>
      </c>
      <c r="H24" s="803">
        <v>-0.154</v>
      </c>
      <c r="I24" s="803">
        <v>-11.118</v>
      </c>
      <c r="J24" s="804">
        <v>-27.234999999999999</v>
      </c>
    </row>
    <row r="25" spans="3:10" ht="25.5">
      <c r="C25" s="801" t="s">
        <v>506</v>
      </c>
      <c r="D25" s="802">
        <v>29.402999999999999</v>
      </c>
      <c r="E25" s="803">
        <v>45.313000000000002</v>
      </c>
      <c r="F25" s="803">
        <v>-0.214</v>
      </c>
      <c r="G25" s="803">
        <v>0.89600000000000002</v>
      </c>
      <c r="H25" s="803">
        <v>1074.8499999999999</v>
      </c>
      <c r="I25" s="803">
        <v>-8.3520000000000003</v>
      </c>
      <c r="J25" s="804">
        <v>1141</v>
      </c>
    </row>
    <row r="26" spans="3:10">
      <c r="C26" s="801" t="s">
        <v>507</v>
      </c>
      <c r="D26" s="802">
        <v>38.805</v>
      </c>
      <c r="E26" s="803">
        <v>-1.177</v>
      </c>
      <c r="F26" s="803">
        <v>-6.2779999999999996</v>
      </c>
      <c r="G26" s="803">
        <v>0.184</v>
      </c>
      <c r="H26" s="803">
        <v>24.922999999999998</v>
      </c>
      <c r="I26" s="803">
        <v>1.7629999999999999</v>
      </c>
      <c r="J26" s="804">
        <v>58.036000000000001</v>
      </c>
    </row>
    <row r="27" spans="3:10" ht="25.5">
      <c r="C27" s="801" t="s">
        <v>508</v>
      </c>
      <c r="D27" s="802">
        <v>-53.000999999999998</v>
      </c>
      <c r="E27" s="803">
        <v>-0.59099999999999997</v>
      </c>
      <c r="F27" s="803">
        <v>8.8360000000000003</v>
      </c>
      <c r="G27" s="803">
        <v>0.499</v>
      </c>
      <c r="H27" s="803">
        <v>13.667</v>
      </c>
      <c r="I27" s="803">
        <v>44.896000000000001</v>
      </c>
      <c r="J27" s="804">
        <v>13.807</v>
      </c>
    </row>
    <row r="28" spans="3:10">
      <c r="C28" s="801" t="s">
        <v>509</v>
      </c>
      <c r="D28" s="802">
        <v>-3.097</v>
      </c>
      <c r="E28" s="803">
        <v>-0.38500000000000001</v>
      </c>
      <c r="F28" s="803">
        <v>-8.6999999999999994E-2</v>
      </c>
      <c r="G28" s="803">
        <v>0.34899999999999998</v>
      </c>
      <c r="H28" s="803">
        <v>29.440999999999999</v>
      </c>
      <c r="I28" s="803">
        <v>28.658999999999999</v>
      </c>
      <c r="J28" s="804">
        <v>54.530999999999999</v>
      </c>
    </row>
    <row r="29" spans="3:10">
      <c r="C29" s="801" t="s">
        <v>510</v>
      </c>
      <c r="D29" s="802">
        <v>-4.274</v>
      </c>
      <c r="E29" s="803">
        <v>0.23200000000000001</v>
      </c>
      <c r="F29" s="803">
        <v>-5.9649999999999999</v>
      </c>
      <c r="G29" s="803">
        <v>1.0169999999999999</v>
      </c>
      <c r="H29" s="803">
        <v>2.5419999999999998</v>
      </c>
      <c r="I29" s="803">
        <v>0.753</v>
      </c>
      <c r="J29" s="804">
        <v>-6.7119999999999997</v>
      </c>
    </row>
    <row r="30" spans="3:10" ht="25.5">
      <c r="C30" s="801" t="s">
        <v>533</v>
      </c>
      <c r="D30" s="802">
        <v>-5.1999999999999998E-2</v>
      </c>
      <c r="E30" s="803">
        <v>-3.0000000000000001E-3</v>
      </c>
      <c r="F30" s="803">
        <v>0</v>
      </c>
      <c r="G30" s="803">
        <v>0</v>
      </c>
      <c r="H30" s="803">
        <v>0</v>
      </c>
      <c r="I30" s="803">
        <v>0</v>
      </c>
      <c r="J30" s="804">
        <v>-5.5E-2</v>
      </c>
    </row>
    <row r="31" spans="3:10" ht="25.5">
      <c r="C31" s="801" t="s">
        <v>512</v>
      </c>
      <c r="D31" s="802">
        <v>178.02699999999999</v>
      </c>
      <c r="E31" s="803">
        <v>-3.0000000000000001E-3</v>
      </c>
      <c r="F31" s="803">
        <v>4.3999999999999997E-2</v>
      </c>
      <c r="G31" s="803">
        <v>6.0000000000000001E-3</v>
      </c>
      <c r="H31" s="803">
        <v>16.908000000000001</v>
      </c>
      <c r="I31" s="803">
        <v>0</v>
      </c>
      <c r="J31" s="804">
        <v>194.976</v>
      </c>
    </row>
    <row r="32" spans="3:10" ht="25.5">
      <c r="C32" s="801" t="s">
        <v>513</v>
      </c>
      <c r="D32" s="802">
        <v>614.726</v>
      </c>
      <c r="E32" s="803">
        <v>0.126</v>
      </c>
      <c r="F32" s="803">
        <v>47.838999999999999</v>
      </c>
      <c r="G32" s="803">
        <v>3.4039999999999999</v>
      </c>
      <c r="H32" s="803">
        <v>0.42299999999999999</v>
      </c>
      <c r="I32" s="803">
        <v>5.9909999999999997</v>
      </c>
      <c r="J32" s="804">
        <v>669.10500000000002</v>
      </c>
    </row>
    <row r="33" spans="3:12" ht="25.5">
      <c r="C33" s="801" t="s">
        <v>514</v>
      </c>
      <c r="D33" s="802">
        <v>-27.16</v>
      </c>
      <c r="E33" s="803">
        <v>0.27600000000000002</v>
      </c>
      <c r="F33" s="803">
        <v>-14.394</v>
      </c>
      <c r="G33" s="803">
        <v>-6.7000000000000004E-2</v>
      </c>
      <c r="H33" s="803">
        <v>6.2E-2</v>
      </c>
      <c r="I33" s="803">
        <v>0</v>
      </c>
      <c r="J33" s="804">
        <v>-41.216000000000001</v>
      </c>
    </row>
    <row r="34" spans="3:12" ht="16.5" customHeight="1">
      <c r="C34" s="801" t="s">
        <v>462</v>
      </c>
      <c r="D34" s="802">
        <v>1745.1179999999999</v>
      </c>
      <c r="E34" s="803">
        <v>1.4</v>
      </c>
      <c r="F34" s="803">
        <v>-16.437000000000001</v>
      </c>
      <c r="G34" s="803">
        <v>16.375</v>
      </c>
      <c r="H34" s="803">
        <v>1.444</v>
      </c>
      <c r="I34" s="803">
        <v>-3.2360000000000002</v>
      </c>
      <c r="J34" s="804">
        <v>1728.289</v>
      </c>
    </row>
    <row r="35" spans="3:12" ht="16.5" customHeight="1">
      <c r="C35" s="801" t="s">
        <v>515</v>
      </c>
      <c r="D35" s="802">
        <v>171.441</v>
      </c>
      <c r="E35" s="803">
        <v>-1.206</v>
      </c>
      <c r="F35" s="803">
        <v>19.388000000000002</v>
      </c>
      <c r="G35" s="803">
        <v>4.0019999999999998</v>
      </c>
      <c r="H35" s="803">
        <v>0.33700000000000002</v>
      </c>
      <c r="I35" s="803">
        <v>-1.899</v>
      </c>
      <c r="J35" s="804">
        <v>188.06100000000001</v>
      </c>
    </row>
    <row r="36" spans="3:12" ht="25.5">
      <c r="C36" s="801" t="s">
        <v>516</v>
      </c>
      <c r="D36" s="802">
        <v>143.202</v>
      </c>
      <c r="E36" s="803">
        <v>-0.91300000000000003</v>
      </c>
      <c r="F36" s="803">
        <v>26.128</v>
      </c>
      <c r="G36" s="803">
        <v>22.608000000000001</v>
      </c>
      <c r="H36" s="803">
        <v>5.97</v>
      </c>
      <c r="I36" s="803">
        <v>-230.62799999999999</v>
      </c>
      <c r="J36" s="804">
        <v>-56.241</v>
      </c>
    </row>
    <row r="37" spans="3:12">
      <c r="C37" s="801" t="s">
        <v>464</v>
      </c>
      <c r="D37" s="802">
        <v>-195.505</v>
      </c>
      <c r="E37" s="803">
        <v>-0.97799999999999998</v>
      </c>
      <c r="F37" s="803">
        <v>-4.7709999999999999</v>
      </c>
      <c r="G37" s="803">
        <v>0.79100000000000004</v>
      </c>
      <c r="H37" s="803">
        <v>0.626</v>
      </c>
      <c r="I37" s="803">
        <v>0</v>
      </c>
      <c r="J37" s="804">
        <v>-200.62799999999999</v>
      </c>
    </row>
    <row r="38" spans="3:12" ht="16.5" customHeight="1">
      <c r="C38" s="801" t="s">
        <v>465</v>
      </c>
      <c r="D38" s="802">
        <v>-95.721000000000004</v>
      </c>
      <c r="E38" s="803">
        <v>-1.5149999999999999</v>
      </c>
      <c r="F38" s="803">
        <v>-2.3780000000000001</v>
      </c>
      <c r="G38" s="803">
        <v>0.872</v>
      </c>
      <c r="H38" s="803">
        <v>0.59299999999999997</v>
      </c>
      <c r="I38" s="803">
        <v>-2.335</v>
      </c>
      <c r="J38" s="804">
        <v>-101.35599999999999</v>
      </c>
    </row>
    <row r="39" spans="3:12" ht="16.5" customHeight="1">
      <c r="C39" s="801" t="s">
        <v>517</v>
      </c>
      <c r="D39" s="802">
        <v>-4.0830000000000002</v>
      </c>
      <c r="E39" s="803">
        <v>2.585</v>
      </c>
      <c r="F39" s="803">
        <v>10.026999999999999</v>
      </c>
      <c r="G39" s="803">
        <v>1.0389999999999999</v>
      </c>
      <c r="H39" s="803">
        <v>0.24199999999999999</v>
      </c>
      <c r="I39" s="803">
        <v>0</v>
      </c>
      <c r="J39" s="804">
        <v>8.7710000000000008</v>
      </c>
    </row>
    <row r="40" spans="3:12" ht="16.5" customHeight="1">
      <c r="C40" s="801" t="s">
        <v>518</v>
      </c>
      <c r="D40" s="802">
        <v>-16.361999999999998</v>
      </c>
      <c r="E40" s="803">
        <v>-0.253</v>
      </c>
      <c r="F40" s="803">
        <v>-3.0950000000000002</v>
      </c>
      <c r="G40" s="803">
        <v>-0.61799999999999999</v>
      </c>
      <c r="H40" s="803">
        <v>0.28999999999999998</v>
      </c>
      <c r="I40" s="803">
        <v>-8.1000000000000003E-2</v>
      </c>
      <c r="J40" s="804">
        <v>-19.501000000000001</v>
      </c>
    </row>
    <row r="41" spans="3:12" ht="16.5" customHeight="1">
      <c r="C41" s="801" t="s">
        <v>510</v>
      </c>
      <c r="D41" s="802">
        <v>-15.680999999999999</v>
      </c>
      <c r="E41" s="803">
        <v>-0.13400000000000001</v>
      </c>
      <c r="F41" s="803">
        <v>-1.629</v>
      </c>
      <c r="G41" s="803">
        <v>-8.4000000000000005E-2</v>
      </c>
      <c r="H41" s="803">
        <v>0.28299999999999997</v>
      </c>
      <c r="I41" s="803">
        <v>1.1499999999999999</v>
      </c>
      <c r="J41" s="804">
        <v>-16.010999999999999</v>
      </c>
    </row>
    <row r="42" spans="3:12" ht="16.5" customHeight="1" thickBot="1">
      <c r="C42" s="805" t="s">
        <v>475</v>
      </c>
      <c r="D42" s="806">
        <v>-31.172000000000001</v>
      </c>
      <c r="E42" s="807">
        <v>-0.28699999999999998</v>
      </c>
      <c r="F42" s="807">
        <v>-11.009</v>
      </c>
      <c r="G42" s="807">
        <v>-10.762</v>
      </c>
      <c r="H42" s="807">
        <v>0.90400000000000003</v>
      </c>
      <c r="I42" s="807">
        <v>1.139</v>
      </c>
      <c r="J42" s="808">
        <v>-40.424999999999997</v>
      </c>
    </row>
    <row r="43" spans="3:12" ht="16.5" customHeight="1" thickBot="1">
      <c r="C43" s="809" t="s">
        <v>519</v>
      </c>
      <c r="D43" s="810">
        <v>5528.12</v>
      </c>
      <c r="E43" s="811">
        <v>-12.821999999999999</v>
      </c>
      <c r="F43" s="811">
        <v>-1173.0039999999999</v>
      </c>
      <c r="G43" s="811">
        <v>88.763000000000005</v>
      </c>
      <c r="H43" s="811">
        <v>2704.3620000000001</v>
      </c>
      <c r="I43" s="811">
        <v>-129.422</v>
      </c>
      <c r="J43" s="812">
        <v>6917.2340000000004</v>
      </c>
      <c r="L43" s="813"/>
    </row>
    <row r="44" spans="3:12" ht="16.5" customHeight="1"/>
    <row r="45" spans="3:12" ht="16.5" customHeight="1">
      <c r="C45" s="814"/>
      <c r="J45" s="813"/>
    </row>
    <row r="46" spans="3:12" ht="15" customHeight="1">
      <c r="D46" s="815"/>
      <c r="E46" s="815"/>
      <c r="F46" s="815"/>
      <c r="G46" s="815"/>
      <c r="H46" s="815"/>
      <c r="I46" s="815"/>
      <c r="J46" s="815"/>
    </row>
    <row r="47" spans="3:12" ht="12.75" customHeight="1">
      <c r="D47" s="815"/>
      <c r="E47" s="815"/>
      <c r="F47" s="815"/>
      <c r="G47" s="815"/>
      <c r="H47" s="815"/>
      <c r="I47" s="815"/>
      <c r="J47" s="815"/>
    </row>
    <row r="48" spans="3:12" ht="12.75" customHeight="1">
      <c r="D48" s="815"/>
      <c r="E48" s="815"/>
      <c r="F48" s="815"/>
      <c r="G48" s="815"/>
      <c r="H48" s="815"/>
      <c r="I48" s="815"/>
      <c r="J48" s="815"/>
    </row>
    <row r="49" spans="4:10" s="787" customFormat="1">
      <c r="D49" s="815"/>
      <c r="E49" s="815"/>
      <c r="F49" s="815"/>
      <c r="G49" s="815"/>
      <c r="H49" s="815"/>
      <c r="I49" s="815"/>
      <c r="J49" s="815"/>
    </row>
    <row r="50" spans="4:10" s="787" customFormat="1">
      <c r="D50" s="815"/>
      <c r="E50" s="815"/>
      <c r="F50" s="815"/>
      <c r="G50" s="815"/>
      <c r="H50" s="815"/>
      <c r="I50" s="815"/>
      <c r="J50" s="815"/>
    </row>
    <row r="51" spans="4:10" s="787" customFormat="1">
      <c r="D51" s="815"/>
      <c r="E51" s="815"/>
      <c r="F51" s="815"/>
      <c r="G51" s="815"/>
      <c r="H51" s="815"/>
      <c r="I51" s="815"/>
      <c r="J51" s="815"/>
    </row>
    <row r="52" spans="4:10" s="787" customFormat="1">
      <c r="D52" s="815"/>
      <c r="E52" s="815"/>
      <c r="F52" s="815"/>
      <c r="G52" s="815"/>
      <c r="H52" s="815"/>
      <c r="I52" s="815"/>
      <c r="J52" s="815"/>
    </row>
    <row r="53" spans="4:10" s="787" customFormat="1">
      <c r="D53" s="815"/>
      <c r="E53" s="815"/>
      <c r="F53" s="815"/>
      <c r="G53" s="815"/>
      <c r="H53" s="815"/>
      <c r="I53" s="815"/>
      <c r="J53" s="815"/>
    </row>
    <row r="54" spans="4:10" s="787" customFormat="1">
      <c r="D54" s="815"/>
      <c r="E54" s="815"/>
      <c r="F54" s="815"/>
      <c r="G54" s="815"/>
      <c r="H54" s="815"/>
      <c r="I54" s="815"/>
      <c r="J54" s="815"/>
    </row>
    <row r="55" spans="4:10" s="787" customFormat="1">
      <c r="D55" s="815"/>
      <c r="E55" s="815"/>
      <c r="F55" s="815"/>
      <c r="G55" s="815"/>
      <c r="H55" s="815"/>
      <c r="I55" s="815"/>
      <c r="J55" s="815"/>
    </row>
    <row r="56" spans="4:10" s="787" customFormat="1">
      <c r="D56" s="815"/>
      <c r="E56" s="815"/>
      <c r="F56" s="815"/>
      <c r="G56" s="815"/>
      <c r="H56" s="815"/>
      <c r="I56" s="815"/>
      <c r="J56" s="815"/>
    </row>
    <row r="57" spans="4:10" s="787" customFormat="1">
      <c r="D57" s="815"/>
      <c r="E57" s="815"/>
      <c r="F57" s="815"/>
      <c r="G57" s="815"/>
      <c r="H57" s="815"/>
      <c r="I57" s="815"/>
      <c r="J57" s="815"/>
    </row>
    <row r="58" spans="4:10" s="787" customFormat="1">
      <c r="D58" s="815"/>
      <c r="E58" s="815"/>
      <c r="F58" s="815"/>
      <c r="G58" s="815"/>
      <c r="H58" s="815"/>
      <c r="I58" s="815"/>
      <c r="J58" s="815"/>
    </row>
    <row r="59" spans="4:10" s="787" customFormat="1">
      <c r="D59" s="815"/>
      <c r="E59" s="815"/>
      <c r="F59" s="815"/>
      <c r="G59" s="815"/>
      <c r="H59" s="815"/>
      <c r="I59" s="815"/>
      <c r="J59" s="815"/>
    </row>
    <row r="60" spans="4:10" s="787" customFormat="1">
      <c r="D60" s="815"/>
      <c r="E60" s="815"/>
      <c r="F60" s="815"/>
      <c r="G60" s="815"/>
      <c r="H60" s="815"/>
      <c r="I60" s="815"/>
      <c r="J60" s="815"/>
    </row>
    <row r="61" spans="4:10" s="787" customFormat="1">
      <c r="D61" s="815"/>
      <c r="E61" s="815"/>
      <c r="F61" s="815"/>
      <c r="G61" s="815"/>
      <c r="H61" s="815"/>
      <c r="I61" s="815"/>
      <c r="J61" s="815"/>
    </row>
    <row r="62" spans="4:10" s="787" customFormat="1">
      <c r="D62" s="815"/>
      <c r="E62" s="815"/>
      <c r="F62" s="815"/>
      <c r="G62" s="815"/>
      <c r="H62" s="815"/>
      <c r="I62" s="815"/>
      <c r="J62" s="815"/>
    </row>
    <row r="63" spans="4:10" s="787" customFormat="1">
      <c r="D63" s="815"/>
      <c r="E63" s="815"/>
      <c r="F63" s="815"/>
      <c r="G63" s="815"/>
      <c r="H63" s="815"/>
      <c r="I63" s="815"/>
      <c r="J63" s="815"/>
    </row>
    <row r="64" spans="4:10" s="787" customFormat="1">
      <c r="D64" s="815"/>
      <c r="E64" s="815"/>
      <c r="F64" s="815"/>
      <c r="G64" s="815"/>
      <c r="H64" s="815"/>
      <c r="I64" s="815"/>
      <c r="J64" s="815"/>
    </row>
    <row r="65" spans="4:10" s="787" customFormat="1">
      <c r="D65" s="815"/>
      <c r="E65" s="815"/>
      <c r="F65" s="815"/>
      <c r="G65" s="815"/>
      <c r="H65" s="815"/>
      <c r="I65" s="815"/>
      <c r="J65" s="815"/>
    </row>
    <row r="66" spans="4:10" s="787" customFormat="1">
      <c r="D66" s="815"/>
      <c r="E66" s="815"/>
      <c r="F66" s="815"/>
      <c r="G66" s="815"/>
      <c r="H66" s="815"/>
      <c r="I66" s="815"/>
      <c r="J66" s="815"/>
    </row>
    <row r="67" spans="4:10" s="787" customFormat="1">
      <c r="D67" s="815"/>
      <c r="E67" s="815"/>
      <c r="F67" s="815"/>
      <c r="G67" s="815"/>
      <c r="H67" s="815"/>
      <c r="I67" s="815"/>
      <c r="J67" s="815"/>
    </row>
    <row r="68" spans="4:10" s="787" customFormat="1">
      <c r="D68" s="815"/>
      <c r="E68" s="815"/>
      <c r="F68" s="815"/>
      <c r="G68" s="815"/>
      <c r="H68" s="815"/>
      <c r="I68" s="815"/>
      <c r="J68" s="815"/>
    </row>
    <row r="69" spans="4:10" s="787" customFormat="1">
      <c r="D69" s="815"/>
      <c r="E69" s="815"/>
      <c r="F69" s="815"/>
      <c r="G69" s="815"/>
      <c r="H69" s="815"/>
      <c r="I69" s="815"/>
      <c r="J69" s="815"/>
    </row>
    <row r="70" spans="4:10" s="787" customFormat="1">
      <c r="D70" s="815"/>
      <c r="E70" s="815"/>
      <c r="F70" s="815"/>
      <c r="G70" s="815"/>
      <c r="H70" s="815"/>
      <c r="I70" s="815"/>
      <c r="J70" s="815"/>
    </row>
    <row r="71" spans="4:10" s="787" customFormat="1">
      <c r="D71" s="815"/>
      <c r="E71" s="815"/>
      <c r="F71" s="815"/>
      <c r="G71" s="815"/>
      <c r="H71" s="815"/>
      <c r="I71" s="815"/>
      <c r="J71" s="815"/>
    </row>
    <row r="72" spans="4:10" s="787" customFormat="1">
      <c r="D72" s="815"/>
      <c r="E72" s="815"/>
      <c r="F72" s="815"/>
      <c r="G72" s="815"/>
      <c r="H72" s="815"/>
      <c r="I72" s="815"/>
      <c r="J72" s="815"/>
    </row>
    <row r="73" spans="4:10" s="787" customFormat="1">
      <c r="D73" s="815"/>
      <c r="E73" s="815"/>
      <c r="F73" s="815"/>
      <c r="G73" s="815"/>
      <c r="H73" s="815"/>
      <c r="I73" s="815"/>
      <c r="J73" s="815"/>
    </row>
    <row r="74" spans="4:10" s="787" customFormat="1">
      <c r="D74" s="815"/>
      <c r="E74" s="815"/>
      <c r="F74" s="815"/>
      <c r="G74" s="815"/>
      <c r="H74" s="815"/>
      <c r="I74" s="815"/>
      <c r="J74" s="815"/>
    </row>
    <row r="75" spans="4:10" s="787" customFormat="1">
      <c r="D75" s="815"/>
      <c r="E75" s="815"/>
      <c r="F75" s="815"/>
      <c r="G75" s="815"/>
      <c r="H75" s="815"/>
      <c r="I75" s="815"/>
      <c r="J75" s="815"/>
    </row>
    <row r="76" spans="4:10" s="787" customFormat="1">
      <c r="D76" s="815"/>
      <c r="E76" s="815"/>
      <c r="F76" s="815"/>
      <c r="G76" s="815"/>
      <c r="H76" s="815"/>
      <c r="I76" s="815"/>
      <c r="J76" s="815"/>
    </row>
    <row r="77" spans="4:10" s="787" customFormat="1">
      <c r="D77" s="815"/>
      <c r="E77" s="815"/>
      <c r="F77" s="815"/>
      <c r="G77" s="815"/>
      <c r="H77" s="815"/>
      <c r="I77" s="815"/>
      <c r="J77" s="815"/>
    </row>
    <row r="78" spans="4:10" s="787" customFormat="1">
      <c r="D78" s="815"/>
      <c r="E78" s="815"/>
      <c r="F78" s="815"/>
      <c r="G78" s="815"/>
      <c r="H78" s="815"/>
      <c r="I78" s="815"/>
      <c r="J78" s="815"/>
    </row>
    <row r="79" spans="4:10" s="787" customFormat="1">
      <c r="D79" s="815"/>
      <c r="E79" s="815"/>
      <c r="F79" s="815"/>
      <c r="G79" s="815"/>
      <c r="H79" s="815"/>
      <c r="I79" s="815"/>
      <c r="J79" s="815"/>
    </row>
    <row r="80" spans="4:10" s="787" customFormat="1">
      <c r="D80" s="815"/>
      <c r="E80" s="815"/>
      <c r="F80" s="815"/>
      <c r="G80" s="815"/>
      <c r="H80" s="815"/>
      <c r="I80" s="815"/>
      <c r="J80" s="815"/>
    </row>
    <row r="81" spans="4:10" s="787" customFormat="1">
      <c r="D81" s="815"/>
      <c r="E81" s="815"/>
      <c r="F81" s="815"/>
      <c r="G81" s="815"/>
      <c r="H81" s="815"/>
      <c r="I81" s="815"/>
      <c r="J81" s="815"/>
    </row>
    <row r="82" spans="4:10" s="787" customFormat="1">
      <c r="D82" s="815"/>
      <c r="E82" s="815"/>
      <c r="F82" s="815"/>
      <c r="G82" s="815"/>
      <c r="H82" s="815"/>
      <c r="I82" s="815"/>
      <c r="J82" s="815"/>
    </row>
  </sheetData>
  <mergeCells count="1">
    <mergeCell ref="C3:J3"/>
  </mergeCells>
  <pageMargins left="0.7" right="0.7" top="0.75" bottom="0.75" header="0.3" footer="0.3"/>
  <pageSetup paperSize="9"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>
      <selection activeCell="L4" sqref="L4"/>
    </sheetView>
  </sheetViews>
  <sheetFormatPr defaultColWidth="6.85546875" defaultRowHeight="12.75"/>
  <cols>
    <col min="1" max="1" width="2.140625" style="787" customWidth="1"/>
    <col min="2" max="2" width="6.85546875" style="787"/>
    <col min="3" max="3" width="37.85546875" style="786" customWidth="1"/>
    <col min="4" max="4" width="10.7109375" style="787" bestFit="1" customWidth="1"/>
    <col min="5" max="5" width="10.85546875" style="787" customWidth="1"/>
    <col min="6" max="6" width="11.140625" style="787" customWidth="1"/>
    <col min="7" max="7" width="10.5703125" style="787" customWidth="1"/>
    <col min="8" max="8" width="10.140625" style="787" customWidth="1"/>
    <col min="9" max="9" width="11.42578125" style="787" customWidth="1"/>
    <col min="10" max="10" width="20.28515625" style="787" customWidth="1"/>
    <col min="11" max="11" width="14.5703125" style="787" customWidth="1"/>
    <col min="12" max="12" width="9.85546875" style="787" bestFit="1" customWidth="1"/>
    <col min="13" max="16384" width="6.85546875" style="787"/>
  </cols>
  <sheetData>
    <row r="1" spans="3:12">
      <c r="K1" s="788" t="s">
        <v>1085</v>
      </c>
    </row>
    <row r="2" spans="3:12">
      <c r="C2" s="787"/>
    </row>
    <row r="3" spans="3:12" ht="34.5" customHeight="1">
      <c r="C3" s="1786" t="s">
        <v>534</v>
      </c>
      <c r="D3" s="1786"/>
      <c r="E3" s="1786"/>
      <c r="F3" s="1786"/>
      <c r="G3" s="1786"/>
      <c r="H3" s="1786"/>
      <c r="I3" s="1786"/>
      <c r="J3" s="1786"/>
      <c r="K3" s="1786"/>
    </row>
    <row r="4" spans="3:12">
      <c r="C4" s="787"/>
    </row>
    <row r="5" spans="3:12" ht="15" customHeight="1" thickBot="1">
      <c r="C5" s="789"/>
      <c r="D5" s="790"/>
      <c r="E5" s="790"/>
      <c r="F5" s="790"/>
      <c r="G5" s="790"/>
      <c r="H5" s="790"/>
      <c r="I5" s="790"/>
      <c r="J5" s="1787" t="s">
        <v>529</v>
      </c>
      <c r="K5" s="1787"/>
    </row>
    <row r="6" spans="3:12" ht="29.25" customHeight="1" thickBot="1">
      <c r="C6" s="792" t="s">
        <v>479</v>
      </c>
      <c r="D6" s="816" t="s">
        <v>535</v>
      </c>
      <c r="E6" s="817" t="s">
        <v>536</v>
      </c>
      <c r="F6" s="817" t="s">
        <v>537</v>
      </c>
      <c r="G6" s="817" t="s">
        <v>538</v>
      </c>
      <c r="H6" s="817" t="s">
        <v>539</v>
      </c>
      <c r="I6" s="817" t="s">
        <v>540</v>
      </c>
      <c r="J6" s="817" t="s">
        <v>541</v>
      </c>
      <c r="K6" s="818" t="s">
        <v>542</v>
      </c>
      <c r="L6" s="796"/>
    </row>
    <row r="7" spans="3:12">
      <c r="C7" s="797" t="s">
        <v>469</v>
      </c>
      <c r="D7" s="798">
        <v>97.768000000000001</v>
      </c>
      <c r="E7" s="799">
        <v>-172.233</v>
      </c>
      <c r="F7" s="799">
        <v>59.618000000000002</v>
      </c>
      <c r="G7" s="799">
        <v>31.8</v>
      </c>
      <c r="H7" s="799">
        <v>8.3559999999999999</v>
      </c>
      <c r="I7" s="799">
        <v>-14.4</v>
      </c>
      <c r="J7" s="799">
        <v>10.909000000000001</v>
      </c>
      <c r="K7" s="819">
        <v>6.179339999999967</v>
      </c>
      <c r="L7" s="796"/>
    </row>
    <row r="8" spans="3:12">
      <c r="C8" s="801" t="s">
        <v>491</v>
      </c>
      <c r="D8" s="802">
        <v>-74.204999999999998</v>
      </c>
      <c r="E8" s="803">
        <v>1.4650000000000001</v>
      </c>
      <c r="F8" s="803">
        <v>-6.5000000000000002E-2</v>
      </c>
      <c r="G8" s="803">
        <v>-0.67700000000000005</v>
      </c>
      <c r="H8" s="803">
        <v>1.0940000000000001</v>
      </c>
      <c r="I8" s="803">
        <v>0.124</v>
      </c>
      <c r="J8" s="803">
        <v>-72.263999999999996</v>
      </c>
      <c r="K8" s="820">
        <v>2.0744299999999929</v>
      </c>
    </row>
    <row r="9" spans="3:12" ht="16.5" customHeight="1">
      <c r="C9" s="801" t="s">
        <v>531</v>
      </c>
      <c r="D9" s="802">
        <v>523.33100000000002</v>
      </c>
      <c r="E9" s="803">
        <v>63.448</v>
      </c>
      <c r="F9" s="803">
        <v>-41.02</v>
      </c>
      <c r="G9" s="803">
        <v>-52.054000000000002</v>
      </c>
      <c r="H9" s="803">
        <v>-385.32100000000003</v>
      </c>
      <c r="I9" s="803">
        <v>23.695</v>
      </c>
      <c r="J9" s="803">
        <v>132.07900000000001</v>
      </c>
      <c r="K9" s="820">
        <v>-237.1906000000001</v>
      </c>
    </row>
    <row r="10" spans="3:12" ht="28.5" customHeight="1">
      <c r="C10" s="801" t="s">
        <v>493</v>
      </c>
      <c r="D10" s="802">
        <v>-139.46700000000001</v>
      </c>
      <c r="E10" s="803">
        <v>-15.26</v>
      </c>
      <c r="F10" s="803">
        <v>15.664</v>
      </c>
      <c r="G10" s="803">
        <v>-5.33</v>
      </c>
      <c r="H10" s="803">
        <v>-7.4480000000000004</v>
      </c>
      <c r="I10" s="803">
        <v>-33.408000000000001</v>
      </c>
      <c r="J10" s="803">
        <v>-185.249</v>
      </c>
      <c r="K10" s="820">
        <v>-30.288940000000061</v>
      </c>
    </row>
    <row r="11" spans="3:12" ht="38.25">
      <c r="C11" s="801" t="s">
        <v>494</v>
      </c>
      <c r="D11" s="802">
        <v>-315.78300000000002</v>
      </c>
      <c r="E11" s="803">
        <v>-217.83500000000001</v>
      </c>
      <c r="F11" s="803">
        <v>556.17999999999995</v>
      </c>
      <c r="G11" s="803">
        <v>-202.273</v>
      </c>
      <c r="H11" s="803">
        <v>-17.298999999999999</v>
      </c>
      <c r="I11" s="803">
        <v>51.274000000000001</v>
      </c>
      <c r="J11" s="803">
        <v>-145.73599999999999</v>
      </c>
      <c r="K11" s="820">
        <v>113.47151000000001</v>
      </c>
    </row>
    <row r="12" spans="3:12" ht="25.5">
      <c r="C12" s="801" t="s">
        <v>495</v>
      </c>
      <c r="D12" s="802">
        <v>129.64099999999999</v>
      </c>
      <c r="E12" s="803">
        <v>0.57199999999999995</v>
      </c>
      <c r="F12" s="803">
        <v>477.95699999999999</v>
      </c>
      <c r="G12" s="803">
        <v>-498.767</v>
      </c>
      <c r="H12" s="803">
        <v>-150.79</v>
      </c>
      <c r="I12" s="803">
        <v>107.402</v>
      </c>
      <c r="J12" s="803">
        <v>66.015000000000001</v>
      </c>
      <c r="K12" s="820">
        <v>-11.676860000000103</v>
      </c>
    </row>
    <row r="13" spans="3:12">
      <c r="C13" s="801" t="s">
        <v>496</v>
      </c>
      <c r="D13" s="802">
        <v>-9.7609999999999992</v>
      </c>
      <c r="E13" s="803">
        <v>84.245000000000005</v>
      </c>
      <c r="F13" s="803">
        <v>-110.999</v>
      </c>
      <c r="G13" s="803">
        <v>65.283000000000001</v>
      </c>
      <c r="H13" s="803">
        <v>-16.472000000000001</v>
      </c>
      <c r="I13" s="803">
        <v>32.32</v>
      </c>
      <c r="J13" s="803">
        <v>44.616</v>
      </c>
      <c r="K13" s="820">
        <v>25.26273999999999</v>
      </c>
    </row>
    <row r="14" spans="3:12" ht="27" customHeight="1">
      <c r="C14" s="801" t="s">
        <v>497</v>
      </c>
      <c r="D14" s="802">
        <v>-64.540000000000006</v>
      </c>
      <c r="E14" s="803">
        <v>-17.539000000000001</v>
      </c>
      <c r="F14" s="803">
        <v>-53.347999999999999</v>
      </c>
      <c r="G14" s="803">
        <v>2.5000000000000001E-2</v>
      </c>
      <c r="H14" s="803">
        <v>-145.18100000000001</v>
      </c>
      <c r="I14" s="803">
        <v>6.7000000000000004E-2</v>
      </c>
      <c r="J14" s="803">
        <v>-280.51600000000002</v>
      </c>
      <c r="K14" s="820">
        <v>-122.40635000000009</v>
      </c>
    </row>
    <row r="15" spans="3:12" ht="42.75" customHeight="1">
      <c r="C15" s="801" t="s">
        <v>498</v>
      </c>
      <c r="D15" s="802">
        <v>5.1589999999999998</v>
      </c>
      <c r="E15" s="803">
        <v>-5.18</v>
      </c>
      <c r="F15" s="803">
        <v>0.246</v>
      </c>
      <c r="G15" s="803">
        <v>0.23899999999999999</v>
      </c>
      <c r="H15" s="803">
        <v>-0.38100000000000001</v>
      </c>
      <c r="I15" s="803">
        <v>1.0999999999999999E-2</v>
      </c>
      <c r="J15" s="803">
        <v>9.4E-2</v>
      </c>
      <c r="K15" s="820">
        <v>1.4950599999999976</v>
      </c>
    </row>
    <row r="16" spans="3:12">
      <c r="C16" s="801" t="s">
        <v>471</v>
      </c>
      <c r="D16" s="802">
        <v>405.59699999999998</v>
      </c>
      <c r="E16" s="803">
        <v>-120.32299999999999</v>
      </c>
      <c r="F16" s="803">
        <v>-191.90299999999999</v>
      </c>
      <c r="G16" s="803">
        <v>-46.762999999999998</v>
      </c>
      <c r="H16" s="803">
        <v>-203.88300000000001</v>
      </c>
      <c r="I16" s="803">
        <v>256.98200000000003</v>
      </c>
      <c r="J16" s="803">
        <v>99.706999999999994</v>
      </c>
      <c r="K16" s="820">
        <v>107.84047000000021</v>
      </c>
    </row>
    <row r="17" spans="3:11" ht="25.5">
      <c r="C17" s="801" t="s">
        <v>499</v>
      </c>
      <c r="D17" s="802">
        <v>-413.24799999999999</v>
      </c>
      <c r="E17" s="803">
        <v>-1247.538</v>
      </c>
      <c r="F17" s="803">
        <v>1190.7260000000001</v>
      </c>
      <c r="G17" s="803">
        <v>-210.946</v>
      </c>
      <c r="H17" s="803">
        <v>-132.28</v>
      </c>
      <c r="I17" s="803">
        <v>390.93900000000002</v>
      </c>
      <c r="J17" s="803">
        <v>-422.34699999999998</v>
      </c>
      <c r="K17" s="820">
        <v>556.17178000000024</v>
      </c>
    </row>
    <row r="18" spans="3:11">
      <c r="C18" s="801" t="s">
        <v>500</v>
      </c>
      <c r="D18" s="802">
        <v>-4.4930000000000003</v>
      </c>
      <c r="E18" s="803">
        <v>-81.600999999999999</v>
      </c>
      <c r="F18" s="803">
        <v>21.885000000000002</v>
      </c>
      <c r="G18" s="803">
        <v>-1.671</v>
      </c>
      <c r="H18" s="803">
        <v>34.896999999999998</v>
      </c>
      <c r="I18" s="803">
        <v>-16.943000000000001</v>
      </c>
      <c r="J18" s="803">
        <v>-47.926000000000002</v>
      </c>
      <c r="K18" s="820">
        <v>-12.777930000000051</v>
      </c>
    </row>
    <row r="19" spans="3:11" ht="25.5">
      <c r="C19" s="801" t="s">
        <v>474</v>
      </c>
      <c r="D19" s="802">
        <v>-25.358000000000001</v>
      </c>
      <c r="E19" s="803">
        <v>8.5069999999999997</v>
      </c>
      <c r="F19" s="803">
        <v>-17.497</v>
      </c>
      <c r="G19" s="803">
        <v>-2.4169999999999998</v>
      </c>
      <c r="H19" s="803">
        <v>-18.956</v>
      </c>
      <c r="I19" s="803">
        <v>15.532</v>
      </c>
      <c r="J19" s="803">
        <v>-40.189</v>
      </c>
      <c r="K19" s="820">
        <v>34.009520000000016</v>
      </c>
    </row>
    <row r="20" spans="3:11">
      <c r="C20" s="801" t="s">
        <v>532</v>
      </c>
      <c r="D20" s="802">
        <v>-71.031999999999996</v>
      </c>
      <c r="E20" s="803">
        <v>-10.090999999999999</v>
      </c>
      <c r="F20" s="803">
        <v>-2.4460000000000002</v>
      </c>
      <c r="G20" s="803">
        <v>8.4619999999999997</v>
      </c>
      <c r="H20" s="803">
        <v>-16.364000000000001</v>
      </c>
      <c r="I20" s="803">
        <v>2.9209999999999998</v>
      </c>
      <c r="J20" s="803">
        <v>-88.55</v>
      </c>
      <c r="K20" s="820">
        <v>-8.6216700000000124</v>
      </c>
    </row>
    <row r="21" spans="3:11" ht="25.5">
      <c r="C21" s="801" t="s">
        <v>502</v>
      </c>
      <c r="D21" s="802">
        <v>4506.3980000000001</v>
      </c>
      <c r="E21" s="803">
        <v>-1.728</v>
      </c>
      <c r="F21" s="803">
        <v>-18.507000000000001</v>
      </c>
      <c r="G21" s="803">
        <v>-23.783000000000001</v>
      </c>
      <c r="H21" s="803">
        <v>-0.46</v>
      </c>
      <c r="I21" s="803">
        <v>-181.47900000000001</v>
      </c>
      <c r="J21" s="803">
        <v>4280.4409999999998</v>
      </c>
      <c r="K21" s="820">
        <v>-194.13915999999998</v>
      </c>
    </row>
    <row r="22" spans="3:11">
      <c r="C22" s="801" t="s">
        <v>503</v>
      </c>
      <c r="D22" s="802">
        <v>169.029</v>
      </c>
      <c r="E22" s="803">
        <v>-19.965</v>
      </c>
      <c r="F22" s="803">
        <v>-28.818000000000001</v>
      </c>
      <c r="G22" s="803">
        <v>5.3789999999999996</v>
      </c>
      <c r="H22" s="803">
        <v>-8.7330000000000005</v>
      </c>
      <c r="I22" s="803">
        <v>-8.5779999999999994</v>
      </c>
      <c r="J22" s="803">
        <v>108.31399999999999</v>
      </c>
      <c r="K22" s="820">
        <v>-25.093680000000052</v>
      </c>
    </row>
    <row r="23" spans="3:11">
      <c r="C23" s="801" t="s">
        <v>504</v>
      </c>
      <c r="D23" s="802">
        <v>-134.96899999999999</v>
      </c>
      <c r="E23" s="803">
        <v>66.542000000000002</v>
      </c>
      <c r="F23" s="803">
        <v>-15.462999999999999</v>
      </c>
      <c r="G23" s="803">
        <v>-0.46500000000000002</v>
      </c>
      <c r="H23" s="803">
        <v>-6.2939999999999996</v>
      </c>
      <c r="I23" s="803">
        <v>1.2889999999999999</v>
      </c>
      <c r="J23" s="803">
        <v>-89.36</v>
      </c>
      <c r="K23" s="820">
        <v>-0.19671000000002095</v>
      </c>
    </row>
    <row r="24" spans="3:11" ht="25.5">
      <c r="C24" s="801" t="s">
        <v>505</v>
      </c>
      <c r="D24" s="802">
        <v>-7.4820000000000002</v>
      </c>
      <c r="E24" s="803">
        <v>-16.119</v>
      </c>
      <c r="F24" s="803">
        <v>-133.55000000000001</v>
      </c>
      <c r="G24" s="803">
        <v>126.456</v>
      </c>
      <c r="H24" s="803">
        <v>0.19800000000000001</v>
      </c>
      <c r="I24" s="803">
        <v>3.262</v>
      </c>
      <c r="J24" s="803">
        <v>-27.234999999999999</v>
      </c>
      <c r="K24" s="820">
        <v>-1.9910999999999768</v>
      </c>
    </row>
    <row r="25" spans="3:11" ht="25.5">
      <c r="C25" s="801" t="s">
        <v>506</v>
      </c>
      <c r="D25" s="802">
        <v>1141.663</v>
      </c>
      <c r="E25" s="803">
        <v>-0.16200000000000001</v>
      </c>
      <c r="F25" s="803">
        <v>7.0000000000000001E-3</v>
      </c>
      <c r="G25" s="803">
        <v>0</v>
      </c>
      <c r="H25" s="803">
        <v>-6.5000000000000002E-2</v>
      </c>
      <c r="I25" s="803">
        <v>-0.443</v>
      </c>
      <c r="J25" s="803">
        <v>1141</v>
      </c>
      <c r="K25" s="820">
        <v>0.15561000000000058</v>
      </c>
    </row>
    <row r="26" spans="3:11">
      <c r="C26" s="801" t="s">
        <v>507</v>
      </c>
      <c r="D26" s="802">
        <v>55.031999999999996</v>
      </c>
      <c r="E26" s="803">
        <v>0.85899999999999999</v>
      </c>
      <c r="F26" s="803">
        <v>8.3740000000000006</v>
      </c>
      <c r="G26" s="803">
        <v>-5.8230000000000004</v>
      </c>
      <c r="H26" s="803">
        <v>-0.56999999999999995</v>
      </c>
      <c r="I26" s="803">
        <v>0.16400000000000001</v>
      </c>
      <c r="J26" s="803">
        <v>58.036000000000001</v>
      </c>
      <c r="K26" s="820">
        <v>2.1207600000000095</v>
      </c>
    </row>
    <row r="27" spans="3:11" ht="25.5">
      <c r="C27" s="801" t="s">
        <v>508</v>
      </c>
      <c r="D27" s="802">
        <v>-2.3769999999999998</v>
      </c>
      <c r="E27" s="803">
        <v>13.598000000000001</v>
      </c>
      <c r="F27" s="803">
        <v>-6.3710000000000004</v>
      </c>
      <c r="G27" s="803">
        <v>3.2639999999999998</v>
      </c>
      <c r="H27" s="803">
        <v>6.2119999999999997</v>
      </c>
      <c r="I27" s="803">
        <v>-0.51900000000000002</v>
      </c>
      <c r="J27" s="803">
        <v>13.807</v>
      </c>
      <c r="K27" s="820">
        <v>2.6949900000000016</v>
      </c>
    </row>
    <row r="28" spans="3:11">
      <c r="C28" s="801" t="s">
        <v>509</v>
      </c>
      <c r="D28" s="802">
        <v>130.822</v>
      </c>
      <c r="E28" s="803">
        <v>-70.769000000000005</v>
      </c>
      <c r="F28" s="803">
        <v>-5.6</v>
      </c>
      <c r="G28" s="803">
        <v>-1.2490000000000001</v>
      </c>
      <c r="H28" s="803">
        <v>1.363</v>
      </c>
      <c r="I28" s="803">
        <v>-3.5999999999999997E-2</v>
      </c>
      <c r="J28" s="803">
        <v>54.530999999999999</v>
      </c>
      <c r="K28" s="820">
        <v>-10.033619999999996</v>
      </c>
    </row>
    <row r="29" spans="3:11">
      <c r="C29" s="801" t="s">
        <v>510</v>
      </c>
      <c r="D29" s="802">
        <v>-8.1760000000000002</v>
      </c>
      <c r="E29" s="803">
        <v>1.321</v>
      </c>
      <c r="F29" s="803">
        <v>6.0529999999999999</v>
      </c>
      <c r="G29" s="803">
        <v>-0.74199999999999999</v>
      </c>
      <c r="H29" s="803">
        <v>-5.0590000000000002</v>
      </c>
      <c r="I29" s="803">
        <v>-0.109</v>
      </c>
      <c r="J29" s="803">
        <v>-6.7119999999999997</v>
      </c>
      <c r="K29" s="820">
        <v>0.96330999999999767</v>
      </c>
    </row>
    <row r="30" spans="3:11" ht="25.5">
      <c r="C30" s="801" t="s">
        <v>511</v>
      </c>
      <c r="D30" s="802">
        <v>-5.6000000000000001E-2</v>
      </c>
      <c r="E30" s="803">
        <v>0</v>
      </c>
      <c r="F30" s="803">
        <v>0</v>
      </c>
      <c r="G30" s="803">
        <v>0</v>
      </c>
      <c r="H30" s="803">
        <v>0</v>
      </c>
      <c r="I30" s="803">
        <v>1E-3</v>
      </c>
      <c r="J30" s="803">
        <v>-5.5E-2</v>
      </c>
      <c r="K30" s="820">
        <v>-1.2000000000000011E-4</v>
      </c>
    </row>
    <row r="31" spans="3:11" ht="25.5">
      <c r="C31" s="801" t="s">
        <v>512</v>
      </c>
      <c r="D31" s="802">
        <v>211.286</v>
      </c>
      <c r="E31" s="803">
        <v>-16.356000000000002</v>
      </c>
      <c r="F31" s="803">
        <v>-5.0000000000000001E-3</v>
      </c>
      <c r="G31" s="803">
        <v>5.0999999999999997E-2</v>
      </c>
      <c r="H31" s="803">
        <v>0</v>
      </c>
      <c r="I31" s="803">
        <v>0</v>
      </c>
      <c r="J31" s="803">
        <v>194.976</v>
      </c>
      <c r="K31" s="820">
        <v>-1.6119300000000003</v>
      </c>
    </row>
    <row r="32" spans="3:11" ht="25.5">
      <c r="C32" s="801" t="s">
        <v>513</v>
      </c>
      <c r="D32" s="802">
        <v>753.54600000000005</v>
      </c>
      <c r="E32" s="803">
        <v>-102.967</v>
      </c>
      <c r="F32" s="803">
        <v>-30.550999999999998</v>
      </c>
      <c r="G32" s="803">
        <v>6.6609999999999996</v>
      </c>
      <c r="H32" s="803">
        <v>46.512</v>
      </c>
      <c r="I32" s="803">
        <v>-4.0960000000000001</v>
      </c>
      <c r="J32" s="803">
        <v>669.10500000000002</v>
      </c>
      <c r="K32" s="820">
        <v>5.8773400000000837</v>
      </c>
    </row>
    <row r="33" spans="3:11" ht="25.5">
      <c r="C33" s="801" t="s">
        <v>514</v>
      </c>
      <c r="D33" s="802">
        <v>-79.41</v>
      </c>
      <c r="E33" s="803">
        <v>54.124000000000002</v>
      </c>
      <c r="F33" s="803">
        <v>-1.5960000000000001</v>
      </c>
      <c r="G33" s="803">
        <v>-16.460999999999999</v>
      </c>
      <c r="H33" s="803">
        <v>-0.84599999999999997</v>
      </c>
      <c r="I33" s="803">
        <v>2.9729999999999999</v>
      </c>
      <c r="J33" s="803">
        <v>-41.216000000000001</v>
      </c>
      <c r="K33" s="820">
        <v>1.7449700000000012</v>
      </c>
    </row>
    <row r="34" spans="3:11">
      <c r="C34" s="801" t="s">
        <v>462</v>
      </c>
      <c r="D34" s="802">
        <v>1698.739</v>
      </c>
      <c r="E34" s="803">
        <v>68.965000000000003</v>
      </c>
      <c r="F34" s="803">
        <v>-24.390999999999998</v>
      </c>
      <c r="G34" s="803">
        <v>-54.514000000000003</v>
      </c>
      <c r="H34" s="803">
        <v>2.9470000000000001</v>
      </c>
      <c r="I34" s="803">
        <v>36.542999999999999</v>
      </c>
      <c r="J34" s="803">
        <v>1728.289</v>
      </c>
      <c r="K34" s="820">
        <v>37.66750999999978</v>
      </c>
    </row>
    <row r="35" spans="3:11">
      <c r="C35" s="801" t="s">
        <v>515</v>
      </c>
      <c r="D35" s="802">
        <v>172.73099999999999</v>
      </c>
      <c r="E35" s="803">
        <v>-0.14099999999999999</v>
      </c>
      <c r="F35" s="803">
        <v>-5.0380000000000003</v>
      </c>
      <c r="G35" s="803">
        <v>-3.806</v>
      </c>
      <c r="H35" s="803">
        <v>4.6459999999999999</v>
      </c>
      <c r="I35" s="803">
        <v>19.669</v>
      </c>
      <c r="J35" s="803">
        <v>188.06100000000001</v>
      </c>
      <c r="K35" s="820">
        <v>20.212640000000015</v>
      </c>
    </row>
    <row r="36" spans="3:11" ht="25.5">
      <c r="C36" s="801" t="s">
        <v>516</v>
      </c>
      <c r="D36" s="802">
        <v>-88.17</v>
      </c>
      <c r="E36" s="803">
        <v>-1.3759999999999999</v>
      </c>
      <c r="F36" s="803">
        <v>2.8340000000000001</v>
      </c>
      <c r="G36" s="803">
        <v>10.083</v>
      </c>
      <c r="H36" s="803">
        <v>2.7709999999999999</v>
      </c>
      <c r="I36" s="803">
        <v>17.617000000000001</v>
      </c>
      <c r="J36" s="803">
        <v>-56.241</v>
      </c>
      <c r="K36" s="820">
        <v>19.257979999999982</v>
      </c>
    </row>
    <row r="37" spans="3:11">
      <c r="C37" s="801" t="s">
        <v>464</v>
      </c>
      <c r="D37" s="802">
        <v>-174.249</v>
      </c>
      <c r="E37" s="803">
        <v>-21.802</v>
      </c>
      <c r="F37" s="803">
        <v>-0.996</v>
      </c>
      <c r="G37" s="803">
        <v>-0.65400000000000003</v>
      </c>
      <c r="H37" s="803">
        <v>3.5999999999999997E-2</v>
      </c>
      <c r="I37" s="803">
        <v>-2.9630000000000001</v>
      </c>
      <c r="J37" s="803">
        <v>-200.62799999999999</v>
      </c>
      <c r="K37" s="820">
        <v>-7.0073399999999966</v>
      </c>
    </row>
    <row r="38" spans="3:11">
      <c r="C38" s="801" t="s">
        <v>465</v>
      </c>
      <c r="D38" s="802">
        <v>-63.226999999999997</v>
      </c>
      <c r="E38" s="803">
        <v>-33.774999999999999</v>
      </c>
      <c r="F38" s="803">
        <v>-9.1229999999999993</v>
      </c>
      <c r="G38" s="803">
        <v>-5.194</v>
      </c>
      <c r="H38" s="803">
        <v>-9.6460000000000008</v>
      </c>
      <c r="I38" s="803">
        <v>19.609000000000002</v>
      </c>
      <c r="J38" s="803">
        <v>-101.35599999999999</v>
      </c>
      <c r="K38" s="820">
        <v>4.1580000000000004</v>
      </c>
    </row>
    <row r="39" spans="3:11">
      <c r="C39" s="801" t="s">
        <v>517</v>
      </c>
      <c r="D39" s="802">
        <v>0.20399999999999999</v>
      </c>
      <c r="E39" s="803">
        <v>-0.77900000000000003</v>
      </c>
      <c r="F39" s="803">
        <v>-0.92900000000000005</v>
      </c>
      <c r="G39" s="803">
        <v>3.4729999999999999</v>
      </c>
      <c r="H39" s="803">
        <v>1.1379999999999999</v>
      </c>
      <c r="I39" s="803">
        <v>5.6639999999999997</v>
      </c>
      <c r="J39" s="803">
        <v>8.7710000000000008</v>
      </c>
      <c r="K39" s="820">
        <v>3.5682999999999883</v>
      </c>
    </row>
    <row r="40" spans="3:11">
      <c r="C40" s="801" t="s">
        <v>518</v>
      </c>
      <c r="D40" s="802">
        <v>-20.321000000000002</v>
      </c>
      <c r="E40" s="803">
        <v>-0.66400000000000003</v>
      </c>
      <c r="F40" s="803">
        <v>4.3460000000000001</v>
      </c>
      <c r="G40" s="803">
        <v>-0.36</v>
      </c>
      <c r="H40" s="803">
        <v>-8.5999999999999993E-2</v>
      </c>
      <c r="I40" s="803">
        <v>-2.4159999999999999</v>
      </c>
      <c r="J40" s="803">
        <v>-19.501000000000001</v>
      </c>
      <c r="K40" s="820">
        <v>-2.1431099999999934</v>
      </c>
    </row>
    <row r="41" spans="3:11">
      <c r="C41" s="801" t="s">
        <v>510</v>
      </c>
      <c r="D41" s="802">
        <v>-17.167000000000002</v>
      </c>
      <c r="E41" s="803">
        <v>0.94199999999999995</v>
      </c>
      <c r="F41" s="803">
        <v>1.518</v>
      </c>
      <c r="G41" s="803">
        <v>0.27300000000000002</v>
      </c>
      <c r="H41" s="803">
        <v>-0.253</v>
      </c>
      <c r="I41" s="803">
        <v>-1.3240000000000001</v>
      </c>
      <c r="J41" s="803">
        <v>-16.010999999999999</v>
      </c>
      <c r="K41" s="820">
        <v>-0.89588999999999941</v>
      </c>
    </row>
    <row r="42" spans="3:11" ht="13.5" thickBot="1">
      <c r="C42" s="805" t="s">
        <v>475</v>
      </c>
      <c r="D42" s="806">
        <v>-31.245000000000001</v>
      </c>
      <c r="E42" s="807">
        <v>0.46500000000000002</v>
      </c>
      <c r="F42" s="807">
        <v>1.0009999999999999</v>
      </c>
      <c r="G42" s="807">
        <v>-13.102</v>
      </c>
      <c r="H42" s="807">
        <v>12.763999999999999</v>
      </c>
      <c r="I42" s="807">
        <v>-10.308</v>
      </c>
      <c r="J42" s="807">
        <v>-40.424999999999997</v>
      </c>
      <c r="K42" s="821">
        <v>-8.2601399999999998</v>
      </c>
    </row>
    <row r="43" spans="3:11" ht="13.5" thickBot="1">
      <c r="C43" s="809" t="s">
        <v>519</v>
      </c>
      <c r="D43" s="810">
        <v>8256.2099999999991</v>
      </c>
      <c r="E43" s="811">
        <v>-1809.15</v>
      </c>
      <c r="F43" s="811">
        <v>1648.193</v>
      </c>
      <c r="G43" s="811">
        <v>-885.60199999999998</v>
      </c>
      <c r="H43" s="811">
        <v>-1003.453</v>
      </c>
      <c r="I43" s="811">
        <v>711.03599999999994</v>
      </c>
      <c r="J43" s="811">
        <v>6917.2340000000004</v>
      </c>
      <c r="K43" s="812">
        <v>270.59110999999939</v>
      </c>
    </row>
    <row r="45" spans="3:11">
      <c r="C45" s="814"/>
      <c r="K45" s="822"/>
    </row>
    <row r="46" spans="3:11">
      <c r="D46" s="815"/>
      <c r="E46" s="815"/>
      <c r="F46" s="815"/>
      <c r="G46" s="815"/>
      <c r="H46" s="815"/>
      <c r="I46" s="815"/>
      <c r="J46" s="815"/>
      <c r="K46" s="822"/>
    </row>
    <row r="47" spans="3:11">
      <c r="D47" s="815"/>
      <c r="E47" s="815"/>
      <c r="F47" s="815"/>
      <c r="G47" s="815"/>
      <c r="H47" s="815"/>
      <c r="I47" s="815"/>
      <c r="J47" s="815"/>
      <c r="K47" s="822"/>
    </row>
    <row r="48" spans="3:11">
      <c r="D48" s="815"/>
      <c r="E48" s="815"/>
      <c r="F48" s="815"/>
      <c r="G48" s="815"/>
      <c r="H48" s="815"/>
      <c r="I48" s="815"/>
      <c r="J48" s="815"/>
      <c r="K48" s="822"/>
    </row>
    <row r="49" spans="4:11" s="787" customFormat="1">
      <c r="D49" s="815"/>
      <c r="E49" s="815"/>
      <c r="F49" s="815"/>
      <c r="G49" s="815"/>
      <c r="H49" s="815"/>
      <c r="I49" s="815"/>
      <c r="J49" s="815"/>
      <c r="K49" s="822"/>
    </row>
    <row r="50" spans="4:11" s="787" customFormat="1">
      <c r="D50" s="815"/>
      <c r="E50" s="815"/>
      <c r="F50" s="815"/>
      <c r="G50" s="815"/>
      <c r="H50" s="815"/>
      <c r="I50" s="815"/>
      <c r="J50" s="815"/>
      <c r="K50" s="822"/>
    </row>
    <row r="51" spans="4:11" s="787" customFormat="1">
      <c r="D51" s="815"/>
      <c r="E51" s="815"/>
      <c r="F51" s="815"/>
      <c r="G51" s="815"/>
      <c r="H51" s="815"/>
      <c r="I51" s="815"/>
      <c r="J51" s="815"/>
      <c r="K51" s="822"/>
    </row>
    <row r="52" spans="4:11" s="787" customFormat="1">
      <c r="D52" s="815"/>
      <c r="E52" s="815"/>
      <c r="F52" s="815"/>
      <c r="G52" s="815"/>
      <c r="H52" s="815"/>
      <c r="I52" s="815"/>
      <c r="J52" s="815"/>
      <c r="K52" s="822"/>
    </row>
    <row r="53" spans="4:11" s="787" customFormat="1">
      <c r="D53" s="815"/>
      <c r="E53" s="815"/>
      <c r="F53" s="815"/>
      <c r="G53" s="815"/>
      <c r="H53" s="815"/>
      <c r="I53" s="815"/>
      <c r="J53" s="815"/>
      <c r="K53" s="822"/>
    </row>
    <row r="54" spans="4:11" s="787" customFormat="1">
      <c r="D54" s="815"/>
      <c r="E54" s="815"/>
      <c r="F54" s="815"/>
      <c r="G54" s="815"/>
      <c r="H54" s="815"/>
      <c r="I54" s="815"/>
      <c r="J54" s="815"/>
      <c r="K54" s="822"/>
    </row>
    <row r="55" spans="4:11" s="787" customFormat="1">
      <c r="D55" s="815"/>
      <c r="E55" s="815"/>
      <c r="F55" s="815"/>
      <c r="G55" s="815"/>
      <c r="H55" s="815"/>
      <c r="I55" s="815"/>
      <c r="J55" s="815"/>
      <c r="K55" s="822"/>
    </row>
    <row r="56" spans="4:11" s="787" customFormat="1">
      <c r="D56" s="815"/>
      <c r="E56" s="815"/>
      <c r="F56" s="815"/>
      <c r="G56" s="815"/>
      <c r="H56" s="815"/>
      <c r="I56" s="815"/>
      <c r="J56" s="815"/>
      <c r="K56" s="822"/>
    </row>
    <row r="57" spans="4:11" s="787" customFormat="1">
      <c r="D57" s="815"/>
      <c r="E57" s="815"/>
      <c r="F57" s="815"/>
      <c r="G57" s="815"/>
      <c r="H57" s="815"/>
      <c r="I57" s="815"/>
      <c r="J57" s="815"/>
      <c r="K57" s="822"/>
    </row>
    <row r="58" spans="4:11" s="787" customFormat="1">
      <c r="D58" s="815"/>
      <c r="E58" s="815"/>
      <c r="F58" s="815"/>
      <c r="G58" s="815"/>
      <c r="H58" s="815"/>
      <c r="I58" s="815"/>
      <c r="J58" s="815"/>
      <c r="K58" s="822"/>
    </row>
    <row r="59" spans="4:11" s="787" customFormat="1">
      <c r="D59" s="815"/>
      <c r="E59" s="815"/>
      <c r="F59" s="815"/>
      <c r="G59" s="815"/>
      <c r="H59" s="815"/>
      <c r="I59" s="815"/>
      <c r="J59" s="815"/>
      <c r="K59" s="822"/>
    </row>
    <row r="60" spans="4:11" s="787" customFormat="1">
      <c r="D60" s="815"/>
      <c r="E60" s="815"/>
      <c r="F60" s="815"/>
      <c r="G60" s="815"/>
      <c r="H60" s="815"/>
      <c r="I60" s="815"/>
      <c r="J60" s="815"/>
      <c r="K60" s="822"/>
    </row>
    <row r="61" spans="4:11" s="787" customFormat="1">
      <c r="D61" s="815"/>
      <c r="E61" s="815"/>
      <c r="F61" s="815"/>
      <c r="G61" s="815"/>
      <c r="H61" s="815"/>
      <c r="I61" s="815"/>
      <c r="J61" s="815"/>
      <c r="K61" s="822"/>
    </row>
    <row r="62" spans="4:11" s="787" customFormat="1">
      <c r="D62" s="815"/>
      <c r="E62" s="815"/>
      <c r="F62" s="815"/>
      <c r="G62" s="815"/>
      <c r="H62" s="815"/>
      <c r="I62" s="815"/>
      <c r="J62" s="815"/>
      <c r="K62" s="822"/>
    </row>
    <row r="63" spans="4:11" s="787" customFormat="1">
      <c r="D63" s="815"/>
      <c r="E63" s="815"/>
      <c r="F63" s="815"/>
      <c r="G63" s="815"/>
      <c r="H63" s="815"/>
      <c r="I63" s="815"/>
      <c r="J63" s="815"/>
      <c r="K63" s="822"/>
    </row>
    <row r="64" spans="4:11" s="787" customFormat="1">
      <c r="D64" s="815"/>
      <c r="E64" s="815"/>
      <c r="F64" s="815"/>
      <c r="G64" s="815"/>
      <c r="H64" s="815"/>
      <c r="I64" s="815"/>
      <c r="J64" s="815"/>
      <c r="K64" s="822"/>
    </row>
    <row r="65" spans="4:11" s="787" customFormat="1">
      <c r="D65" s="815"/>
      <c r="E65" s="815"/>
      <c r="F65" s="815"/>
      <c r="G65" s="815"/>
      <c r="H65" s="815"/>
      <c r="I65" s="815"/>
      <c r="J65" s="815"/>
      <c r="K65" s="822"/>
    </row>
    <row r="66" spans="4:11" s="787" customFormat="1">
      <c r="D66" s="815"/>
      <c r="E66" s="815"/>
      <c r="F66" s="815"/>
      <c r="G66" s="815"/>
      <c r="H66" s="815"/>
      <c r="I66" s="815"/>
      <c r="J66" s="815"/>
      <c r="K66" s="822"/>
    </row>
    <row r="67" spans="4:11" s="787" customFormat="1">
      <c r="D67" s="815"/>
      <c r="E67" s="815"/>
      <c r="F67" s="815"/>
      <c r="G67" s="815"/>
      <c r="H67" s="815"/>
      <c r="I67" s="815"/>
      <c r="J67" s="815"/>
      <c r="K67" s="822"/>
    </row>
    <row r="68" spans="4:11" s="787" customFormat="1">
      <c r="D68" s="815"/>
      <c r="E68" s="815"/>
      <c r="F68" s="815"/>
      <c r="G68" s="815"/>
      <c r="H68" s="815"/>
      <c r="I68" s="815"/>
      <c r="J68" s="815"/>
      <c r="K68" s="822"/>
    </row>
    <row r="69" spans="4:11" s="787" customFormat="1">
      <c r="D69" s="815"/>
      <c r="E69" s="815"/>
      <c r="F69" s="815"/>
      <c r="G69" s="815"/>
      <c r="H69" s="815"/>
      <c r="I69" s="815"/>
      <c r="J69" s="815"/>
      <c r="K69" s="822"/>
    </row>
    <row r="70" spans="4:11" s="787" customFormat="1">
      <c r="D70" s="815"/>
      <c r="E70" s="815"/>
      <c r="F70" s="815"/>
      <c r="G70" s="815"/>
      <c r="H70" s="815"/>
      <c r="I70" s="815"/>
      <c r="J70" s="815"/>
      <c r="K70" s="822"/>
    </row>
    <row r="71" spans="4:11" s="787" customFormat="1">
      <c r="D71" s="815"/>
      <c r="E71" s="815"/>
      <c r="F71" s="815"/>
      <c r="G71" s="815"/>
      <c r="H71" s="815"/>
      <c r="I71" s="815"/>
      <c r="J71" s="815"/>
      <c r="K71" s="822"/>
    </row>
    <row r="72" spans="4:11" s="787" customFormat="1">
      <c r="D72" s="815"/>
      <c r="E72" s="815"/>
      <c r="F72" s="815"/>
      <c r="G72" s="815"/>
      <c r="H72" s="815"/>
      <c r="I72" s="815"/>
      <c r="J72" s="815"/>
      <c r="K72" s="822"/>
    </row>
    <row r="73" spans="4:11" s="787" customFormat="1">
      <c r="D73" s="815"/>
      <c r="E73" s="815"/>
      <c r="F73" s="815"/>
      <c r="G73" s="815"/>
      <c r="H73" s="815"/>
      <c r="I73" s="815"/>
      <c r="J73" s="815"/>
      <c r="K73" s="822"/>
    </row>
    <row r="74" spans="4:11" s="787" customFormat="1">
      <c r="D74" s="815"/>
      <c r="E74" s="815"/>
      <c r="F74" s="815"/>
      <c r="G74" s="815"/>
      <c r="H74" s="815"/>
      <c r="I74" s="815"/>
      <c r="J74" s="815"/>
      <c r="K74" s="822"/>
    </row>
    <row r="75" spans="4:11" s="787" customFormat="1">
      <c r="D75" s="815"/>
      <c r="E75" s="815"/>
      <c r="F75" s="815"/>
      <c r="G75" s="815"/>
      <c r="H75" s="815"/>
      <c r="I75" s="815"/>
      <c r="J75" s="815"/>
      <c r="K75" s="822"/>
    </row>
    <row r="76" spans="4:11" s="787" customFormat="1">
      <c r="D76" s="815"/>
      <c r="E76" s="815"/>
      <c r="F76" s="815"/>
      <c r="G76" s="815"/>
      <c r="H76" s="815"/>
      <c r="I76" s="815"/>
      <c r="J76" s="815"/>
      <c r="K76" s="822"/>
    </row>
    <row r="77" spans="4:11" s="787" customFormat="1">
      <c r="D77" s="815"/>
      <c r="E77" s="815"/>
      <c r="F77" s="815"/>
      <c r="G77" s="815"/>
      <c r="H77" s="815"/>
      <c r="I77" s="815"/>
      <c r="J77" s="815"/>
      <c r="K77" s="822"/>
    </row>
    <row r="78" spans="4:11" s="787" customFormat="1">
      <c r="D78" s="815"/>
      <c r="E78" s="815"/>
      <c r="F78" s="815"/>
      <c r="G78" s="815"/>
      <c r="H78" s="815"/>
      <c r="I78" s="815"/>
      <c r="J78" s="815"/>
      <c r="K78" s="822"/>
    </row>
    <row r="79" spans="4:11" s="787" customFormat="1">
      <c r="D79" s="815"/>
      <c r="E79" s="815"/>
      <c r="F79" s="815"/>
      <c r="G79" s="815"/>
      <c r="H79" s="815"/>
      <c r="I79" s="815"/>
      <c r="J79" s="815"/>
      <c r="K79" s="822"/>
    </row>
    <row r="80" spans="4:11" s="787" customFormat="1">
      <c r="D80" s="815"/>
      <c r="E80" s="815"/>
      <c r="F80" s="815"/>
      <c r="G80" s="815"/>
      <c r="H80" s="815"/>
      <c r="I80" s="815"/>
      <c r="J80" s="815"/>
      <c r="K80" s="822"/>
    </row>
    <row r="81" spans="4:11" s="787" customFormat="1">
      <c r="D81" s="815"/>
      <c r="E81" s="815"/>
      <c r="F81" s="815"/>
      <c r="G81" s="815"/>
      <c r="H81" s="815"/>
      <c r="I81" s="815"/>
      <c r="J81" s="815"/>
      <c r="K81" s="822"/>
    </row>
    <row r="82" spans="4:11" s="787" customFormat="1">
      <c r="D82" s="815"/>
      <c r="E82" s="815"/>
      <c r="F82" s="815"/>
      <c r="G82" s="815"/>
      <c r="H82" s="815"/>
      <c r="I82" s="815"/>
      <c r="J82" s="815"/>
    </row>
  </sheetData>
  <mergeCells count="2">
    <mergeCell ref="C3:K3"/>
    <mergeCell ref="J5:K5"/>
  </mergeCells>
  <pageMargins left="0.7" right="0.7" top="0.75" bottom="0.75" header="0.3" footer="0.3"/>
  <pageSetup paperSize="9" scale="5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workbookViewId="0">
      <selection activeCell="G2" sqref="G2"/>
    </sheetView>
  </sheetViews>
  <sheetFormatPr defaultRowHeight="12.75"/>
  <cols>
    <col min="1" max="2" width="9.140625" style="823"/>
    <col min="3" max="3" width="17.7109375" style="823" bestFit="1" customWidth="1"/>
    <col min="4" max="4" width="15.5703125" style="823" bestFit="1" customWidth="1"/>
    <col min="5" max="5" width="24.28515625" style="823" customWidth="1"/>
    <col min="6" max="6" width="18.42578125" style="823" bestFit="1" customWidth="1"/>
    <col min="7" max="7" width="24.7109375" style="823" bestFit="1" customWidth="1"/>
    <col min="8" max="8" width="22.5703125" style="823" customWidth="1"/>
    <col min="9" max="9" width="20.28515625" style="823" customWidth="1"/>
    <col min="10" max="16384" width="9.140625" style="823"/>
  </cols>
  <sheetData>
    <row r="1" spans="2:9">
      <c r="I1" s="824" t="s">
        <v>1086</v>
      </c>
    </row>
    <row r="3" spans="2:9" s="825" customFormat="1" ht="14.25" customHeight="1">
      <c r="B3" s="1788" t="s">
        <v>543</v>
      </c>
      <c r="C3" s="1788"/>
      <c r="D3" s="1788"/>
      <c r="E3" s="1788"/>
      <c r="F3" s="1788"/>
      <c r="G3" s="1788"/>
      <c r="H3" s="1788"/>
      <c r="I3" s="1788"/>
    </row>
    <row r="4" spans="2:9" s="825" customFormat="1" ht="14.25">
      <c r="B4" s="826"/>
      <c r="C4" s="826"/>
      <c r="D4" s="826"/>
      <c r="E4" s="826"/>
      <c r="F4" s="826"/>
      <c r="G4" s="826"/>
      <c r="H4" s="826"/>
      <c r="I4" s="826"/>
    </row>
    <row r="5" spans="2:9" ht="13.5" thickBot="1">
      <c r="H5" s="1789" t="s">
        <v>1</v>
      </c>
      <c r="I5" s="1789"/>
    </row>
    <row r="6" spans="2:9" ht="51.75" thickBot="1">
      <c r="B6" s="827"/>
      <c r="C6" s="828" t="s">
        <v>544</v>
      </c>
      <c r="D6" s="828" t="s">
        <v>545</v>
      </c>
      <c r="E6" s="828" t="s">
        <v>546</v>
      </c>
      <c r="F6" s="828" t="s">
        <v>547</v>
      </c>
      <c r="G6" s="828" t="s">
        <v>548</v>
      </c>
      <c r="H6" s="828" t="s">
        <v>530</v>
      </c>
      <c r="I6" s="818" t="s">
        <v>549</v>
      </c>
    </row>
    <row r="7" spans="2:9">
      <c r="B7" s="829" t="s">
        <v>535</v>
      </c>
      <c r="C7" s="830">
        <v>220816.584</v>
      </c>
      <c r="D7" s="830">
        <v>1096.415</v>
      </c>
      <c r="E7" s="830">
        <v>0</v>
      </c>
      <c r="F7" s="830">
        <v>61058.614999999998</v>
      </c>
      <c r="G7" s="830">
        <v>40936.262999999999</v>
      </c>
      <c r="H7" s="830">
        <v>323907.87699999998</v>
      </c>
      <c r="I7" s="831">
        <v>1898.2693200000001</v>
      </c>
    </row>
    <row r="8" spans="2:9">
      <c r="B8" s="832" t="s">
        <v>536</v>
      </c>
      <c r="C8" s="833">
        <v>15907.429</v>
      </c>
      <c r="D8" s="833">
        <v>173.67099999999999</v>
      </c>
      <c r="E8" s="833">
        <v>0</v>
      </c>
      <c r="F8" s="833">
        <v>70.623999999999995</v>
      </c>
      <c r="G8" s="833">
        <v>265.089</v>
      </c>
      <c r="H8" s="833">
        <v>16416.812999999998</v>
      </c>
      <c r="I8" s="834">
        <v>2059.2682400000003</v>
      </c>
    </row>
    <row r="9" spans="2:9">
      <c r="B9" s="832" t="s">
        <v>537</v>
      </c>
      <c r="C9" s="833">
        <v>11940.233</v>
      </c>
      <c r="D9" s="833">
        <v>117.277</v>
      </c>
      <c r="E9" s="833">
        <v>7.4999999999999997E-2</v>
      </c>
      <c r="F9" s="833">
        <v>38.698999999999998</v>
      </c>
      <c r="G9" s="833">
        <v>217.315</v>
      </c>
      <c r="H9" s="833">
        <v>12313.599</v>
      </c>
      <c r="I9" s="834">
        <v>3714.9821099999999</v>
      </c>
    </row>
    <row r="10" spans="2:9">
      <c r="B10" s="832" t="s">
        <v>538</v>
      </c>
      <c r="C10" s="833">
        <v>0</v>
      </c>
      <c r="D10" s="833">
        <v>0</v>
      </c>
      <c r="E10" s="833">
        <v>4081.4140000000002</v>
      </c>
      <c r="F10" s="833">
        <v>12.914999999999999</v>
      </c>
      <c r="G10" s="833">
        <v>29.890999999999998</v>
      </c>
      <c r="H10" s="833">
        <v>4124.22</v>
      </c>
      <c r="I10" s="834">
        <v>1176.6737300000004</v>
      </c>
    </row>
    <row r="11" spans="2:9">
      <c r="B11" s="832" t="s">
        <v>539</v>
      </c>
      <c r="C11" s="833">
        <v>0</v>
      </c>
      <c r="D11" s="833">
        <v>0</v>
      </c>
      <c r="E11" s="833">
        <v>4562.1490000000003</v>
      </c>
      <c r="F11" s="833">
        <v>70.102000000000004</v>
      </c>
      <c r="G11" s="833">
        <v>90.75</v>
      </c>
      <c r="H11" s="833">
        <v>4723.0010000000002</v>
      </c>
      <c r="I11" s="834">
        <v>2596.9056099999989</v>
      </c>
    </row>
    <row r="12" spans="2:9" ht="13.5" thickBot="1">
      <c r="B12" s="829" t="s">
        <v>540</v>
      </c>
      <c r="C12" s="830">
        <v>0</v>
      </c>
      <c r="D12" s="830">
        <v>0</v>
      </c>
      <c r="E12" s="830">
        <v>17734.439999999999</v>
      </c>
      <c r="F12" s="830">
        <v>1146.1949999999999</v>
      </c>
      <c r="G12" s="830">
        <v>191.35300000000001</v>
      </c>
      <c r="H12" s="830">
        <v>19071.988000000001</v>
      </c>
      <c r="I12" s="831">
        <v>18134.374979999997</v>
      </c>
    </row>
    <row r="13" spans="2:9" ht="13.5" thickBot="1">
      <c r="B13" s="835"/>
      <c r="C13" s="836">
        <v>248664.24600000001</v>
      </c>
      <c r="D13" s="836">
        <v>1387.3630000000001</v>
      </c>
      <c r="E13" s="836">
        <v>26378.078000000001</v>
      </c>
      <c r="F13" s="836">
        <v>62397.15</v>
      </c>
      <c r="G13" s="836">
        <v>41730.661000000007</v>
      </c>
      <c r="H13" s="836">
        <v>380557.49799999996</v>
      </c>
      <c r="I13" s="837">
        <v>29580.473989999995</v>
      </c>
    </row>
    <row r="17" spans="2:9" s="825" customFormat="1" ht="14.25" customHeight="1">
      <c r="B17" s="1788" t="s">
        <v>550</v>
      </c>
      <c r="C17" s="1788"/>
      <c r="D17" s="1788"/>
      <c r="E17" s="1788"/>
      <c r="F17" s="1788"/>
      <c r="G17" s="1788"/>
      <c r="H17" s="1788"/>
      <c r="I17" s="1788"/>
    </row>
    <row r="18" spans="2:9" s="825" customFormat="1" ht="14.25">
      <c r="B18" s="826"/>
      <c r="C18" s="826"/>
      <c r="D18" s="826"/>
      <c r="E18" s="826"/>
      <c r="F18" s="826"/>
      <c r="G18" s="826"/>
      <c r="H18" s="826"/>
      <c r="I18" s="826"/>
    </row>
    <row r="19" spans="2:9" ht="13.5" thickBot="1">
      <c r="H19" s="1789" t="s">
        <v>1</v>
      </c>
      <c r="I19" s="1789"/>
    </row>
    <row r="20" spans="2:9" ht="51.75" thickBot="1">
      <c r="B20" s="838"/>
      <c r="C20" s="828" t="s">
        <v>544</v>
      </c>
      <c r="D20" s="828" t="s">
        <v>545</v>
      </c>
      <c r="E20" s="828" t="s">
        <v>546</v>
      </c>
      <c r="F20" s="828" t="s">
        <v>547</v>
      </c>
      <c r="G20" s="828" t="s">
        <v>548</v>
      </c>
      <c r="H20" s="828" t="s">
        <v>530</v>
      </c>
      <c r="I20" s="818" t="s">
        <v>549</v>
      </c>
    </row>
    <row r="21" spans="2:9">
      <c r="B21" s="829" t="s">
        <v>535</v>
      </c>
      <c r="C21" s="830">
        <v>215186.185</v>
      </c>
      <c r="D21" s="830">
        <v>1072.877</v>
      </c>
      <c r="E21" s="830">
        <v>0</v>
      </c>
      <c r="F21" s="830">
        <v>58389.284</v>
      </c>
      <c r="G21" s="830">
        <v>41003.321000000004</v>
      </c>
      <c r="H21" s="830">
        <v>315651.66700000002</v>
      </c>
      <c r="I21" s="831">
        <v>1887.0018799999993</v>
      </c>
    </row>
    <row r="22" spans="2:9">
      <c r="B22" s="832" t="s">
        <v>536</v>
      </c>
      <c r="C22" s="833">
        <v>17656.906999999999</v>
      </c>
      <c r="D22" s="833">
        <v>191.69800000000001</v>
      </c>
      <c r="E22" s="833">
        <v>0</v>
      </c>
      <c r="F22" s="833">
        <v>32.454999999999998</v>
      </c>
      <c r="G22" s="833">
        <v>344.90300000000002</v>
      </c>
      <c r="H22" s="833">
        <v>18225.963</v>
      </c>
      <c r="I22" s="834">
        <v>2214.3998300000007</v>
      </c>
    </row>
    <row r="23" spans="2:9">
      <c r="B23" s="832" t="s">
        <v>537</v>
      </c>
      <c r="C23" s="833">
        <v>10293.034</v>
      </c>
      <c r="D23" s="833">
        <v>135.61000000000001</v>
      </c>
      <c r="E23" s="833">
        <v>0.88900000000000001</v>
      </c>
      <c r="F23" s="833">
        <v>27.446999999999999</v>
      </c>
      <c r="G23" s="833">
        <v>208.42599999999999</v>
      </c>
      <c r="H23" s="833">
        <v>10665.406000000001</v>
      </c>
      <c r="I23" s="834">
        <v>3185.359579999998</v>
      </c>
    </row>
    <row r="24" spans="2:9">
      <c r="B24" s="832" t="s">
        <v>538</v>
      </c>
      <c r="C24" s="833">
        <v>0</v>
      </c>
      <c r="D24" s="833">
        <v>0</v>
      </c>
      <c r="E24" s="833">
        <v>4979.5450000000001</v>
      </c>
      <c r="F24" s="833">
        <v>10.772</v>
      </c>
      <c r="G24" s="833">
        <v>19.504999999999999</v>
      </c>
      <c r="H24" s="833">
        <v>5009.8220000000001</v>
      </c>
      <c r="I24" s="834">
        <v>1429.8765999999994</v>
      </c>
    </row>
    <row r="25" spans="2:9">
      <c r="B25" s="832" t="s">
        <v>539</v>
      </c>
      <c r="C25" s="833">
        <v>0</v>
      </c>
      <c r="D25" s="833">
        <v>0</v>
      </c>
      <c r="E25" s="833">
        <v>5553.6289999999999</v>
      </c>
      <c r="F25" s="833">
        <v>82.283000000000001</v>
      </c>
      <c r="G25" s="833">
        <v>90.542000000000002</v>
      </c>
      <c r="H25" s="833">
        <v>5726.4539999999997</v>
      </c>
      <c r="I25" s="834">
        <v>3205.5117499999997</v>
      </c>
    </row>
    <row r="26" spans="2:9" ht="13.5" thickBot="1">
      <c r="B26" s="829" t="s">
        <v>540</v>
      </c>
      <c r="C26" s="830">
        <v>0</v>
      </c>
      <c r="D26" s="830">
        <v>0</v>
      </c>
      <c r="E26" s="830">
        <v>17017.019</v>
      </c>
      <c r="F26" s="830">
        <v>1150.547</v>
      </c>
      <c r="G26" s="830">
        <v>193.386</v>
      </c>
      <c r="H26" s="830">
        <v>18360.952000000001</v>
      </c>
      <c r="I26" s="831">
        <v>17387.733240000001</v>
      </c>
    </row>
    <row r="27" spans="2:9" ht="13.5" thickBot="1">
      <c r="B27" s="838"/>
      <c r="C27" s="836">
        <v>243136.12599999999</v>
      </c>
      <c r="D27" s="836">
        <v>1400.1849999999999</v>
      </c>
      <c r="E27" s="836">
        <v>27551.082000000002</v>
      </c>
      <c r="F27" s="836">
        <v>59692.788</v>
      </c>
      <c r="G27" s="836">
        <v>41860.082999999999</v>
      </c>
      <c r="H27" s="836">
        <v>373640.26399999997</v>
      </c>
      <c r="I27" s="837">
        <v>29309.882879999997</v>
      </c>
    </row>
    <row r="31" spans="2:9">
      <c r="H31" s="839"/>
      <c r="I31" s="839"/>
    </row>
  </sheetData>
  <mergeCells count="4">
    <mergeCell ref="B3:I3"/>
    <mergeCell ref="H5:I5"/>
    <mergeCell ref="B17:I17"/>
    <mergeCell ref="H19:I19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C307"/>
  <sheetViews>
    <sheetView topLeftCell="C1" zoomScale="90" zoomScaleNormal="90" workbookViewId="0">
      <pane xSplit="3" ySplit="6" topLeftCell="F105" activePane="bottomRight" state="frozen"/>
      <selection activeCell="C1" sqref="C1"/>
      <selection pane="topRight" activeCell="F1" sqref="F1"/>
      <selection pane="bottomLeft" activeCell="C7" sqref="C7"/>
      <selection pane="bottomRight" activeCell="P3" sqref="P3"/>
    </sheetView>
  </sheetViews>
  <sheetFormatPr defaultRowHeight="12.75"/>
  <cols>
    <col min="1" max="1" width="7" style="1" hidden="1" customWidth="1"/>
    <col min="2" max="2" width="0.140625" style="2" hidden="1" customWidth="1"/>
    <col min="3" max="3" width="0.28515625" style="2" customWidth="1"/>
    <col min="4" max="4" width="9.5703125" style="2" customWidth="1"/>
    <col min="5" max="5" width="41.85546875" style="2" customWidth="1"/>
    <col min="6" max="6" width="12" style="3" customWidth="1"/>
    <col min="7" max="7" width="11.85546875" style="3" customWidth="1"/>
    <col min="8" max="8" width="13.42578125" style="3" customWidth="1"/>
    <col min="9" max="9" width="14" style="3" customWidth="1"/>
    <col min="10" max="10" width="12" style="3" customWidth="1"/>
    <col min="11" max="11" width="13.28515625" style="3" customWidth="1"/>
    <col min="12" max="12" width="12.28515625" style="3" customWidth="1"/>
    <col min="13" max="13" width="13.140625" style="3" customWidth="1"/>
    <col min="14" max="77" width="9.140625" style="3"/>
    <col min="78" max="244" width="9.140625" style="2"/>
    <col min="245" max="246" width="0" style="2" hidden="1" customWidth="1"/>
    <col min="247" max="247" width="0.28515625" style="2" customWidth="1"/>
    <col min="248" max="248" width="9.5703125" style="2" customWidth="1"/>
    <col min="249" max="249" width="41.85546875" style="2" customWidth="1"/>
    <col min="250" max="250" width="13.28515625" style="2" customWidth="1"/>
    <col min="251" max="251" width="12.140625" style="2" customWidth="1"/>
    <col min="252" max="252" width="13.42578125" style="2" customWidth="1"/>
    <col min="253" max="253" width="11.5703125" style="2" customWidth="1"/>
    <col min="254" max="254" width="13.5703125" style="2" customWidth="1"/>
    <col min="255" max="255" width="14.28515625" style="2" bestFit="1" customWidth="1"/>
    <col min="256" max="256" width="12.42578125" style="2" customWidth="1"/>
    <col min="257" max="257" width="13.5703125" style="2" bestFit="1" customWidth="1"/>
    <col min="258" max="258" width="6.42578125" style="2" customWidth="1"/>
    <col min="259" max="500" width="9.140625" style="2"/>
    <col min="501" max="502" width="0" style="2" hidden="1" customWidth="1"/>
    <col min="503" max="503" width="0.28515625" style="2" customWidth="1"/>
    <col min="504" max="504" width="9.5703125" style="2" customWidth="1"/>
    <col min="505" max="505" width="41.85546875" style="2" customWidth="1"/>
    <col min="506" max="506" width="13.28515625" style="2" customWidth="1"/>
    <col min="507" max="507" width="12.140625" style="2" customWidth="1"/>
    <col min="508" max="508" width="13.42578125" style="2" customWidth="1"/>
    <col min="509" max="509" width="11.5703125" style="2" customWidth="1"/>
    <col min="510" max="510" width="13.5703125" style="2" customWidth="1"/>
    <col min="511" max="511" width="14.28515625" style="2" bestFit="1" customWidth="1"/>
    <col min="512" max="512" width="12.42578125" style="2" customWidth="1"/>
    <col min="513" max="513" width="13.5703125" style="2" bestFit="1" customWidth="1"/>
    <col min="514" max="514" width="6.42578125" style="2" customWidth="1"/>
    <col min="515" max="756" width="9.140625" style="2"/>
    <col min="757" max="758" width="0" style="2" hidden="1" customWidth="1"/>
    <col min="759" max="759" width="0.28515625" style="2" customWidth="1"/>
    <col min="760" max="760" width="9.5703125" style="2" customWidth="1"/>
    <col min="761" max="761" width="41.85546875" style="2" customWidth="1"/>
    <col min="762" max="762" width="13.28515625" style="2" customWidth="1"/>
    <col min="763" max="763" width="12.140625" style="2" customWidth="1"/>
    <col min="764" max="764" width="13.42578125" style="2" customWidth="1"/>
    <col min="765" max="765" width="11.5703125" style="2" customWidth="1"/>
    <col min="766" max="766" width="13.5703125" style="2" customWidth="1"/>
    <col min="767" max="767" width="14.28515625" style="2" bestFit="1" customWidth="1"/>
    <col min="768" max="768" width="12.42578125" style="2" customWidth="1"/>
    <col min="769" max="769" width="13.5703125" style="2" bestFit="1" customWidth="1"/>
    <col min="770" max="770" width="6.42578125" style="2" customWidth="1"/>
    <col min="771" max="1012" width="9.140625" style="2"/>
    <col min="1013" max="1014" width="0" style="2" hidden="1" customWidth="1"/>
    <col min="1015" max="1015" width="0.28515625" style="2" customWidth="1"/>
    <col min="1016" max="1016" width="9.5703125" style="2" customWidth="1"/>
    <col min="1017" max="1017" width="41.85546875" style="2" customWidth="1"/>
    <col min="1018" max="1018" width="13.28515625" style="2" customWidth="1"/>
    <col min="1019" max="1019" width="12.140625" style="2" customWidth="1"/>
    <col min="1020" max="1020" width="13.42578125" style="2" customWidth="1"/>
    <col min="1021" max="1021" width="11.5703125" style="2" customWidth="1"/>
    <col min="1022" max="1022" width="13.5703125" style="2" customWidth="1"/>
    <col min="1023" max="1023" width="14.28515625" style="2" bestFit="1" customWidth="1"/>
    <col min="1024" max="1024" width="12.42578125" style="2" customWidth="1"/>
    <col min="1025" max="1025" width="13.5703125" style="2" bestFit="1" customWidth="1"/>
    <col min="1026" max="1026" width="6.42578125" style="2" customWidth="1"/>
    <col min="1027" max="1268" width="9.140625" style="2"/>
    <col min="1269" max="1270" width="0" style="2" hidden="1" customWidth="1"/>
    <col min="1271" max="1271" width="0.28515625" style="2" customWidth="1"/>
    <col min="1272" max="1272" width="9.5703125" style="2" customWidth="1"/>
    <col min="1273" max="1273" width="41.85546875" style="2" customWidth="1"/>
    <col min="1274" max="1274" width="13.28515625" style="2" customWidth="1"/>
    <col min="1275" max="1275" width="12.140625" style="2" customWidth="1"/>
    <col min="1276" max="1276" width="13.42578125" style="2" customWidth="1"/>
    <col min="1277" max="1277" width="11.5703125" style="2" customWidth="1"/>
    <col min="1278" max="1278" width="13.5703125" style="2" customWidth="1"/>
    <col min="1279" max="1279" width="14.28515625" style="2" bestFit="1" customWidth="1"/>
    <col min="1280" max="1280" width="12.42578125" style="2" customWidth="1"/>
    <col min="1281" max="1281" width="13.5703125" style="2" bestFit="1" customWidth="1"/>
    <col min="1282" max="1282" width="6.42578125" style="2" customWidth="1"/>
    <col min="1283" max="1524" width="9.140625" style="2"/>
    <col min="1525" max="1526" width="0" style="2" hidden="1" customWidth="1"/>
    <col min="1527" max="1527" width="0.28515625" style="2" customWidth="1"/>
    <col min="1528" max="1528" width="9.5703125" style="2" customWidth="1"/>
    <col min="1529" max="1529" width="41.85546875" style="2" customWidth="1"/>
    <col min="1530" max="1530" width="13.28515625" style="2" customWidth="1"/>
    <col min="1531" max="1531" width="12.140625" style="2" customWidth="1"/>
    <col min="1532" max="1532" width="13.42578125" style="2" customWidth="1"/>
    <col min="1533" max="1533" width="11.5703125" style="2" customWidth="1"/>
    <col min="1534" max="1534" width="13.5703125" style="2" customWidth="1"/>
    <col min="1535" max="1535" width="14.28515625" style="2" bestFit="1" customWidth="1"/>
    <col min="1536" max="1536" width="12.42578125" style="2" customWidth="1"/>
    <col min="1537" max="1537" width="13.5703125" style="2" bestFit="1" customWidth="1"/>
    <col min="1538" max="1538" width="6.42578125" style="2" customWidth="1"/>
    <col min="1539" max="1780" width="9.140625" style="2"/>
    <col min="1781" max="1782" width="0" style="2" hidden="1" customWidth="1"/>
    <col min="1783" max="1783" width="0.28515625" style="2" customWidth="1"/>
    <col min="1784" max="1784" width="9.5703125" style="2" customWidth="1"/>
    <col min="1785" max="1785" width="41.85546875" style="2" customWidth="1"/>
    <col min="1786" max="1786" width="13.28515625" style="2" customWidth="1"/>
    <col min="1787" max="1787" width="12.140625" style="2" customWidth="1"/>
    <col min="1788" max="1788" width="13.42578125" style="2" customWidth="1"/>
    <col min="1789" max="1789" width="11.5703125" style="2" customWidth="1"/>
    <col min="1790" max="1790" width="13.5703125" style="2" customWidth="1"/>
    <col min="1791" max="1791" width="14.28515625" style="2" bestFit="1" customWidth="1"/>
    <col min="1792" max="1792" width="12.42578125" style="2" customWidth="1"/>
    <col min="1793" max="1793" width="13.5703125" style="2" bestFit="1" customWidth="1"/>
    <col min="1794" max="1794" width="6.42578125" style="2" customWidth="1"/>
    <col min="1795" max="2036" width="9.140625" style="2"/>
    <col min="2037" max="2038" width="0" style="2" hidden="1" customWidth="1"/>
    <col min="2039" max="2039" width="0.28515625" style="2" customWidth="1"/>
    <col min="2040" max="2040" width="9.5703125" style="2" customWidth="1"/>
    <col min="2041" max="2041" width="41.85546875" style="2" customWidth="1"/>
    <col min="2042" max="2042" width="13.28515625" style="2" customWidth="1"/>
    <col min="2043" max="2043" width="12.140625" style="2" customWidth="1"/>
    <col min="2044" max="2044" width="13.42578125" style="2" customWidth="1"/>
    <col min="2045" max="2045" width="11.5703125" style="2" customWidth="1"/>
    <col min="2046" max="2046" width="13.5703125" style="2" customWidth="1"/>
    <col min="2047" max="2047" width="14.28515625" style="2" bestFit="1" customWidth="1"/>
    <col min="2048" max="2048" width="12.42578125" style="2" customWidth="1"/>
    <col min="2049" max="2049" width="13.5703125" style="2" bestFit="1" customWidth="1"/>
    <col min="2050" max="2050" width="6.42578125" style="2" customWidth="1"/>
    <col min="2051" max="2292" width="9.140625" style="2"/>
    <col min="2293" max="2294" width="0" style="2" hidden="1" customWidth="1"/>
    <col min="2295" max="2295" width="0.28515625" style="2" customWidth="1"/>
    <col min="2296" max="2296" width="9.5703125" style="2" customWidth="1"/>
    <col min="2297" max="2297" width="41.85546875" style="2" customWidth="1"/>
    <col min="2298" max="2298" width="13.28515625" style="2" customWidth="1"/>
    <col min="2299" max="2299" width="12.140625" style="2" customWidth="1"/>
    <col min="2300" max="2300" width="13.42578125" style="2" customWidth="1"/>
    <col min="2301" max="2301" width="11.5703125" style="2" customWidth="1"/>
    <col min="2302" max="2302" width="13.5703125" style="2" customWidth="1"/>
    <col min="2303" max="2303" width="14.28515625" style="2" bestFit="1" customWidth="1"/>
    <col min="2304" max="2304" width="12.42578125" style="2" customWidth="1"/>
    <col min="2305" max="2305" width="13.5703125" style="2" bestFit="1" customWidth="1"/>
    <col min="2306" max="2306" width="6.42578125" style="2" customWidth="1"/>
    <col min="2307" max="2548" width="9.140625" style="2"/>
    <col min="2549" max="2550" width="0" style="2" hidden="1" customWidth="1"/>
    <col min="2551" max="2551" width="0.28515625" style="2" customWidth="1"/>
    <col min="2552" max="2552" width="9.5703125" style="2" customWidth="1"/>
    <col min="2553" max="2553" width="41.85546875" style="2" customWidth="1"/>
    <col min="2554" max="2554" width="13.28515625" style="2" customWidth="1"/>
    <col min="2555" max="2555" width="12.140625" style="2" customWidth="1"/>
    <col min="2556" max="2556" width="13.42578125" style="2" customWidth="1"/>
    <col min="2557" max="2557" width="11.5703125" style="2" customWidth="1"/>
    <col min="2558" max="2558" width="13.5703125" style="2" customWidth="1"/>
    <col min="2559" max="2559" width="14.28515625" style="2" bestFit="1" customWidth="1"/>
    <col min="2560" max="2560" width="12.42578125" style="2" customWidth="1"/>
    <col min="2561" max="2561" width="13.5703125" style="2" bestFit="1" customWidth="1"/>
    <col min="2562" max="2562" width="6.42578125" style="2" customWidth="1"/>
    <col min="2563" max="2804" width="9.140625" style="2"/>
    <col min="2805" max="2806" width="0" style="2" hidden="1" customWidth="1"/>
    <col min="2807" max="2807" width="0.28515625" style="2" customWidth="1"/>
    <col min="2808" max="2808" width="9.5703125" style="2" customWidth="1"/>
    <col min="2809" max="2809" width="41.85546875" style="2" customWidth="1"/>
    <col min="2810" max="2810" width="13.28515625" style="2" customWidth="1"/>
    <col min="2811" max="2811" width="12.140625" style="2" customWidth="1"/>
    <col min="2812" max="2812" width="13.42578125" style="2" customWidth="1"/>
    <col min="2813" max="2813" width="11.5703125" style="2" customWidth="1"/>
    <col min="2814" max="2814" width="13.5703125" style="2" customWidth="1"/>
    <col min="2815" max="2815" width="14.28515625" style="2" bestFit="1" customWidth="1"/>
    <col min="2816" max="2816" width="12.42578125" style="2" customWidth="1"/>
    <col min="2817" max="2817" width="13.5703125" style="2" bestFit="1" customWidth="1"/>
    <col min="2818" max="2818" width="6.42578125" style="2" customWidth="1"/>
    <col min="2819" max="3060" width="9.140625" style="2"/>
    <col min="3061" max="3062" width="0" style="2" hidden="1" customWidth="1"/>
    <col min="3063" max="3063" width="0.28515625" style="2" customWidth="1"/>
    <col min="3064" max="3064" width="9.5703125" style="2" customWidth="1"/>
    <col min="3065" max="3065" width="41.85546875" style="2" customWidth="1"/>
    <col min="3066" max="3066" width="13.28515625" style="2" customWidth="1"/>
    <col min="3067" max="3067" width="12.140625" style="2" customWidth="1"/>
    <col min="3068" max="3068" width="13.42578125" style="2" customWidth="1"/>
    <col min="3069" max="3069" width="11.5703125" style="2" customWidth="1"/>
    <col min="3070" max="3070" width="13.5703125" style="2" customWidth="1"/>
    <col min="3071" max="3071" width="14.28515625" style="2" bestFit="1" customWidth="1"/>
    <col min="3072" max="3072" width="12.42578125" style="2" customWidth="1"/>
    <col min="3073" max="3073" width="13.5703125" style="2" bestFit="1" customWidth="1"/>
    <col min="3074" max="3074" width="6.42578125" style="2" customWidth="1"/>
    <col min="3075" max="3316" width="9.140625" style="2"/>
    <col min="3317" max="3318" width="0" style="2" hidden="1" customWidth="1"/>
    <col min="3319" max="3319" width="0.28515625" style="2" customWidth="1"/>
    <col min="3320" max="3320" width="9.5703125" style="2" customWidth="1"/>
    <col min="3321" max="3321" width="41.85546875" style="2" customWidth="1"/>
    <col min="3322" max="3322" width="13.28515625" style="2" customWidth="1"/>
    <col min="3323" max="3323" width="12.140625" style="2" customWidth="1"/>
    <col min="3324" max="3324" width="13.42578125" style="2" customWidth="1"/>
    <col min="3325" max="3325" width="11.5703125" style="2" customWidth="1"/>
    <col min="3326" max="3326" width="13.5703125" style="2" customWidth="1"/>
    <col min="3327" max="3327" width="14.28515625" style="2" bestFit="1" customWidth="1"/>
    <col min="3328" max="3328" width="12.42578125" style="2" customWidth="1"/>
    <col min="3329" max="3329" width="13.5703125" style="2" bestFit="1" customWidth="1"/>
    <col min="3330" max="3330" width="6.42578125" style="2" customWidth="1"/>
    <col min="3331" max="3572" width="9.140625" style="2"/>
    <col min="3573" max="3574" width="0" style="2" hidden="1" customWidth="1"/>
    <col min="3575" max="3575" width="0.28515625" style="2" customWidth="1"/>
    <col min="3576" max="3576" width="9.5703125" style="2" customWidth="1"/>
    <col min="3577" max="3577" width="41.85546875" style="2" customWidth="1"/>
    <col min="3578" max="3578" width="13.28515625" style="2" customWidth="1"/>
    <col min="3579" max="3579" width="12.140625" style="2" customWidth="1"/>
    <col min="3580" max="3580" width="13.42578125" style="2" customWidth="1"/>
    <col min="3581" max="3581" width="11.5703125" style="2" customWidth="1"/>
    <col min="3582" max="3582" width="13.5703125" style="2" customWidth="1"/>
    <col min="3583" max="3583" width="14.28515625" style="2" bestFit="1" customWidth="1"/>
    <col min="3584" max="3584" width="12.42578125" style="2" customWidth="1"/>
    <col min="3585" max="3585" width="13.5703125" style="2" bestFit="1" customWidth="1"/>
    <col min="3586" max="3586" width="6.42578125" style="2" customWidth="1"/>
    <col min="3587" max="3828" width="9.140625" style="2"/>
    <col min="3829" max="3830" width="0" style="2" hidden="1" customWidth="1"/>
    <col min="3831" max="3831" width="0.28515625" style="2" customWidth="1"/>
    <col min="3832" max="3832" width="9.5703125" style="2" customWidth="1"/>
    <col min="3833" max="3833" width="41.85546875" style="2" customWidth="1"/>
    <col min="3834" max="3834" width="13.28515625" style="2" customWidth="1"/>
    <col min="3835" max="3835" width="12.140625" style="2" customWidth="1"/>
    <col min="3836" max="3836" width="13.42578125" style="2" customWidth="1"/>
    <col min="3837" max="3837" width="11.5703125" style="2" customWidth="1"/>
    <col min="3838" max="3838" width="13.5703125" style="2" customWidth="1"/>
    <col min="3839" max="3839" width="14.28515625" style="2" bestFit="1" customWidth="1"/>
    <col min="3840" max="3840" width="12.42578125" style="2" customWidth="1"/>
    <col min="3841" max="3841" width="13.5703125" style="2" bestFit="1" customWidth="1"/>
    <col min="3842" max="3842" width="6.42578125" style="2" customWidth="1"/>
    <col min="3843" max="4084" width="9.140625" style="2"/>
    <col min="4085" max="4086" width="0" style="2" hidden="1" customWidth="1"/>
    <col min="4087" max="4087" width="0.28515625" style="2" customWidth="1"/>
    <col min="4088" max="4088" width="9.5703125" style="2" customWidth="1"/>
    <col min="4089" max="4089" width="41.85546875" style="2" customWidth="1"/>
    <col min="4090" max="4090" width="13.28515625" style="2" customWidth="1"/>
    <col min="4091" max="4091" width="12.140625" style="2" customWidth="1"/>
    <col min="4092" max="4092" width="13.42578125" style="2" customWidth="1"/>
    <col min="4093" max="4093" width="11.5703125" style="2" customWidth="1"/>
    <col min="4094" max="4094" width="13.5703125" style="2" customWidth="1"/>
    <col min="4095" max="4095" width="14.28515625" style="2" bestFit="1" customWidth="1"/>
    <col min="4096" max="4096" width="12.42578125" style="2" customWidth="1"/>
    <col min="4097" max="4097" width="13.5703125" style="2" bestFit="1" customWidth="1"/>
    <col min="4098" max="4098" width="6.42578125" style="2" customWidth="1"/>
    <col min="4099" max="4340" width="9.140625" style="2"/>
    <col min="4341" max="4342" width="0" style="2" hidden="1" customWidth="1"/>
    <col min="4343" max="4343" width="0.28515625" style="2" customWidth="1"/>
    <col min="4344" max="4344" width="9.5703125" style="2" customWidth="1"/>
    <col min="4345" max="4345" width="41.85546875" style="2" customWidth="1"/>
    <col min="4346" max="4346" width="13.28515625" style="2" customWidth="1"/>
    <col min="4347" max="4347" width="12.140625" style="2" customWidth="1"/>
    <col min="4348" max="4348" width="13.42578125" style="2" customWidth="1"/>
    <col min="4349" max="4349" width="11.5703125" style="2" customWidth="1"/>
    <col min="4350" max="4350" width="13.5703125" style="2" customWidth="1"/>
    <col min="4351" max="4351" width="14.28515625" style="2" bestFit="1" customWidth="1"/>
    <col min="4352" max="4352" width="12.42578125" style="2" customWidth="1"/>
    <col min="4353" max="4353" width="13.5703125" style="2" bestFit="1" customWidth="1"/>
    <col min="4354" max="4354" width="6.42578125" style="2" customWidth="1"/>
    <col min="4355" max="4596" width="9.140625" style="2"/>
    <col min="4597" max="4598" width="0" style="2" hidden="1" customWidth="1"/>
    <col min="4599" max="4599" width="0.28515625" style="2" customWidth="1"/>
    <col min="4600" max="4600" width="9.5703125" style="2" customWidth="1"/>
    <col min="4601" max="4601" width="41.85546875" style="2" customWidth="1"/>
    <col min="4602" max="4602" width="13.28515625" style="2" customWidth="1"/>
    <col min="4603" max="4603" width="12.140625" style="2" customWidth="1"/>
    <col min="4604" max="4604" width="13.42578125" style="2" customWidth="1"/>
    <col min="4605" max="4605" width="11.5703125" style="2" customWidth="1"/>
    <col min="4606" max="4606" width="13.5703125" style="2" customWidth="1"/>
    <col min="4607" max="4607" width="14.28515625" style="2" bestFit="1" customWidth="1"/>
    <col min="4608" max="4608" width="12.42578125" style="2" customWidth="1"/>
    <col min="4609" max="4609" width="13.5703125" style="2" bestFit="1" customWidth="1"/>
    <col min="4610" max="4610" width="6.42578125" style="2" customWidth="1"/>
    <col min="4611" max="4852" width="9.140625" style="2"/>
    <col min="4853" max="4854" width="0" style="2" hidden="1" customWidth="1"/>
    <col min="4855" max="4855" width="0.28515625" style="2" customWidth="1"/>
    <col min="4856" max="4856" width="9.5703125" style="2" customWidth="1"/>
    <col min="4857" max="4857" width="41.85546875" style="2" customWidth="1"/>
    <col min="4858" max="4858" width="13.28515625" style="2" customWidth="1"/>
    <col min="4859" max="4859" width="12.140625" style="2" customWidth="1"/>
    <col min="4860" max="4860" width="13.42578125" style="2" customWidth="1"/>
    <col min="4861" max="4861" width="11.5703125" style="2" customWidth="1"/>
    <col min="4862" max="4862" width="13.5703125" style="2" customWidth="1"/>
    <col min="4863" max="4863" width="14.28515625" style="2" bestFit="1" customWidth="1"/>
    <col min="4864" max="4864" width="12.42578125" style="2" customWidth="1"/>
    <col min="4865" max="4865" width="13.5703125" style="2" bestFit="1" customWidth="1"/>
    <col min="4866" max="4866" width="6.42578125" style="2" customWidth="1"/>
    <col min="4867" max="5108" width="9.140625" style="2"/>
    <col min="5109" max="5110" width="0" style="2" hidden="1" customWidth="1"/>
    <col min="5111" max="5111" width="0.28515625" style="2" customWidth="1"/>
    <col min="5112" max="5112" width="9.5703125" style="2" customWidth="1"/>
    <col min="5113" max="5113" width="41.85546875" style="2" customWidth="1"/>
    <col min="5114" max="5114" width="13.28515625" style="2" customWidth="1"/>
    <col min="5115" max="5115" width="12.140625" style="2" customWidth="1"/>
    <col min="5116" max="5116" width="13.42578125" style="2" customWidth="1"/>
    <col min="5117" max="5117" width="11.5703125" style="2" customWidth="1"/>
    <col min="5118" max="5118" width="13.5703125" style="2" customWidth="1"/>
    <col min="5119" max="5119" width="14.28515625" style="2" bestFit="1" customWidth="1"/>
    <col min="5120" max="5120" width="12.42578125" style="2" customWidth="1"/>
    <col min="5121" max="5121" width="13.5703125" style="2" bestFit="1" customWidth="1"/>
    <col min="5122" max="5122" width="6.42578125" style="2" customWidth="1"/>
    <col min="5123" max="5364" width="9.140625" style="2"/>
    <col min="5365" max="5366" width="0" style="2" hidden="1" customWidth="1"/>
    <col min="5367" max="5367" width="0.28515625" style="2" customWidth="1"/>
    <col min="5368" max="5368" width="9.5703125" style="2" customWidth="1"/>
    <col min="5369" max="5369" width="41.85546875" style="2" customWidth="1"/>
    <col min="5370" max="5370" width="13.28515625" style="2" customWidth="1"/>
    <col min="5371" max="5371" width="12.140625" style="2" customWidth="1"/>
    <col min="5372" max="5372" width="13.42578125" style="2" customWidth="1"/>
    <col min="5373" max="5373" width="11.5703125" style="2" customWidth="1"/>
    <col min="5374" max="5374" width="13.5703125" style="2" customWidth="1"/>
    <col min="5375" max="5375" width="14.28515625" style="2" bestFit="1" customWidth="1"/>
    <col min="5376" max="5376" width="12.42578125" style="2" customWidth="1"/>
    <col min="5377" max="5377" width="13.5703125" style="2" bestFit="1" customWidth="1"/>
    <col min="5378" max="5378" width="6.42578125" style="2" customWidth="1"/>
    <col min="5379" max="5620" width="9.140625" style="2"/>
    <col min="5621" max="5622" width="0" style="2" hidden="1" customWidth="1"/>
    <col min="5623" max="5623" width="0.28515625" style="2" customWidth="1"/>
    <col min="5624" max="5624" width="9.5703125" style="2" customWidth="1"/>
    <col min="5625" max="5625" width="41.85546875" style="2" customWidth="1"/>
    <col min="5626" max="5626" width="13.28515625" style="2" customWidth="1"/>
    <col min="5627" max="5627" width="12.140625" style="2" customWidth="1"/>
    <col min="5628" max="5628" width="13.42578125" style="2" customWidth="1"/>
    <col min="5629" max="5629" width="11.5703125" style="2" customWidth="1"/>
    <col min="5630" max="5630" width="13.5703125" style="2" customWidth="1"/>
    <col min="5631" max="5631" width="14.28515625" style="2" bestFit="1" customWidth="1"/>
    <col min="5632" max="5632" width="12.42578125" style="2" customWidth="1"/>
    <col min="5633" max="5633" width="13.5703125" style="2" bestFit="1" customWidth="1"/>
    <col min="5634" max="5634" width="6.42578125" style="2" customWidth="1"/>
    <col min="5635" max="5876" width="9.140625" style="2"/>
    <col min="5877" max="5878" width="0" style="2" hidden="1" customWidth="1"/>
    <col min="5879" max="5879" width="0.28515625" style="2" customWidth="1"/>
    <col min="5880" max="5880" width="9.5703125" style="2" customWidth="1"/>
    <col min="5881" max="5881" width="41.85546875" style="2" customWidth="1"/>
    <col min="5882" max="5882" width="13.28515625" style="2" customWidth="1"/>
    <col min="5883" max="5883" width="12.140625" style="2" customWidth="1"/>
    <col min="5884" max="5884" width="13.42578125" style="2" customWidth="1"/>
    <col min="5885" max="5885" width="11.5703125" style="2" customWidth="1"/>
    <col min="5886" max="5886" width="13.5703125" style="2" customWidth="1"/>
    <col min="5887" max="5887" width="14.28515625" style="2" bestFit="1" customWidth="1"/>
    <col min="5888" max="5888" width="12.42578125" style="2" customWidth="1"/>
    <col min="5889" max="5889" width="13.5703125" style="2" bestFit="1" customWidth="1"/>
    <col min="5890" max="5890" width="6.42578125" style="2" customWidth="1"/>
    <col min="5891" max="6132" width="9.140625" style="2"/>
    <col min="6133" max="6134" width="0" style="2" hidden="1" customWidth="1"/>
    <col min="6135" max="6135" width="0.28515625" style="2" customWidth="1"/>
    <col min="6136" max="6136" width="9.5703125" style="2" customWidth="1"/>
    <col min="6137" max="6137" width="41.85546875" style="2" customWidth="1"/>
    <col min="6138" max="6138" width="13.28515625" style="2" customWidth="1"/>
    <col min="6139" max="6139" width="12.140625" style="2" customWidth="1"/>
    <col min="6140" max="6140" width="13.42578125" style="2" customWidth="1"/>
    <col min="6141" max="6141" width="11.5703125" style="2" customWidth="1"/>
    <col min="6142" max="6142" width="13.5703125" style="2" customWidth="1"/>
    <col min="6143" max="6143" width="14.28515625" style="2" bestFit="1" customWidth="1"/>
    <col min="6144" max="6144" width="12.42578125" style="2" customWidth="1"/>
    <col min="6145" max="6145" width="13.5703125" style="2" bestFit="1" customWidth="1"/>
    <col min="6146" max="6146" width="6.42578125" style="2" customWidth="1"/>
    <col min="6147" max="6388" width="9.140625" style="2"/>
    <col min="6389" max="6390" width="0" style="2" hidden="1" customWidth="1"/>
    <col min="6391" max="6391" width="0.28515625" style="2" customWidth="1"/>
    <col min="6392" max="6392" width="9.5703125" style="2" customWidth="1"/>
    <col min="6393" max="6393" width="41.85546875" style="2" customWidth="1"/>
    <col min="6394" max="6394" width="13.28515625" style="2" customWidth="1"/>
    <col min="6395" max="6395" width="12.140625" style="2" customWidth="1"/>
    <col min="6396" max="6396" width="13.42578125" style="2" customWidth="1"/>
    <col min="6397" max="6397" width="11.5703125" style="2" customWidth="1"/>
    <col min="6398" max="6398" width="13.5703125" style="2" customWidth="1"/>
    <col min="6399" max="6399" width="14.28515625" style="2" bestFit="1" customWidth="1"/>
    <col min="6400" max="6400" width="12.42578125" style="2" customWidth="1"/>
    <col min="6401" max="6401" width="13.5703125" style="2" bestFit="1" customWidth="1"/>
    <col min="6402" max="6402" width="6.42578125" style="2" customWidth="1"/>
    <col min="6403" max="6644" width="9.140625" style="2"/>
    <col min="6645" max="6646" width="0" style="2" hidden="1" customWidth="1"/>
    <col min="6647" max="6647" width="0.28515625" style="2" customWidth="1"/>
    <col min="6648" max="6648" width="9.5703125" style="2" customWidth="1"/>
    <col min="6649" max="6649" width="41.85546875" style="2" customWidth="1"/>
    <col min="6650" max="6650" width="13.28515625" style="2" customWidth="1"/>
    <col min="6651" max="6651" width="12.140625" style="2" customWidth="1"/>
    <col min="6652" max="6652" width="13.42578125" style="2" customWidth="1"/>
    <col min="6653" max="6653" width="11.5703125" style="2" customWidth="1"/>
    <col min="6654" max="6654" width="13.5703125" style="2" customWidth="1"/>
    <col min="6655" max="6655" width="14.28515625" style="2" bestFit="1" customWidth="1"/>
    <col min="6656" max="6656" width="12.42578125" style="2" customWidth="1"/>
    <col min="6657" max="6657" width="13.5703125" style="2" bestFit="1" customWidth="1"/>
    <col min="6658" max="6658" width="6.42578125" style="2" customWidth="1"/>
    <col min="6659" max="6900" width="9.140625" style="2"/>
    <col min="6901" max="6902" width="0" style="2" hidden="1" customWidth="1"/>
    <col min="6903" max="6903" width="0.28515625" style="2" customWidth="1"/>
    <col min="6904" max="6904" width="9.5703125" style="2" customWidth="1"/>
    <col min="6905" max="6905" width="41.85546875" style="2" customWidth="1"/>
    <col min="6906" max="6906" width="13.28515625" style="2" customWidth="1"/>
    <col min="6907" max="6907" width="12.140625" style="2" customWidth="1"/>
    <col min="6908" max="6908" width="13.42578125" style="2" customWidth="1"/>
    <col min="6909" max="6909" width="11.5703125" style="2" customWidth="1"/>
    <col min="6910" max="6910" width="13.5703125" style="2" customWidth="1"/>
    <col min="6911" max="6911" width="14.28515625" style="2" bestFit="1" customWidth="1"/>
    <col min="6912" max="6912" width="12.42578125" style="2" customWidth="1"/>
    <col min="6913" max="6913" width="13.5703125" style="2" bestFit="1" customWidth="1"/>
    <col min="6914" max="6914" width="6.42578125" style="2" customWidth="1"/>
    <col min="6915" max="7156" width="9.140625" style="2"/>
    <col min="7157" max="7158" width="0" style="2" hidden="1" customWidth="1"/>
    <col min="7159" max="7159" width="0.28515625" style="2" customWidth="1"/>
    <col min="7160" max="7160" width="9.5703125" style="2" customWidth="1"/>
    <col min="7161" max="7161" width="41.85546875" style="2" customWidth="1"/>
    <col min="7162" max="7162" width="13.28515625" style="2" customWidth="1"/>
    <col min="7163" max="7163" width="12.140625" style="2" customWidth="1"/>
    <col min="7164" max="7164" width="13.42578125" style="2" customWidth="1"/>
    <col min="7165" max="7165" width="11.5703125" style="2" customWidth="1"/>
    <col min="7166" max="7166" width="13.5703125" style="2" customWidth="1"/>
    <col min="7167" max="7167" width="14.28515625" style="2" bestFit="1" customWidth="1"/>
    <col min="7168" max="7168" width="12.42578125" style="2" customWidth="1"/>
    <col min="7169" max="7169" width="13.5703125" style="2" bestFit="1" customWidth="1"/>
    <col min="7170" max="7170" width="6.42578125" style="2" customWidth="1"/>
    <col min="7171" max="7412" width="9.140625" style="2"/>
    <col min="7413" max="7414" width="0" style="2" hidden="1" customWidth="1"/>
    <col min="7415" max="7415" width="0.28515625" style="2" customWidth="1"/>
    <col min="7416" max="7416" width="9.5703125" style="2" customWidth="1"/>
    <col min="7417" max="7417" width="41.85546875" style="2" customWidth="1"/>
    <col min="7418" max="7418" width="13.28515625" style="2" customWidth="1"/>
    <col min="7419" max="7419" width="12.140625" style="2" customWidth="1"/>
    <col min="7420" max="7420" width="13.42578125" style="2" customWidth="1"/>
    <col min="7421" max="7421" width="11.5703125" style="2" customWidth="1"/>
    <col min="7422" max="7422" width="13.5703125" style="2" customWidth="1"/>
    <col min="7423" max="7423" width="14.28515625" style="2" bestFit="1" customWidth="1"/>
    <col min="7424" max="7424" width="12.42578125" style="2" customWidth="1"/>
    <col min="7425" max="7425" width="13.5703125" style="2" bestFit="1" customWidth="1"/>
    <col min="7426" max="7426" width="6.42578125" style="2" customWidth="1"/>
    <col min="7427" max="7668" width="9.140625" style="2"/>
    <col min="7669" max="7670" width="0" style="2" hidden="1" customWidth="1"/>
    <col min="7671" max="7671" width="0.28515625" style="2" customWidth="1"/>
    <col min="7672" max="7672" width="9.5703125" style="2" customWidth="1"/>
    <col min="7673" max="7673" width="41.85546875" style="2" customWidth="1"/>
    <col min="7674" max="7674" width="13.28515625" style="2" customWidth="1"/>
    <col min="7675" max="7675" width="12.140625" style="2" customWidth="1"/>
    <col min="7676" max="7676" width="13.42578125" style="2" customWidth="1"/>
    <col min="7677" max="7677" width="11.5703125" style="2" customWidth="1"/>
    <col min="7678" max="7678" width="13.5703125" style="2" customWidth="1"/>
    <col min="7679" max="7679" width="14.28515625" style="2" bestFit="1" customWidth="1"/>
    <col min="7680" max="7680" width="12.42578125" style="2" customWidth="1"/>
    <col min="7681" max="7681" width="13.5703125" style="2" bestFit="1" customWidth="1"/>
    <col min="7682" max="7682" width="6.42578125" style="2" customWidth="1"/>
    <col min="7683" max="7924" width="9.140625" style="2"/>
    <col min="7925" max="7926" width="0" style="2" hidden="1" customWidth="1"/>
    <col min="7927" max="7927" width="0.28515625" style="2" customWidth="1"/>
    <col min="7928" max="7928" width="9.5703125" style="2" customWidth="1"/>
    <col min="7929" max="7929" width="41.85546875" style="2" customWidth="1"/>
    <col min="7930" max="7930" width="13.28515625" style="2" customWidth="1"/>
    <col min="7931" max="7931" width="12.140625" style="2" customWidth="1"/>
    <col min="7932" max="7932" width="13.42578125" style="2" customWidth="1"/>
    <col min="7933" max="7933" width="11.5703125" style="2" customWidth="1"/>
    <col min="7934" max="7934" width="13.5703125" style="2" customWidth="1"/>
    <col min="7935" max="7935" width="14.28515625" style="2" bestFit="1" customWidth="1"/>
    <col min="7936" max="7936" width="12.42578125" style="2" customWidth="1"/>
    <col min="7937" max="7937" width="13.5703125" style="2" bestFit="1" customWidth="1"/>
    <col min="7938" max="7938" width="6.42578125" style="2" customWidth="1"/>
    <col min="7939" max="8180" width="9.140625" style="2"/>
    <col min="8181" max="8182" width="0" style="2" hidden="1" customWidth="1"/>
    <col min="8183" max="8183" width="0.28515625" style="2" customWidth="1"/>
    <col min="8184" max="8184" width="9.5703125" style="2" customWidth="1"/>
    <col min="8185" max="8185" width="41.85546875" style="2" customWidth="1"/>
    <col min="8186" max="8186" width="13.28515625" style="2" customWidth="1"/>
    <col min="8187" max="8187" width="12.140625" style="2" customWidth="1"/>
    <col min="8188" max="8188" width="13.42578125" style="2" customWidth="1"/>
    <col min="8189" max="8189" width="11.5703125" style="2" customWidth="1"/>
    <col min="8190" max="8190" width="13.5703125" style="2" customWidth="1"/>
    <col min="8191" max="8191" width="14.28515625" style="2" bestFit="1" customWidth="1"/>
    <col min="8192" max="8192" width="12.42578125" style="2" customWidth="1"/>
    <col min="8193" max="8193" width="13.5703125" style="2" bestFit="1" customWidth="1"/>
    <col min="8194" max="8194" width="6.42578125" style="2" customWidth="1"/>
    <col min="8195" max="8436" width="9.140625" style="2"/>
    <col min="8437" max="8438" width="0" style="2" hidden="1" customWidth="1"/>
    <col min="8439" max="8439" width="0.28515625" style="2" customWidth="1"/>
    <col min="8440" max="8440" width="9.5703125" style="2" customWidth="1"/>
    <col min="8441" max="8441" width="41.85546875" style="2" customWidth="1"/>
    <col min="8442" max="8442" width="13.28515625" style="2" customWidth="1"/>
    <col min="8443" max="8443" width="12.140625" style="2" customWidth="1"/>
    <col min="8444" max="8444" width="13.42578125" style="2" customWidth="1"/>
    <col min="8445" max="8445" width="11.5703125" style="2" customWidth="1"/>
    <col min="8446" max="8446" width="13.5703125" style="2" customWidth="1"/>
    <col min="8447" max="8447" width="14.28515625" style="2" bestFit="1" customWidth="1"/>
    <col min="8448" max="8448" width="12.42578125" style="2" customWidth="1"/>
    <col min="8449" max="8449" width="13.5703125" style="2" bestFit="1" customWidth="1"/>
    <col min="8450" max="8450" width="6.42578125" style="2" customWidth="1"/>
    <col min="8451" max="8692" width="9.140625" style="2"/>
    <col min="8693" max="8694" width="0" style="2" hidden="1" customWidth="1"/>
    <col min="8695" max="8695" width="0.28515625" style="2" customWidth="1"/>
    <col min="8696" max="8696" width="9.5703125" style="2" customWidth="1"/>
    <col min="8697" max="8697" width="41.85546875" style="2" customWidth="1"/>
    <col min="8698" max="8698" width="13.28515625" style="2" customWidth="1"/>
    <col min="8699" max="8699" width="12.140625" style="2" customWidth="1"/>
    <col min="8700" max="8700" width="13.42578125" style="2" customWidth="1"/>
    <col min="8701" max="8701" width="11.5703125" style="2" customWidth="1"/>
    <col min="8702" max="8702" width="13.5703125" style="2" customWidth="1"/>
    <col min="8703" max="8703" width="14.28515625" style="2" bestFit="1" customWidth="1"/>
    <col min="8704" max="8704" width="12.42578125" style="2" customWidth="1"/>
    <col min="8705" max="8705" width="13.5703125" style="2" bestFit="1" customWidth="1"/>
    <col min="8706" max="8706" width="6.42578125" style="2" customWidth="1"/>
    <col min="8707" max="8948" width="9.140625" style="2"/>
    <col min="8949" max="8950" width="0" style="2" hidden="1" customWidth="1"/>
    <col min="8951" max="8951" width="0.28515625" style="2" customWidth="1"/>
    <col min="8952" max="8952" width="9.5703125" style="2" customWidth="1"/>
    <col min="8953" max="8953" width="41.85546875" style="2" customWidth="1"/>
    <col min="8954" max="8954" width="13.28515625" style="2" customWidth="1"/>
    <col min="8955" max="8955" width="12.140625" style="2" customWidth="1"/>
    <col min="8956" max="8956" width="13.42578125" style="2" customWidth="1"/>
    <col min="8957" max="8957" width="11.5703125" style="2" customWidth="1"/>
    <col min="8958" max="8958" width="13.5703125" style="2" customWidth="1"/>
    <col min="8959" max="8959" width="14.28515625" style="2" bestFit="1" customWidth="1"/>
    <col min="8960" max="8960" width="12.42578125" style="2" customWidth="1"/>
    <col min="8961" max="8961" width="13.5703125" style="2" bestFit="1" customWidth="1"/>
    <col min="8962" max="8962" width="6.42578125" style="2" customWidth="1"/>
    <col min="8963" max="9204" width="9.140625" style="2"/>
    <col min="9205" max="9206" width="0" style="2" hidden="1" customWidth="1"/>
    <col min="9207" max="9207" width="0.28515625" style="2" customWidth="1"/>
    <col min="9208" max="9208" width="9.5703125" style="2" customWidth="1"/>
    <col min="9209" max="9209" width="41.85546875" style="2" customWidth="1"/>
    <col min="9210" max="9210" width="13.28515625" style="2" customWidth="1"/>
    <col min="9211" max="9211" width="12.140625" style="2" customWidth="1"/>
    <col min="9212" max="9212" width="13.42578125" style="2" customWidth="1"/>
    <col min="9213" max="9213" width="11.5703125" style="2" customWidth="1"/>
    <col min="9214" max="9214" width="13.5703125" style="2" customWidth="1"/>
    <col min="9215" max="9215" width="14.28515625" style="2" bestFit="1" customWidth="1"/>
    <col min="9216" max="9216" width="12.42578125" style="2" customWidth="1"/>
    <col min="9217" max="9217" width="13.5703125" style="2" bestFit="1" customWidth="1"/>
    <col min="9218" max="9218" width="6.42578125" style="2" customWidth="1"/>
    <col min="9219" max="9460" width="9.140625" style="2"/>
    <col min="9461" max="9462" width="0" style="2" hidden="1" customWidth="1"/>
    <col min="9463" max="9463" width="0.28515625" style="2" customWidth="1"/>
    <col min="9464" max="9464" width="9.5703125" style="2" customWidth="1"/>
    <col min="9465" max="9465" width="41.85546875" style="2" customWidth="1"/>
    <col min="9466" max="9466" width="13.28515625" style="2" customWidth="1"/>
    <col min="9467" max="9467" width="12.140625" style="2" customWidth="1"/>
    <col min="9468" max="9468" width="13.42578125" style="2" customWidth="1"/>
    <col min="9469" max="9469" width="11.5703125" style="2" customWidth="1"/>
    <col min="9470" max="9470" width="13.5703125" style="2" customWidth="1"/>
    <col min="9471" max="9471" width="14.28515625" style="2" bestFit="1" customWidth="1"/>
    <col min="9472" max="9472" width="12.42578125" style="2" customWidth="1"/>
    <col min="9473" max="9473" width="13.5703125" style="2" bestFit="1" customWidth="1"/>
    <col min="9474" max="9474" width="6.42578125" style="2" customWidth="1"/>
    <col min="9475" max="9716" width="9.140625" style="2"/>
    <col min="9717" max="9718" width="0" style="2" hidden="1" customWidth="1"/>
    <col min="9719" max="9719" width="0.28515625" style="2" customWidth="1"/>
    <col min="9720" max="9720" width="9.5703125" style="2" customWidth="1"/>
    <col min="9721" max="9721" width="41.85546875" style="2" customWidth="1"/>
    <col min="9722" max="9722" width="13.28515625" style="2" customWidth="1"/>
    <col min="9723" max="9723" width="12.140625" style="2" customWidth="1"/>
    <col min="9724" max="9724" width="13.42578125" style="2" customWidth="1"/>
    <col min="9725" max="9725" width="11.5703125" style="2" customWidth="1"/>
    <col min="9726" max="9726" width="13.5703125" style="2" customWidth="1"/>
    <col min="9727" max="9727" width="14.28515625" style="2" bestFit="1" customWidth="1"/>
    <col min="9728" max="9728" width="12.42578125" style="2" customWidth="1"/>
    <col min="9729" max="9729" width="13.5703125" style="2" bestFit="1" customWidth="1"/>
    <col min="9730" max="9730" width="6.42578125" style="2" customWidth="1"/>
    <col min="9731" max="9972" width="9.140625" style="2"/>
    <col min="9973" max="9974" width="0" style="2" hidden="1" customWidth="1"/>
    <col min="9975" max="9975" width="0.28515625" style="2" customWidth="1"/>
    <col min="9976" max="9976" width="9.5703125" style="2" customWidth="1"/>
    <col min="9977" max="9977" width="41.85546875" style="2" customWidth="1"/>
    <col min="9978" max="9978" width="13.28515625" style="2" customWidth="1"/>
    <col min="9979" max="9979" width="12.140625" style="2" customWidth="1"/>
    <col min="9980" max="9980" width="13.42578125" style="2" customWidth="1"/>
    <col min="9981" max="9981" width="11.5703125" style="2" customWidth="1"/>
    <col min="9982" max="9982" width="13.5703125" style="2" customWidth="1"/>
    <col min="9983" max="9983" width="14.28515625" style="2" bestFit="1" customWidth="1"/>
    <col min="9984" max="9984" width="12.42578125" style="2" customWidth="1"/>
    <col min="9985" max="9985" width="13.5703125" style="2" bestFit="1" customWidth="1"/>
    <col min="9986" max="9986" width="6.42578125" style="2" customWidth="1"/>
    <col min="9987" max="10228" width="9.140625" style="2"/>
    <col min="10229" max="10230" width="0" style="2" hidden="1" customWidth="1"/>
    <col min="10231" max="10231" width="0.28515625" style="2" customWidth="1"/>
    <col min="10232" max="10232" width="9.5703125" style="2" customWidth="1"/>
    <col min="10233" max="10233" width="41.85546875" style="2" customWidth="1"/>
    <col min="10234" max="10234" width="13.28515625" style="2" customWidth="1"/>
    <col min="10235" max="10235" width="12.140625" style="2" customWidth="1"/>
    <col min="10236" max="10236" width="13.42578125" style="2" customWidth="1"/>
    <col min="10237" max="10237" width="11.5703125" style="2" customWidth="1"/>
    <col min="10238" max="10238" width="13.5703125" style="2" customWidth="1"/>
    <col min="10239" max="10239" width="14.28515625" style="2" bestFit="1" customWidth="1"/>
    <col min="10240" max="10240" width="12.42578125" style="2" customWidth="1"/>
    <col min="10241" max="10241" width="13.5703125" style="2" bestFit="1" customWidth="1"/>
    <col min="10242" max="10242" width="6.42578125" style="2" customWidth="1"/>
    <col min="10243" max="10484" width="9.140625" style="2"/>
    <col min="10485" max="10486" width="0" style="2" hidden="1" customWidth="1"/>
    <col min="10487" max="10487" width="0.28515625" style="2" customWidth="1"/>
    <col min="10488" max="10488" width="9.5703125" style="2" customWidth="1"/>
    <col min="10489" max="10489" width="41.85546875" style="2" customWidth="1"/>
    <col min="10490" max="10490" width="13.28515625" style="2" customWidth="1"/>
    <col min="10491" max="10491" width="12.140625" style="2" customWidth="1"/>
    <col min="10492" max="10492" width="13.42578125" style="2" customWidth="1"/>
    <col min="10493" max="10493" width="11.5703125" style="2" customWidth="1"/>
    <col min="10494" max="10494" width="13.5703125" style="2" customWidth="1"/>
    <col min="10495" max="10495" width="14.28515625" style="2" bestFit="1" customWidth="1"/>
    <col min="10496" max="10496" width="12.42578125" style="2" customWidth="1"/>
    <col min="10497" max="10497" width="13.5703125" style="2" bestFit="1" customWidth="1"/>
    <col min="10498" max="10498" width="6.42578125" style="2" customWidth="1"/>
    <col min="10499" max="10740" width="9.140625" style="2"/>
    <col min="10741" max="10742" width="0" style="2" hidden="1" customWidth="1"/>
    <col min="10743" max="10743" width="0.28515625" style="2" customWidth="1"/>
    <col min="10744" max="10744" width="9.5703125" style="2" customWidth="1"/>
    <col min="10745" max="10745" width="41.85546875" style="2" customWidth="1"/>
    <col min="10746" max="10746" width="13.28515625" style="2" customWidth="1"/>
    <col min="10747" max="10747" width="12.140625" style="2" customWidth="1"/>
    <col min="10748" max="10748" width="13.42578125" style="2" customWidth="1"/>
    <col min="10749" max="10749" width="11.5703125" style="2" customWidth="1"/>
    <col min="10750" max="10750" width="13.5703125" style="2" customWidth="1"/>
    <col min="10751" max="10751" width="14.28515625" style="2" bestFit="1" customWidth="1"/>
    <col min="10752" max="10752" width="12.42578125" style="2" customWidth="1"/>
    <col min="10753" max="10753" width="13.5703125" style="2" bestFit="1" customWidth="1"/>
    <col min="10754" max="10754" width="6.42578125" style="2" customWidth="1"/>
    <col min="10755" max="10996" width="9.140625" style="2"/>
    <col min="10997" max="10998" width="0" style="2" hidden="1" customWidth="1"/>
    <col min="10999" max="10999" width="0.28515625" style="2" customWidth="1"/>
    <col min="11000" max="11000" width="9.5703125" style="2" customWidth="1"/>
    <col min="11001" max="11001" width="41.85546875" style="2" customWidth="1"/>
    <col min="11002" max="11002" width="13.28515625" style="2" customWidth="1"/>
    <col min="11003" max="11003" width="12.140625" style="2" customWidth="1"/>
    <col min="11004" max="11004" width="13.42578125" style="2" customWidth="1"/>
    <col min="11005" max="11005" width="11.5703125" style="2" customWidth="1"/>
    <col min="11006" max="11006" width="13.5703125" style="2" customWidth="1"/>
    <col min="11007" max="11007" width="14.28515625" style="2" bestFit="1" customWidth="1"/>
    <col min="11008" max="11008" width="12.42578125" style="2" customWidth="1"/>
    <col min="11009" max="11009" width="13.5703125" style="2" bestFit="1" customWidth="1"/>
    <col min="11010" max="11010" width="6.42578125" style="2" customWidth="1"/>
    <col min="11011" max="11252" width="9.140625" style="2"/>
    <col min="11253" max="11254" width="0" style="2" hidden="1" customWidth="1"/>
    <col min="11255" max="11255" width="0.28515625" style="2" customWidth="1"/>
    <col min="11256" max="11256" width="9.5703125" style="2" customWidth="1"/>
    <col min="11257" max="11257" width="41.85546875" style="2" customWidth="1"/>
    <col min="11258" max="11258" width="13.28515625" style="2" customWidth="1"/>
    <col min="11259" max="11259" width="12.140625" style="2" customWidth="1"/>
    <col min="11260" max="11260" width="13.42578125" style="2" customWidth="1"/>
    <col min="11261" max="11261" width="11.5703125" style="2" customWidth="1"/>
    <col min="11262" max="11262" width="13.5703125" style="2" customWidth="1"/>
    <col min="11263" max="11263" width="14.28515625" style="2" bestFit="1" customWidth="1"/>
    <col min="11264" max="11264" width="12.42578125" style="2" customWidth="1"/>
    <col min="11265" max="11265" width="13.5703125" style="2" bestFit="1" customWidth="1"/>
    <col min="11266" max="11266" width="6.42578125" style="2" customWidth="1"/>
    <col min="11267" max="11508" width="9.140625" style="2"/>
    <col min="11509" max="11510" width="0" style="2" hidden="1" customWidth="1"/>
    <col min="11511" max="11511" width="0.28515625" style="2" customWidth="1"/>
    <col min="11512" max="11512" width="9.5703125" style="2" customWidth="1"/>
    <col min="11513" max="11513" width="41.85546875" style="2" customWidth="1"/>
    <col min="11514" max="11514" width="13.28515625" style="2" customWidth="1"/>
    <col min="11515" max="11515" width="12.140625" style="2" customWidth="1"/>
    <col min="11516" max="11516" width="13.42578125" style="2" customWidth="1"/>
    <col min="11517" max="11517" width="11.5703125" style="2" customWidth="1"/>
    <col min="11518" max="11518" width="13.5703125" style="2" customWidth="1"/>
    <col min="11519" max="11519" width="14.28515625" style="2" bestFit="1" customWidth="1"/>
    <col min="11520" max="11520" width="12.42578125" style="2" customWidth="1"/>
    <col min="11521" max="11521" width="13.5703125" style="2" bestFit="1" customWidth="1"/>
    <col min="11522" max="11522" width="6.42578125" style="2" customWidth="1"/>
    <col min="11523" max="11764" width="9.140625" style="2"/>
    <col min="11765" max="11766" width="0" style="2" hidden="1" customWidth="1"/>
    <col min="11767" max="11767" width="0.28515625" style="2" customWidth="1"/>
    <col min="11768" max="11768" width="9.5703125" style="2" customWidth="1"/>
    <col min="11769" max="11769" width="41.85546875" style="2" customWidth="1"/>
    <col min="11770" max="11770" width="13.28515625" style="2" customWidth="1"/>
    <col min="11771" max="11771" width="12.140625" style="2" customWidth="1"/>
    <col min="11772" max="11772" width="13.42578125" style="2" customWidth="1"/>
    <col min="11773" max="11773" width="11.5703125" style="2" customWidth="1"/>
    <col min="11774" max="11774" width="13.5703125" style="2" customWidth="1"/>
    <col min="11775" max="11775" width="14.28515625" style="2" bestFit="1" customWidth="1"/>
    <col min="11776" max="11776" width="12.42578125" style="2" customWidth="1"/>
    <col min="11777" max="11777" width="13.5703125" style="2" bestFit="1" customWidth="1"/>
    <col min="11778" max="11778" width="6.42578125" style="2" customWidth="1"/>
    <col min="11779" max="12020" width="9.140625" style="2"/>
    <col min="12021" max="12022" width="0" style="2" hidden="1" customWidth="1"/>
    <col min="12023" max="12023" width="0.28515625" style="2" customWidth="1"/>
    <col min="12024" max="12024" width="9.5703125" style="2" customWidth="1"/>
    <col min="12025" max="12025" width="41.85546875" style="2" customWidth="1"/>
    <col min="12026" max="12026" width="13.28515625" style="2" customWidth="1"/>
    <col min="12027" max="12027" width="12.140625" style="2" customWidth="1"/>
    <col min="12028" max="12028" width="13.42578125" style="2" customWidth="1"/>
    <col min="12029" max="12029" width="11.5703125" style="2" customWidth="1"/>
    <col min="12030" max="12030" width="13.5703125" style="2" customWidth="1"/>
    <col min="12031" max="12031" width="14.28515625" style="2" bestFit="1" customWidth="1"/>
    <col min="12032" max="12032" width="12.42578125" style="2" customWidth="1"/>
    <col min="12033" max="12033" width="13.5703125" style="2" bestFit="1" customWidth="1"/>
    <col min="12034" max="12034" width="6.42578125" style="2" customWidth="1"/>
    <col min="12035" max="12276" width="9.140625" style="2"/>
    <col min="12277" max="12278" width="0" style="2" hidden="1" customWidth="1"/>
    <col min="12279" max="12279" width="0.28515625" style="2" customWidth="1"/>
    <col min="12280" max="12280" width="9.5703125" style="2" customWidth="1"/>
    <col min="12281" max="12281" width="41.85546875" style="2" customWidth="1"/>
    <col min="12282" max="12282" width="13.28515625" style="2" customWidth="1"/>
    <col min="12283" max="12283" width="12.140625" style="2" customWidth="1"/>
    <col min="12284" max="12284" width="13.42578125" style="2" customWidth="1"/>
    <col min="12285" max="12285" width="11.5703125" style="2" customWidth="1"/>
    <col min="12286" max="12286" width="13.5703125" style="2" customWidth="1"/>
    <col min="12287" max="12287" width="14.28515625" style="2" bestFit="1" customWidth="1"/>
    <col min="12288" max="12288" width="12.42578125" style="2" customWidth="1"/>
    <col min="12289" max="12289" width="13.5703125" style="2" bestFit="1" customWidth="1"/>
    <col min="12290" max="12290" width="6.42578125" style="2" customWidth="1"/>
    <col min="12291" max="12532" width="9.140625" style="2"/>
    <col min="12533" max="12534" width="0" style="2" hidden="1" customWidth="1"/>
    <col min="12535" max="12535" width="0.28515625" style="2" customWidth="1"/>
    <col min="12536" max="12536" width="9.5703125" style="2" customWidth="1"/>
    <col min="12537" max="12537" width="41.85546875" style="2" customWidth="1"/>
    <col min="12538" max="12538" width="13.28515625" style="2" customWidth="1"/>
    <col min="12539" max="12539" width="12.140625" style="2" customWidth="1"/>
    <col min="12540" max="12540" width="13.42578125" style="2" customWidth="1"/>
    <col min="12541" max="12541" width="11.5703125" style="2" customWidth="1"/>
    <col min="12542" max="12542" width="13.5703125" style="2" customWidth="1"/>
    <col min="12543" max="12543" width="14.28515625" style="2" bestFit="1" customWidth="1"/>
    <col min="12544" max="12544" width="12.42578125" style="2" customWidth="1"/>
    <col min="12545" max="12545" width="13.5703125" style="2" bestFit="1" customWidth="1"/>
    <col min="12546" max="12546" width="6.42578125" style="2" customWidth="1"/>
    <col min="12547" max="12788" width="9.140625" style="2"/>
    <col min="12789" max="12790" width="0" style="2" hidden="1" customWidth="1"/>
    <col min="12791" max="12791" width="0.28515625" style="2" customWidth="1"/>
    <col min="12792" max="12792" width="9.5703125" style="2" customWidth="1"/>
    <col min="12793" max="12793" width="41.85546875" style="2" customWidth="1"/>
    <col min="12794" max="12794" width="13.28515625" style="2" customWidth="1"/>
    <col min="12795" max="12795" width="12.140625" style="2" customWidth="1"/>
    <col min="12796" max="12796" width="13.42578125" style="2" customWidth="1"/>
    <col min="12797" max="12797" width="11.5703125" style="2" customWidth="1"/>
    <col min="12798" max="12798" width="13.5703125" style="2" customWidth="1"/>
    <col min="12799" max="12799" width="14.28515625" style="2" bestFit="1" customWidth="1"/>
    <col min="12800" max="12800" width="12.42578125" style="2" customWidth="1"/>
    <col min="12801" max="12801" width="13.5703125" style="2" bestFit="1" customWidth="1"/>
    <col min="12802" max="12802" width="6.42578125" style="2" customWidth="1"/>
    <col min="12803" max="13044" width="9.140625" style="2"/>
    <col min="13045" max="13046" width="0" style="2" hidden="1" customWidth="1"/>
    <col min="13047" max="13047" width="0.28515625" style="2" customWidth="1"/>
    <col min="13048" max="13048" width="9.5703125" style="2" customWidth="1"/>
    <col min="13049" max="13049" width="41.85546875" style="2" customWidth="1"/>
    <col min="13050" max="13050" width="13.28515625" style="2" customWidth="1"/>
    <col min="13051" max="13051" width="12.140625" style="2" customWidth="1"/>
    <col min="13052" max="13052" width="13.42578125" style="2" customWidth="1"/>
    <col min="13053" max="13053" width="11.5703125" style="2" customWidth="1"/>
    <col min="13054" max="13054" width="13.5703125" style="2" customWidth="1"/>
    <col min="13055" max="13055" width="14.28515625" style="2" bestFit="1" customWidth="1"/>
    <col min="13056" max="13056" width="12.42578125" style="2" customWidth="1"/>
    <col min="13057" max="13057" width="13.5703125" style="2" bestFit="1" customWidth="1"/>
    <col min="13058" max="13058" width="6.42578125" style="2" customWidth="1"/>
    <col min="13059" max="13300" width="9.140625" style="2"/>
    <col min="13301" max="13302" width="0" style="2" hidden="1" customWidth="1"/>
    <col min="13303" max="13303" width="0.28515625" style="2" customWidth="1"/>
    <col min="13304" max="13304" width="9.5703125" style="2" customWidth="1"/>
    <col min="13305" max="13305" width="41.85546875" style="2" customWidth="1"/>
    <col min="13306" max="13306" width="13.28515625" style="2" customWidth="1"/>
    <col min="13307" max="13307" width="12.140625" style="2" customWidth="1"/>
    <col min="13308" max="13308" width="13.42578125" style="2" customWidth="1"/>
    <col min="13309" max="13309" width="11.5703125" style="2" customWidth="1"/>
    <col min="13310" max="13310" width="13.5703125" style="2" customWidth="1"/>
    <col min="13311" max="13311" width="14.28515625" style="2" bestFit="1" customWidth="1"/>
    <col min="13312" max="13312" width="12.42578125" style="2" customWidth="1"/>
    <col min="13313" max="13313" width="13.5703125" style="2" bestFit="1" customWidth="1"/>
    <col min="13314" max="13314" width="6.42578125" style="2" customWidth="1"/>
    <col min="13315" max="13556" width="9.140625" style="2"/>
    <col min="13557" max="13558" width="0" style="2" hidden="1" customWidth="1"/>
    <col min="13559" max="13559" width="0.28515625" style="2" customWidth="1"/>
    <col min="13560" max="13560" width="9.5703125" style="2" customWidth="1"/>
    <col min="13561" max="13561" width="41.85546875" style="2" customWidth="1"/>
    <col min="13562" max="13562" width="13.28515625" style="2" customWidth="1"/>
    <col min="13563" max="13563" width="12.140625" style="2" customWidth="1"/>
    <col min="13564" max="13564" width="13.42578125" style="2" customWidth="1"/>
    <col min="13565" max="13565" width="11.5703125" style="2" customWidth="1"/>
    <col min="13566" max="13566" width="13.5703125" style="2" customWidth="1"/>
    <col min="13567" max="13567" width="14.28515625" style="2" bestFit="1" customWidth="1"/>
    <col min="13568" max="13568" width="12.42578125" style="2" customWidth="1"/>
    <col min="13569" max="13569" width="13.5703125" style="2" bestFit="1" customWidth="1"/>
    <col min="13570" max="13570" width="6.42578125" style="2" customWidth="1"/>
    <col min="13571" max="13812" width="9.140625" style="2"/>
    <col min="13813" max="13814" width="0" style="2" hidden="1" customWidth="1"/>
    <col min="13815" max="13815" width="0.28515625" style="2" customWidth="1"/>
    <col min="13816" max="13816" width="9.5703125" style="2" customWidth="1"/>
    <col min="13817" max="13817" width="41.85546875" style="2" customWidth="1"/>
    <col min="13818" max="13818" width="13.28515625" style="2" customWidth="1"/>
    <col min="13819" max="13819" width="12.140625" style="2" customWidth="1"/>
    <col min="13820" max="13820" width="13.42578125" style="2" customWidth="1"/>
    <col min="13821" max="13821" width="11.5703125" style="2" customWidth="1"/>
    <col min="13822" max="13822" width="13.5703125" style="2" customWidth="1"/>
    <col min="13823" max="13823" width="14.28515625" style="2" bestFit="1" customWidth="1"/>
    <col min="13824" max="13824" width="12.42578125" style="2" customWidth="1"/>
    <col min="13825" max="13825" width="13.5703125" style="2" bestFit="1" customWidth="1"/>
    <col min="13826" max="13826" width="6.42578125" style="2" customWidth="1"/>
    <col min="13827" max="14068" width="9.140625" style="2"/>
    <col min="14069" max="14070" width="0" style="2" hidden="1" customWidth="1"/>
    <col min="14071" max="14071" width="0.28515625" style="2" customWidth="1"/>
    <col min="14072" max="14072" width="9.5703125" style="2" customWidth="1"/>
    <col min="14073" max="14073" width="41.85546875" style="2" customWidth="1"/>
    <col min="14074" max="14074" width="13.28515625" style="2" customWidth="1"/>
    <col min="14075" max="14075" width="12.140625" style="2" customWidth="1"/>
    <col min="14076" max="14076" width="13.42578125" style="2" customWidth="1"/>
    <col min="14077" max="14077" width="11.5703125" style="2" customWidth="1"/>
    <col min="14078" max="14078" width="13.5703125" style="2" customWidth="1"/>
    <col min="14079" max="14079" width="14.28515625" style="2" bestFit="1" customWidth="1"/>
    <col min="14080" max="14080" width="12.42578125" style="2" customWidth="1"/>
    <col min="14081" max="14081" width="13.5703125" style="2" bestFit="1" customWidth="1"/>
    <col min="14082" max="14082" width="6.42578125" style="2" customWidth="1"/>
    <col min="14083" max="14324" width="9.140625" style="2"/>
    <col min="14325" max="14326" width="0" style="2" hidden="1" customWidth="1"/>
    <col min="14327" max="14327" width="0.28515625" style="2" customWidth="1"/>
    <col min="14328" max="14328" width="9.5703125" style="2" customWidth="1"/>
    <col min="14329" max="14329" width="41.85546875" style="2" customWidth="1"/>
    <col min="14330" max="14330" width="13.28515625" style="2" customWidth="1"/>
    <col min="14331" max="14331" width="12.140625" style="2" customWidth="1"/>
    <col min="14332" max="14332" width="13.42578125" style="2" customWidth="1"/>
    <col min="14333" max="14333" width="11.5703125" style="2" customWidth="1"/>
    <col min="14334" max="14334" width="13.5703125" style="2" customWidth="1"/>
    <col min="14335" max="14335" width="14.28515625" style="2" bestFit="1" customWidth="1"/>
    <col min="14336" max="14336" width="12.42578125" style="2" customWidth="1"/>
    <col min="14337" max="14337" width="13.5703125" style="2" bestFit="1" customWidth="1"/>
    <col min="14338" max="14338" width="6.42578125" style="2" customWidth="1"/>
    <col min="14339" max="14580" width="9.140625" style="2"/>
    <col min="14581" max="14582" width="0" style="2" hidden="1" customWidth="1"/>
    <col min="14583" max="14583" width="0.28515625" style="2" customWidth="1"/>
    <col min="14584" max="14584" width="9.5703125" style="2" customWidth="1"/>
    <col min="14585" max="14585" width="41.85546875" style="2" customWidth="1"/>
    <col min="14586" max="14586" width="13.28515625" style="2" customWidth="1"/>
    <col min="14587" max="14587" width="12.140625" style="2" customWidth="1"/>
    <col min="14588" max="14588" width="13.42578125" style="2" customWidth="1"/>
    <col min="14589" max="14589" width="11.5703125" style="2" customWidth="1"/>
    <col min="14590" max="14590" width="13.5703125" style="2" customWidth="1"/>
    <col min="14591" max="14591" width="14.28515625" style="2" bestFit="1" customWidth="1"/>
    <col min="14592" max="14592" width="12.42578125" style="2" customWidth="1"/>
    <col min="14593" max="14593" width="13.5703125" style="2" bestFit="1" customWidth="1"/>
    <col min="14594" max="14594" width="6.42578125" style="2" customWidth="1"/>
    <col min="14595" max="14836" width="9.140625" style="2"/>
    <col min="14837" max="14838" width="0" style="2" hidden="1" customWidth="1"/>
    <col min="14839" max="14839" width="0.28515625" style="2" customWidth="1"/>
    <col min="14840" max="14840" width="9.5703125" style="2" customWidth="1"/>
    <col min="14841" max="14841" width="41.85546875" style="2" customWidth="1"/>
    <col min="14842" max="14842" width="13.28515625" style="2" customWidth="1"/>
    <col min="14843" max="14843" width="12.140625" style="2" customWidth="1"/>
    <col min="14844" max="14844" width="13.42578125" style="2" customWidth="1"/>
    <col min="14845" max="14845" width="11.5703125" style="2" customWidth="1"/>
    <col min="14846" max="14846" width="13.5703125" style="2" customWidth="1"/>
    <col min="14847" max="14847" width="14.28515625" style="2" bestFit="1" customWidth="1"/>
    <col min="14848" max="14848" width="12.42578125" style="2" customWidth="1"/>
    <col min="14849" max="14849" width="13.5703125" style="2" bestFit="1" customWidth="1"/>
    <col min="14850" max="14850" width="6.42578125" style="2" customWidth="1"/>
    <col min="14851" max="15092" width="9.140625" style="2"/>
    <col min="15093" max="15094" width="0" style="2" hidden="1" customWidth="1"/>
    <col min="15095" max="15095" width="0.28515625" style="2" customWidth="1"/>
    <col min="15096" max="15096" width="9.5703125" style="2" customWidth="1"/>
    <col min="15097" max="15097" width="41.85546875" style="2" customWidth="1"/>
    <col min="15098" max="15098" width="13.28515625" style="2" customWidth="1"/>
    <col min="15099" max="15099" width="12.140625" style="2" customWidth="1"/>
    <col min="15100" max="15100" width="13.42578125" style="2" customWidth="1"/>
    <col min="15101" max="15101" width="11.5703125" style="2" customWidth="1"/>
    <col min="15102" max="15102" width="13.5703125" style="2" customWidth="1"/>
    <col min="15103" max="15103" width="14.28515625" style="2" bestFit="1" customWidth="1"/>
    <col min="15104" max="15104" width="12.42578125" style="2" customWidth="1"/>
    <col min="15105" max="15105" width="13.5703125" style="2" bestFit="1" customWidth="1"/>
    <col min="15106" max="15106" width="6.42578125" style="2" customWidth="1"/>
    <col min="15107" max="15348" width="9.140625" style="2"/>
    <col min="15349" max="15350" width="0" style="2" hidden="1" customWidth="1"/>
    <col min="15351" max="15351" width="0.28515625" style="2" customWidth="1"/>
    <col min="15352" max="15352" width="9.5703125" style="2" customWidth="1"/>
    <col min="15353" max="15353" width="41.85546875" style="2" customWidth="1"/>
    <col min="15354" max="15354" width="13.28515625" style="2" customWidth="1"/>
    <col min="15355" max="15355" width="12.140625" style="2" customWidth="1"/>
    <col min="15356" max="15356" width="13.42578125" style="2" customWidth="1"/>
    <col min="15357" max="15357" width="11.5703125" style="2" customWidth="1"/>
    <col min="15358" max="15358" width="13.5703125" style="2" customWidth="1"/>
    <col min="15359" max="15359" width="14.28515625" style="2" bestFit="1" customWidth="1"/>
    <col min="15360" max="15360" width="12.42578125" style="2" customWidth="1"/>
    <col min="15361" max="15361" width="13.5703125" style="2" bestFit="1" customWidth="1"/>
    <col min="15362" max="15362" width="6.42578125" style="2" customWidth="1"/>
    <col min="15363" max="15604" width="9.140625" style="2"/>
    <col min="15605" max="15606" width="0" style="2" hidden="1" customWidth="1"/>
    <col min="15607" max="15607" width="0.28515625" style="2" customWidth="1"/>
    <col min="15608" max="15608" width="9.5703125" style="2" customWidth="1"/>
    <col min="15609" max="15609" width="41.85546875" style="2" customWidth="1"/>
    <col min="15610" max="15610" width="13.28515625" style="2" customWidth="1"/>
    <col min="15611" max="15611" width="12.140625" style="2" customWidth="1"/>
    <col min="15612" max="15612" width="13.42578125" style="2" customWidth="1"/>
    <col min="15613" max="15613" width="11.5703125" style="2" customWidth="1"/>
    <col min="15614" max="15614" width="13.5703125" style="2" customWidth="1"/>
    <col min="15615" max="15615" width="14.28515625" style="2" bestFit="1" customWidth="1"/>
    <col min="15616" max="15616" width="12.42578125" style="2" customWidth="1"/>
    <col min="15617" max="15617" width="13.5703125" style="2" bestFit="1" customWidth="1"/>
    <col min="15618" max="15618" width="6.42578125" style="2" customWidth="1"/>
    <col min="15619" max="15860" width="9.140625" style="2"/>
    <col min="15861" max="15862" width="0" style="2" hidden="1" customWidth="1"/>
    <col min="15863" max="15863" width="0.28515625" style="2" customWidth="1"/>
    <col min="15864" max="15864" width="9.5703125" style="2" customWidth="1"/>
    <col min="15865" max="15865" width="41.85546875" style="2" customWidth="1"/>
    <col min="15866" max="15866" width="13.28515625" style="2" customWidth="1"/>
    <col min="15867" max="15867" width="12.140625" style="2" customWidth="1"/>
    <col min="15868" max="15868" width="13.42578125" style="2" customWidth="1"/>
    <col min="15869" max="15869" width="11.5703125" style="2" customWidth="1"/>
    <col min="15870" max="15870" width="13.5703125" style="2" customWidth="1"/>
    <col min="15871" max="15871" width="14.28515625" style="2" bestFit="1" customWidth="1"/>
    <col min="15872" max="15872" width="12.42578125" style="2" customWidth="1"/>
    <col min="15873" max="15873" width="13.5703125" style="2" bestFit="1" customWidth="1"/>
    <col min="15874" max="15874" width="6.42578125" style="2" customWidth="1"/>
    <col min="15875" max="16116" width="9.140625" style="2"/>
    <col min="16117" max="16118" width="0" style="2" hidden="1" customWidth="1"/>
    <col min="16119" max="16119" width="0.28515625" style="2" customWidth="1"/>
    <col min="16120" max="16120" width="9.5703125" style="2" customWidth="1"/>
    <col min="16121" max="16121" width="41.85546875" style="2" customWidth="1"/>
    <col min="16122" max="16122" width="13.28515625" style="2" customWidth="1"/>
    <col min="16123" max="16123" width="12.140625" style="2" customWidth="1"/>
    <col min="16124" max="16124" width="13.42578125" style="2" customWidth="1"/>
    <col min="16125" max="16125" width="11.5703125" style="2" customWidth="1"/>
    <col min="16126" max="16126" width="13.5703125" style="2" customWidth="1"/>
    <col min="16127" max="16127" width="14.28515625" style="2" bestFit="1" customWidth="1"/>
    <col min="16128" max="16128" width="12.42578125" style="2" customWidth="1"/>
    <col min="16129" max="16129" width="13.5703125" style="2" bestFit="1" customWidth="1"/>
    <col min="16130" max="16130" width="6.42578125" style="2" customWidth="1"/>
    <col min="16131" max="16384" width="9.140625" style="2"/>
  </cols>
  <sheetData>
    <row r="2" spans="1:81">
      <c r="M2" s="10" t="s">
        <v>1102</v>
      </c>
    </row>
    <row r="3" spans="1:81" s="3" customFormat="1" ht="12.75" customHeight="1">
      <c r="A3" s="1"/>
      <c r="B3" s="2"/>
      <c r="C3" s="2"/>
      <c r="D3" s="1515" t="s">
        <v>260</v>
      </c>
      <c r="E3" s="1515"/>
      <c r="BZ3" s="2"/>
      <c r="CA3" s="2"/>
      <c r="CB3" s="2"/>
      <c r="CC3" s="2"/>
    </row>
    <row r="4" spans="1:81" s="3" customFormat="1" ht="12.75" customHeight="1">
      <c r="A4" s="1"/>
      <c r="B4" s="2"/>
      <c r="C4" s="2"/>
      <c r="D4" s="5"/>
      <c r="E4" s="5"/>
      <c r="BZ4" s="2"/>
      <c r="CA4" s="2"/>
      <c r="CB4" s="2"/>
      <c r="CC4" s="2"/>
    </row>
    <row r="5" spans="1:81" s="3" customFormat="1" ht="13.5">
      <c r="A5" s="1"/>
      <c r="B5" s="2"/>
      <c r="C5" s="2"/>
      <c r="H5" s="1501"/>
      <c r="I5" s="1501"/>
      <c r="L5" s="1516" t="s">
        <v>1</v>
      </c>
      <c r="M5" s="1516"/>
      <c r="BZ5" s="2"/>
      <c r="CA5" s="2"/>
      <c r="CB5" s="2"/>
      <c r="CC5" s="2"/>
    </row>
    <row r="6" spans="1:81" s="3" customFormat="1" ht="18.75" customHeight="1" thickBot="1">
      <c r="A6" s="1"/>
      <c r="B6" s="1517" t="s">
        <v>261</v>
      </c>
      <c r="C6" s="1517"/>
      <c r="D6" s="1517"/>
      <c r="E6" s="1517"/>
      <c r="F6" s="1508" t="s">
        <v>3</v>
      </c>
      <c r="G6" s="1508"/>
      <c r="H6" s="1508"/>
      <c r="I6" s="1508"/>
      <c r="J6" s="1508" t="s">
        <v>4</v>
      </c>
      <c r="K6" s="1508"/>
      <c r="L6" s="1508"/>
      <c r="M6" s="1508"/>
    </row>
    <row r="7" spans="1:81" s="3" customFormat="1" ht="42" customHeight="1" thickBot="1">
      <c r="A7" s="6" t="s">
        <v>5</v>
      </c>
      <c r="B7" s="1517"/>
      <c r="C7" s="1517"/>
      <c r="D7" s="1517"/>
      <c r="E7" s="1517"/>
      <c r="F7" s="33" t="s">
        <v>6</v>
      </c>
      <c r="G7" s="33" t="s">
        <v>7</v>
      </c>
      <c r="H7" s="33" t="s">
        <v>8</v>
      </c>
      <c r="I7" s="33" t="s">
        <v>9</v>
      </c>
      <c r="J7" s="33" t="s">
        <v>6</v>
      </c>
      <c r="K7" s="33" t="s">
        <v>7</v>
      </c>
      <c r="L7" s="33" t="s">
        <v>8</v>
      </c>
      <c r="M7" s="33" t="s">
        <v>9</v>
      </c>
    </row>
    <row r="8" spans="1:81" s="3" customFormat="1" ht="54.75" customHeight="1" thickBot="1">
      <c r="A8" s="8">
        <v>1</v>
      </c>
      <c r="B8" s="1512" t="s">
        <v>262</v>
      </c>
      <c r="C8" s="1512"/>
      <c r="D8" s="1512"/>
      <c r="E8" s="1512"/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34"/>
      <c r="O8" s="34"/>
      <c r="P8" s="34"/>
      <c r="Q8" s="34"/>
      <c r="R8" s="34"/>
    </row>
    <row r="9" spans="1:81" s="3" customFormat="1" ht="25.5" hidden="1" customHeight="1">
      <c r="A9" s="13"/>
      <c r="B9" s="1387"/>
      <c r="C9" s="1510" t="s">
        <v>263</v>
      </c>
      <c r="D9" s="1510"/>
      <c r="E9" s="1510"/>
      <c r="F9" s="14"/>
      <c r="G9" s="14"/>
      <c r="H9" s="14"/>
      <c r="I9" s="9"/>
      <c r="J9" s="14"/>
      <c r="K9" s="14"/>
      <c r="L9" s="14"/>
      <c r="M9" s="9"/>
      <c r="N9" s="34"/>
      <c r="O9" s="34"/>
      <c r="P9" s="34"/>
      <c r="Q9" s="34"/>
      <c r="R9" s="34"/>
    </row>
    <row r="10" spans="1:81" s="3" customFormat="1" ht="28.5" hidden="1" customHeight="1">
      <c r="A10" s="15"/>
      <c r="B10" s="1387"/>
      <c r="C10" s="1510" t="s">
        <v>264</v>
      </c>
      <c r="D10" s="1510"/>
      <c r="E10" s="1510"/>
      <c r="F10" s="14"/>
      <c r="G10" s="14"/>
      <c r="H10" s="14"/>
      <c r="I10" s="9"/>
      <c r="J10" s="14"/>
      <c r="K10" s="14"/>
      <c r="L10" s="14"/>
      <c r="M10" s="9"/>
      <c r="N10" s="34"/>
      <c r="O10" s="34"/>
      <c r="P10" s="34"/>
      <c r="Q10" s="34"/>
      <c r="R10" s="34"/>
    </row>
    <row r="11" spans="1:81" s="3" customFormat="1" ht="24" hidden="1" customHeight="1">
      <c r="A11" s="15"/>
      <c r="B11" s="1387"/>
      <c r="C11" s="1510" t="s">
        <v>265</v>
      </c>
      <c r="D11" s="1510"/>
      <c r="E11" s="1510"/>
      <c r="F11" s="14"/>
      <c r="G11" s="14"/>
      <c r="H11" s="14"/>
      <c r="I11" s="9"/>
      <c r="J11" s="14"/>
      <c r="K11" s="14"/>
      <c r="L11" s="14"/>
      <c r="M11" s="9"/>
      <c r="N11" s="34"/>
      <c r="O11" s="34"/>
      <c r="P11" s="34"/>
      <c r="Q11" s="34"/>
      <c r="R11" s="34"/>
    </row>
    <row r="12" spans="1:81" s="3" customFormat="1" ht="14.25" hidden="1" customHeight="1" thickBot="1">
      <c r="A12" s="15"/>
      <c r="B12" s="1387"/>
      <c r="C12" s="1481" t="s">
        <v>266</v>
      </c>
      <c r="D12" s="1481"/>
      <c r="E12" s="1481"/>
      <c r="F12" s="14"/>
      <c r="G12" s="14"/>
      <c r="H12" s="14"/>
      <c r="I12" s="9"/>
      <c r="J12" s="14"/>
      <c r="K12" s="14"/>
      <c r="L12" s="14"/>
      <c r="M12" s="9"/>
      <c r="N12" s="34"/>
      <c r="O12" s="34"/>
      <c r="P12" s="34"/>
      <c r="Q12" s="34"/>
      <c r="R12" s="34"/>
    </row>
    <row r="13" spans="1:81" s="3" customFormat="1" ht="2.25" hidden="1" customHeight="1" thickBot="1">
      <c r="A13" s="16"/>
      <c r="B13" s="1378"/>
      <c r="C13" s="1488" t="s">
        <v>267</v>
      </c>
      <c r="D13" s="1488"/>
      <c r="E13" s="1488"/>
      <c r="F13" s="14"/>
      <c r="G13" s="14"/>
      <c r="H13" s="14"/>
      <c r="I13" s="9"/>
      <c r="J13" s="14"/>
      <c r="K13" s="14"/>
      <c r="L13" s="14"/>
      <c r="M13" s="9"/>
      <c r="N13" s="34"/>
      <c r="O13" s="34"/>
      <c r="P13" s="34"/>
      <c r="Q13" s="34"/>
      <c r="R13" s="34"/>
    </row>
    <row r="14" spans="1:81" s="3" customFormat="1" ht="27.75" customHeight="1" thickBot="1">
      <c r="A14" s="8">
        <v>2</v>
      </c>
      <c r="B14" s="1512" t="s">
        <v>268</v>
      </c>
      <c r="C14" s="1512"/>
      <c r="D14" s="1512"/>
      <c r="E14" s="1512"/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34"/>
      <c r="O14" s="34"/>
      <c r="P14" s="34"/>
      <c r="Q14" s="34"/>
      <c r="R14" s="34"/>
    </row>
    <row r="15" spans="1:81" s="3" customFormat="1" ht="24" hidden="1" customHeight="1">
      <c r="A15" s="13" t="s">
        <v>269</v>
      </c>
      <c r="B15" s="1379"/>
      <c r="C15" s="1488" t="s">
        <v>270</v>
      </c>
      <c r="D15" s="1488"/>
      <c r="E15" s="1488"/>
      <c r="F15" s="14"/>
      <c r="G15" s="14"/>
      <c r="H15" s="14"/>
      <c r="I15" s="9"/>
      <c r="J15" s="14"/>
      <c r="K15" s="14"/>
      <c r="L15" s="14"/>
      <c r="M15" s="9"/>
      <c r="N15" s="34"/>
      <c r="O15" s="34"/>
      <c r="P15" s="34"/>
      <c r="Q15" s="34"/>
      <c r="R15" s="34"/>
    </row>
    <row r="16" spans="1:81" s="3" customFormat="1" ht="16.5" hidden="1" customHeight="1">
      <c r="A16" s="15"/>
      <c r="B16" s="1378"/>
      <c r="C16" s="1379"/>
      <c r="D16" s="1488" t="s">
        <v>38</v>
      </c>
      <c r="E16" s="1488"/>
      <c r="F16" s="14"/>
      <c r="G16" s="14"/>
      <c r="H16" s="14"/>
      <c r="I16" s="9"/>
      <c r="J16" s="14"/>
      <c r="K16" s="14"/>
      <c r="L16" s="14"/>
      <c r="M16" s="9"/>
      <c r="N16" s="34"/>
      <c r="O16" s="34"/>
      <c r="P16" s="34"/>
      <c r="Q16" s="34"/>
      <c r="R16" s="34"/>
    </row>
    <row r="17" spans="1:18" s="3" customFormat="1" ht="0.75" hidden="1" customHeight="1" thickBot="1">
      <c r="A17" s="19"/>
      <c r="B17" s="1378"/>
      <c r="C17" s="1379"/>
      <c r="D17" s="1488" t="s">
        <v>39</v>
      </c>
      <c r="E17" s="1488"/>
      <c r="F17" s="14"/>
      <c r="G17" s="14"/>
      <c r="H17" s="14"/>
      <c r="I17" s="9"/>
      <c r="J17" s="14"/>
      <c r="K17" s="14"/>
      <c r="L17" s="14"/>
      <c r="M17" s="9"/>
      <c r="N17" s="34"/>
      <c r="O17" s="34"/>
      <c r="P17" s="34"/>
      <c r="Q17" s="34"/>
      <c r="R17" s="34"/>
    </row>
    <row r="18" spans="1:18" s="3" customFormat="1" ht="17.25" hidden="1" customHeight="1">
      <c r="A18" s="35"/>
      <c r="B18" s="1378"/>
      <c r="C18" s="1510" t="s">
        <v>271</v>
      </c>
      <c r="D18" s="1510"/>
      <c r="E18" s="1510"/>
      <c r="F18" s="14"/>
      <c r="G18" s="14"/>
      <c r="H18" s="14"/>
      <c r="I18" s="9"/>
      <c r="J18" s="14"/>
      <c r="K18" s="14"/>
      <c r="L18" s="14"/>
      <c r="M18" s="9"/>
      <c r="N18" s="34"/>
      <c r="O18" s="34"/>
      <c r="P18" s="34"/>
      <c r="Q18" s="34"/>
      <c r="R18" s="34"/>
    </row>
    <row r="19" spans="1:18" s="3" customFormat="1" ht="17.25" hidden="1" customHeight="1" thickBot="1">
      <c r="A19" s="19"/>
      <c r="B19" s="1378"/>
      <c r="C19" s="1510" t="s">
        <v>272</v>
      </c>
      <c r="D19" s="1510"/>
      <c r="E19" s="1510"/>
      <c r="F19" s="14"/>
      <c r="G19" s="14"/>
      <c r="H19" s="14"/>
      <c r="I19" s="9"/>
      <c r="J19" s="14"/>
      <c r="K19" s="14"/>
      <c r="L19" s="14"/>
      <c r="M19" s="9"/>
      <c r="N19" s="34"/>
      <c r="O19" s="34"/>
      <c r="P19" s="34"/>
      <c r="Q19" s="34"/>
      <c r="R19" s="34"/>
    </row>
    <row r="20" spans="1:18" s="3" customFormat="1" ht="20.25" hidden="1" customHeight="1">
      <c r="A20" s="19"/>
      <c r="B20" s="1378"/>
      <c r="C20" s="1379"/>
      <c r="D20" s="1488" t="s">
        <v>39</v>
      </c>
      <c r="E20" s="1488"/>
      <c r="F20" s="14"/>
      <c r="G20" s="14"/>
      <c r="H20" s="14"/>
      <c r="I20" s="9"/>
      <c r="J20" s="14"/>
      <c r="K20" s="14"/>
      <c r="L20" s="14"/>
      <c r="M20" s="9"/>
      <c r="N20" s="34"/>
      <c r="O20" s="34"/>
      <c r="P20" s="34"/>
      <c r="Q20" s="34"/>
      <c r="R20" s="34"/>
    </row>
    <row r="21" spans="1:18" s="3" customFormat="1" ht="19.5" hidden="1" customHeight="1">
      <c r="A21" s="15" t="s">
        <v>273</v>
      </c>
      <c r="B21" s="1378"/>
      <c r="C21" s="1488" t="s">
        <v>274</v>
      </c>
      <c r="D21" s="1488"/>
      <c r="E21" s="1488"/>
      <c r="F21" s="14"/>
      <c r="G21" s="14"/>
      <c r="H21" s="14"/>
      <c r="I21" s="9"/>
      <c r="J21" s="14"/>
      <c r="K21" s="14"/>
      <c r="L21" s="14"/>
      <c r="M21" s="9"/>
      <c r="N21" s="34"/>
      <c r="O21" s="34"/>
      <c r="P21" s="34"/>
      <c r="Q21" s="34"/>
      <c r="R21" s="34"/>
    </row>
    <row r="22" spans="1:18" s="3" customFormat="1" ht="19.5" hidden="1" customHeight="1">
      <c r="A22" s="19"/>
      <c r="B22" s="1378"/>
      <c r="C22" s="1379"/>
      <c r="D22" s="1488" t="s">
        <v>38</v>
      </c>
      <c r="E22" s="1488"/>
      <c r="F22" s="14"/>
      <c r="G22" s="14"/>
      <c r="H22" s="14"/>
      <c r="I22" s="9"/>
      <c r="J22" s="14"/>
      <c r="K22" s="14"/>
      <c r="L22" s="14"/>
      <c r="M22" s="9"/>
      <c r="N22" s="34"/>
      <c r="O22" s="34"/>
      <c r="P22" s="34"/>
      <c r="Q22" s="34"/>
      <c r="R22" s="34"/>
    </row>
    <row r="23" spans="1:18" s="3" customFormat="1" ht="19.5" hidden="1" customHeight="1" thickBot="1">
      <c r="A23" s="20"/>
      <c r="B23" s="1378"/>
      <c r="C23" s="1379"/>
      <c r="D23" s="1488" t="s">
        <v>39</v>
      </c>
      <c r="E23" s="1488"/>
      <c r="F23" s="14"/>
      <c r="G23" s="14"/>
      <c r="H23" s="14"/>
      <c r="I23" s="9"/>
      <c r="J23" s="14"/>
      <c r="K23" s="14"/>
      <c r="L23" s="14"/>
      <c r="M23" s="9"/>
      <c r="N23" s="34"/>
      <c r="O23" s="34"/>
      <c r="P23" s="34"/>
      <c r="Q23" s="34"/>
      <c r="R23" s="34"/>
    </row>
    <row r="24" spans="1:18" s="3" customFormat="1" ht="15" customHeight="1" thickBot="1">
      <c r="A24" s="8">
        <v>3</v>
      </c>
      <c r="B24" s="1512" t="s">
        <v>275</v>
      </c>
      <c r="C24" s="1512"/>
      <c r="D24" s="1512"/>
      <c r="E24" s="1512"/>
      <c r="F24" s="9">
        <v>7222.8360000000002</v>
      </c>
      <c r="G24" s="9">
        <v>9410.2720000000008</v>
      </c>
      <c r="H24" s="9">
        <v>2214.5219999999999</v>
      </c>
      <c r="I24" s="9">
        <v>18847.63</v>
      </c>
      <c r="J24" s="9">
        <v>7506.4129999999996</v>
      </c>
      <c r="K24" s="9">
        <v>9347.6039999999994</v>
      </c>
      <c r="L24" s="9">
        <v>2123.7089999999998</v>
      </c>
      <c r="M24" s="9">
        <v>18977.725999999999</v>
      </c>
      <c r="N24" s="34"/>
      <c r="O24" s="34"/>
      <c r="P24" s="34"/>
      <c r="Q24" s="34"/>
      <c r="R24" s="34"/>
    </row>
    <row r="25" spans="1:18" s="3" customFormat="1" ht="18" hidden="1" customHeight="1">
      <c r="A25" s="13"/>
      <c r="B25" s="1379"/>
      <c r="C25" s="1488" t="s">
        <v>276</v>
      </c>
      <c r="D25" s="1488"/>
      <c r="E25" s="1488"/>
      <c r="F25" s="14">
        <v>0</v>
      </c>
      <c r="G25" s="14">
        <v>0</v>
      </c>
      <c r="H25" s="14">
        <v>0</v>
      </c>
      <c r="I25" s="9">
        <v>0</v>
      </c>
      <c r="J25" s="14">
        <v>0</v>
      </c>
      <c r="K25" s="14">
        <v>0</v>
      </c>
      <c r="L25" s="14">
        <v>0</v>
      </c>
      <c r="M25" s="9">
        <v>0</v>
      </c>
      <c r="N25" s="34"/>
      <c r="O25" s="34"/>
      <c r="P25" s="34"/>
      <c r="Q25" s="34"/>
      <c r="R25" s="34"/>
    </row>
    <row r="26" spans="1:18" s="3" customFormat="1" ht="16.5" customHeight="1">
      <c r="A26" s="15"/>
      <c r="B26" s="1378"/>
      <c r="C26" s="1481" t="s">
        <v>277</v>
      </c>
      <c r="D26" s="1481"/>
      <c r="E26" s="1481"/>
      <c r="F26" s="14">
        <v>482.28199999999998</v>
      </c>
      <c r="G26" s="14">
        <v>275.82</v>
      </c>
      <c r="H26" s="14">
        <v>427.49599999999998</v>
      </c>
      <c r="I26" s="9">
        <v>1185.598</v>
      </c>
      <c r="J26" s="14">
        <v>534.63800000000003</v>
      </c>
      <c r="K26" s="14">
        <v>263.88299999999998</v>
      </c>
      <c r="L26" s="14">
        <v>434.07400000000001</v>
      </c>
      <c r="M26" s="9">
        <v>1232.595</v>
      </c>
      <c r="N26" s="34"/>
      <c r="O26" s="34"/>
      <c r="P26" s="34"/>
      <c r="Q26" s="34"/>
      <c r="R26" s="34"/>
    </row>
    <row r="27" spans="1:18" s="3" customFormat="1" ht="16.5" customHeight="1">
      <c r="A27" s="15"/>
      <c r="B27" s="1378"/>
      <c r="C27" s="1481" t="s">
        <v>278</v>
      </c>
      <c r="D27" s="1481"/>
      <c r="E27" s="1481"/>
      <c r="F27" s="14">
        <v>186.85300000000001</v>
      </c>
      <c r="G27" s="14">
        <v>44.106999999999999</v>
      </c>
      <c r="H27" s="14">
        <v>2.1999999999999999E-2</v>
      </c>
      <c r="I27" s="9">
        <v>230.982</v>
      </c>
      <c r="J27" s="14">
        <v>312.666</v>
      </c>
      <c r="K27" s="14">
        <v>40.765999999999998</v>
      </c>
      <c r="L27" s="14">
        <v>2.1999999999999999E-2</v>
      </c>
      <c r="M27" s="9">
        <v>353.45400000000001</v>
      </c>
      <c r="N27" s="34"/>
      <c r="O27" s="34"/>
      <c r="P27" s="34"/>
      <c r="Q27" s="34"/>
      <c r="R27" s="34"/>
    </row>
    <row r="28" spans="1:18" s="3" customFormat="1" ht="16.5" customHeight="1">
      <c r="A28" s="15"/>
      <c r="B28" s="1378"/>
      <c r="C28" s="1481" t="s">
        <v>279</v>
      </c>
      <c r="D28" s="1481"/>
      <c r="E28" s="1481"/>
      <c r="F28" s="14">
        <v>2245.6849999999999</v>
      </c>
      <c r="G28" s="14">
        <v>1565.896</v>
      </c>
      <c r="H28" s="14">
        <v>505.33199999999999</v>
      </c>
      <c r="I28" s="9">
        <v>4316.9130000000005</v>
      </c>
      <c r="J28" s="14">
        <v>2245.768</v>
      </c>
      <c r="K28" s="14">
        <v>1663.1369999999999</v>
      </c>
      <c r="L28" s="14">
        <v>540.49599999999998</v>
      </c>
      <c r="M28" s="9">
        <v>4449.4009999999998</v>
      </c>
      <c r="N28" s="34"/>
      <c r="O28" s="34"/>
      <c r="P28" s="34"/>
      <c r="Q28" s="34"/>
      <c r="R28" s="34"/>
    </row>
    <row r="29" spans="1:18" s="3" customFormat="1" ht="16.5" customHeight="1">
      <c r="A29" s="15"/>
      <c r="B29" s="1378"/>
      <c r="C29" s="1481" t="s">
        <v>280</v>
      </c>
      <c r="D29" s="1481"/>
      <c r="E29" s="1481"/>
      <c r="F29" s="14">
        <v>1530.6949999999999</v>
      </c>
      <c r="G29" s="14">
        <v>1633.25</v>
      </c>
      <c r="H29" s="14">
        <v>197.5</v>
      </c>
      <c r="I29" s="9">
        <v>3361.4449999999997</v>
      </c>
      <c r="J29" s="14">
        <v>1434.49</v>
      </c>
      <c r="K29" s="14">
        <v>1852.6120000000001</v>
      </c>
      <c r="L29" s="14">
        <v>220.27799999999999</v>
      </c>
      <c r="M29" s="9">
        <v>3507.38</v>
      </c>
      <c r="N29" s="34"/>
      <c r="O29" s="34"/>
      <c r="P29" s="34"/>
      <c r="Q29" s="34"/>
      <c r="R29" s="34"/>
    </row>
    <row r="30" spans="1:18" s="3" customFormat="1" ht="16.5" customHeight="1">
      <c r="A30" s="15"/>
      <c r="B30" s="1378"/>
      <c r="C30" s="1481" t="s">
        <v>281</v>
      </c>
      <c r="D30" s="1481"/>
      <c r="E30" s="1481"/>
      <c r="F30" s="14">
        <v>1023.552</v>
      </c>
      <c r="G30" s="14">
        <v>401.19600000000003</v>
      </c>
      <c r="H30" s="14">
        <v>435.34</v>
      </c>
      <c r="I30" s="9">
        <v>1860.088</v>
      </c>
      <c r="J30" s="14">
        <v>1176.4359999999999</v>
      </c>
      <c r="K30" s="14">
        <v>428.30900000000003</v>
      </c>
      <c r="L30" s="14">
        <v>403.37700000000001</v>
      </c>
      <c r="M30" s="9">
        <v>2008.1220000000001</v>
      </c>
      <c r="N30" s="34"/>
      <c r="O30" s="34"/>
      <c r="P30" s="34"/>
      <c r="Q30" s="34"/>
      <c r="R30" s="34"/>
    </row>
    <row r="31" spans="1:18" s="3" customFormat="1" ht="16.5" customHeight="1">
      <c r="A31" s="13"/>
      <c r="B31" s="1378"/>
      <c r="C31" s="1481" t="s">
        <v>282</v>
      </c>
      <c r="D31" s="1481"/>
      <c r="E31" s="1481"/>
      <c r="F31" s="14">
        <v>1556.607</v>
      </c>
      <c r="G31" s="14">
        <v>5342.2510000000002</v>
      </c>
      <c r="H31" s="14">
        <v>556.30700000000002</v>
      </c>
      <c r="I31" s="9">
        <v>7455.165</v>
      </c>
      <c r="J31" s="14">
        <v>1536.722</v>
      </c>
      <c r="K31" s="14">
        <v>4964.4690000000001</v>
      </c>
      <c r="L31" s="14">
        <v>433.19099999999997</v>
      </c>
      <c r="M31" s="9">
        <v>6934.3819999999996</v>
      </c>
      <c r="N31" s="34"/>
      <c r="O31" s="34"/>
      <c r="P31" s="34"/>
      <c r="Q31" s="34"/>
      <c r="R31" s="34"/>
    </row>
    <row r="32" spans="1:18" s="3" customFormat="1" ht="30" customHeight="1" thickBot="1">
      <c r="A32" s="17"/>
      <c r="B32" s="1378"/>
      <c r="C32" s="1481" t="s">
        <v>283</v>
      </c>
      <c r="D32" s="1481"/>
      <c r="E32" s="1481"/>
      <c r="F32" s="14">
        <v>197.16200000000001</v>
      </c>
      <c r="G32" s="14">
        <v>147.75200000000001</v>
      </c>
      <c r="H32" s="14">
        <v>92.525000000000006</v>
      </c>
      <c r="I32" s="9">
        <v>437.43899999999996</v>
      </c>
      <c r="J32" s="14">
        <v>265.69299999999998</v>
      </c>
      <c r="K32" s="14">
        <v>134.428</v>
      </c>
      <c r="L32" s="14">
        <v>92.271000000000001</v>
      </c>
      <c r="M32" s="9">
        <v>492.392</v>
      </c>
      <c r="N32" s="34"/>
      <c r="O32" s="34"/>
      <c r="P32" s="34"/>
      <c r="Q32" s="34"/>
      <c r="R32" s="34"/>
    </row>
    <row r="33" spans="1:18" s="3" customFormat="1" ht="28.5" customHeight="1" thickBot="1">
      <c r="A33" s="8">
        <v>4</v>
      </c>
      <c r="B33" s="1512" t="s">
        <v>284</v>
      </c>
      <c r="C33" s="1512"/>
      <c r="D33" s="1512"/>
      <c r="E33" s="1512"/>
      <c r="F33" s="9">
        <v>60062.385000000002</v>
      </c>
      <c r="G33" s="9">
        <v>17032.092000000001</v>
      </c>
      <c r="H33" s="9">
        <v>2336.8159999999998</v>
      </c>
      <c r="I33" s="9">
        <v>79431.293000000005</v>
      </c>
      <c r="J33" s="9">
        <v>62442.798000000003</v>
      </c>
      <c r="K33" s="9">
        <v>18122.117999999999</v>
      </c>
      <c r="L33" s="9">
        <v>2646.5070000000001</v>
      </c>
      <c r="M33" s="9">
        <v>83211.422999999995</v>
      </c>
      <c r="N33" s="34"/>
      <c r="O33" s="34"/>
      <c r="P33" s="34"/>
      <c r="Q33" s="34"/>
      <c r="R33" s="34"/>
    </row>
    <row r="34" spans="1:18" s="3" customFormat="1" ht="27.6" customHeight="1">
      <c r="A34" s="13"/>
      <c r="B34" s="1379"/>
      <c r="C34" s="1481" t="s">
        <v>285</v>
      </c>
      <c r="D34" s="1481"/>
      <c r="E34" s="1481"/>
      <c r="F34" s="14">
        <v>17520.868999999999</v>
      </c>
      <c r="G34" s="14">
        <v>5443.7129999999997</v>
      </c>
      <c r="H34" s="14">
        <v>839.14599999999996</v>
      </c>
      <c r="I34" s="9">
        <v>23803.727999999999</v>
      </c>
      <c r="J34" s="14">
        <v>19653.330000000002</v>
      </c>
      <c r="K34" s="14">
        <v>5319.5370000000003</v>
      </c>
      <c r="L34" s="14">
        <v>841.76800000000003</v>
      </c>
      <c r="M34" s="9">
        <v>25814.634999999998</v>
      </c>
      <c r="N34" s="34"/>
      <c r="O34" s="34"/>
      <c r="P34" s="34"/>
      <c r="Q34" s="34"/>
      <c r="R34" s="34"/>
    </row>
    <row r="35" spans="1:18" s="3" customFormat="1" ht="31.9" customHeight="1">
      <c r="A35" s="15"/>
      <c r="B35" s="1378"/>
      <c r="C35" s="1481" t="s">
        <v>286</v>
      </c>
      <c r="D35" s="1481"/>
      <c r="E35" s="1481"/>
      <c r="F35" s="14">
        <v>327.52499999999998</v>
      </c>
      <c r="G35" s="14">
        <v>37.905000000000001</v>
      </c>
      <c r="H35" s="14">
        <v>9.7420000000000009</v>
      </c>
      <c r="I35" s="9">
        <v>375.17199999999997</v>
      </c>
      <c r="J35" s="14">
        <v>283.48500000000001</v>
      </c>
      <c r="K35" s="14">
        <v>50.161999999999999</v>
      </c>
      <c r="L35" s="14">
        <v>11.882999999999999</v>
      </c>
      <c r="M35" s="9">
        <v>345.53</v>
      </c>
      <c r="N35" s="34"/>
      <c r="O35" s="34"/>
      <c r="P35" s="34"/>
      <c r="Q35" s="34"/>
      <c r="R35" s="34"/>
    </row>
    <row r="36" spans="1:18" s="3" customFormat="1" ht="38.25" customHeight="1">
      <c r="A36" s="15"/>
      <c r="B36" s="1378"/>
      <c r="C36" s="1481" t="s">
        <v>287</v>
      </c>
      <c r="D36" s="1481"/>
      <c r="E36" s="1481"/>
      <c r="F36" s="14">
        <v>1095.252</v>
      </c>
      <c r="G36" s="14">
        <v>345.09399999999999</v>
      </c>
      <c r="H36" s="14">
        <v>22.213000000000001</v>
      </c>
      <c r="I36" s="9">
        <v>1462.559</v>
      </c>
      <c r="J36" s="14">
        <v>1127.481</v>
      </c>
      <c r="K36" s="14">
        <v>372.26799999999997</v>
      </c>
      <c r="L36" s="14">
        <v>25.722000000000001</v>
      </c>
      <c r="M36" s="9">
        <v>1525.471</v>
      </c>
      <c r="N36" s="34"/>
      <c r="O36" s="34"/>
      <c r="P36" s="34"/>
      <c r="Q36" s="34"/>
      <c r="R36" s="34"/>
    </row>
    <row r="37" spans="1:18" s="3" customFormat="1" ht="25.5" customHeight="1">
      <c r="A37" s="15"/>
      <c r="B37" s="1379"/>
      <c r="C37" s="1481" t="s">
        <v>288</v>
      </c>
      <c r="D37" s="1481"/>
      <c r="E37" s="1481"/>
      <c r="F37" s="14">
        <v>16428.507000000001</v>
      </c>
      <c r="G37" s="14">
        <v>4201.8469999999998</v>
      </c>
      <c r="H37" s="14">
        <v>633.505</v>
      </c>
      <c r="I37" s="9">
        <v>21263.859</v>
      </c>
      <c r="J37" s="14">
        <v>16021.294</v>
      </c>
      <c r="K37" s="14">
        <v>4336.018</v>
      </c>
      <c r="L37" s="14">
        <v>689.55600000000004</v>
      </c>
      <c r="M37" s="9">
        <v>21046.867999999999</v>
      </c>
      <c r="N37" s="34"/>
      <c r="O37" s="34"/>
      <c r="P37" s="34"/>
      <c r="Q37" s="34"/>
      <c r="R37" s="34"/>
    </row>
    <row r="38" spans="1:18" s="3" customFormat="1" ht="27" customHeight="1">
      <c r="A38" s="15"/>
      <c r="B38" s="1379"/>
      <c r="C38" s="1481" t="s">
        <v>289</v>
      </c>
      <c r="D38" s="1481"/>
      <c r="E38" s="1481"/>
      <c r="F38" s="14">
        <v>301.16699999999997</v>
      </c>
      <c r="G38" s="14">
        <v>234.232</v>
      </c>
      <c r="H38" s="14">
        <v>18.739000000000001</v>
      </c>
      <c r="I38" s="9">
        <v>554.13800000000003</v>
      </c>
      <c r="J38" s="14">
        <v>334.03100000000001</v>
      </c>
      <c r="K38" s="14">
        <v>231.94200000000001</v>
      </c>
      <c r="L38" s="14">
        <v>29.623999999999999</v>
      </c>
      <c r="M38" s="9">
        <v>595.59699999999998</v>
      </c>
      <c r="N38" s="34"/>
      <c r="O38" s="34"/>
      <c r="P38" s="34"/>
      <c r="Q38" s="34"/>
      <c r="R38" s="34"/>
    </row>
    <row r="39" spans="1:18" s="3" customFormat="1" ht="27.75" customHeight="1">
      <c r="A39" s="15"/>
      <c r="B39" s="1379"/>
      <c r="C39" s="1481" t="s">
        <v>290</v>
      </c>
      <c r="D39" s="1481"/>
      <c r="E39" s="1481"/>
      <c r="F39" s="14">
        <v>7096.5360000000001</v>
      </c>
      <c r="G39" s="14">
        <v>1742.232</v>
      </c>
      <c r="H39" s="14">
        <v>155.88399999999999</v>
      </c>
      <c r="I39" s="9">
        <v>8994.652</v>
      </c>
      <c r="J39" s="14">
        <v>7721.0259999999998</v>
      </c>
      <c r="K39" s="14">
        <v>2342.8690000000001</v>
      </c>
      <c r="L39" s="14">
        <v>370.435</v>
      </c>
      <c r="M39" s="9">
        <v>10434.33</v>
      </c>
      <c r="N39" s="34"/>
      <c r="O39" s="34"/>
      <c r="P39" s="34"/>
      <c r="Q39" s="34"/>
      <c r="R39" s="34"/>
    </row>
    <row r="40" spans="1:18" s="3" customFormat="1" ht="27" customHeight="1">
      <c r="A40" s="15"/>
      <c r="B40" s="1379"/>
      <c r="C40" s="1481" t="s">
        <v>291</v>
      </c>
      <c r="D40" s="1481"/>
      <c r="E40" s="1481"/>
      <c r="F40" s="14">
        <v>25.219000000000001</v>
      </c>
      <c r="G40" s="14">
        <v>0</v>
      </c>
      <c r="H40" s="14">
        <v>0</v>
      </c>
      <c r="I40" s="9">
        <v>25.219000000000001</v>
      </c>
      <c r="J40" s="14">
        <v>25.905000000000001</v>
      </c>
      <c r="K40" s="14">
        <v>0</v>
      </c>
      <c r="L40" s="14">
        <v>0</v>
      </c>
      <c r="M40" s="9">
        <v>25.905000000000001</v>
      </c>
      <c r="N40" s="34"/>
      <c r="O40" s="34"/>
      <c r="P40" s="34"/>
      <c r="Q40" s="34"/>
      <c r="R40" s="34"/>
    </row>
    <row r="41" spans="1:18" s="3" customFormat="1" ht="41.25" customHeight="1">
      <c r="A41" s="15"/>
      <c r="B41" s="1379"/>
      <c r="C41" s="1481" t="s">
        <v>292</v>
      </c>
      <c r="D41" s="1481"/>
      <c r="E41" s="1481"/>
      <c r="F41" s="14">
        <v>274.28699999999998</v>
      </c>
      <c r="G41" s="14">
        <v>79.183000000000007</v>
      </c>
      <c r="H41" s="14">
        <v>7.95</v>
      </c>
      <c r="I41" s="9">
        <v>361.41999999999996</v>
      </c>
      <c r="J41" s="14">
        <v>414.363</v>
      </c>
      <c r="K41" s="14">
        <v>108.15300000000001</v>
      </c>
      <c r="L41" s="14">
        <v>11.340999999999999</v>
      </c>
      <c r="M41" s="9">
        <v>533.85699999999997</v>
      </c>
      <c r="N41" s="34"/>
      <c r="O41" s="34"/>
      <c r="P41" s="34"/>
      <c r="Q41" s="34"/>
      <c r="R41" s="34"/>
    </row>
    <row r="42" spans="1:18" s="3" customFormat="1" ht="26.25" customHeight="1">
      <c r="A42" s="15"/>
      <c r="B42" s="1379"/>
      <c r="C42" s="1481" t="s">
        <v>293</v>
      </c>
      <c r="D42" s="1481"/>
      <c r="E42" s="1481"/>
      <c r="F42" s="14">
        <v>14602.004000000001</v>
      </c>
      <c r="G42" s="14">
        <v>3794.797</v>
      </c>
      <c r="H42" s="14">
        <v>414.35</v>
      </c>
      <c r="I42" s="9">
        <v>18811.150999999998</v>
      </c>
      <c r="J42" s="14">
        <v>14609.326999999999</v>
      </c>
      <c r="K42" s="14">
        <v>4115.335</v>
      </c>
      <c r="L42" s="14">
        <v>414.303</v>
      </c>
      <c r="M42" s="9">
        <v>19138.965</v>
      </c>
      <c r="N42" s="34"/>
      <c r="O42" s="34"/>
      <c r="P42" s="34"/>
      <c r="Q42" s="34"/>
      <c r="R42" s="34"/>
    </row>
    <row r="43" spans="1:18" s="3" customFormat="1" ht="29.25" customHeight="1">
      <c r="A43" s="15"/>
      <c r="B43" s="1379"/>
      <c r="C43" s="1481" t="s">
        <v>294</v>
      </c>
      <c r="D43" s="1481"/>
      <c r="E43" s="1481"/>
      <c r="F43" s="14">
        <v>971.46699999999998</v>
      </c>
      <c r="G43" s="14">
        <v>525.18399999999997</v>
      </c>
      <c r="H43" s="14">
        <v>123.754</v>
      </c>
      <c r="I43" s="9">
        <v>1620.4049999999997</v>
      </c>
      <c r="J43" s="14">
        <v>947.66700000000003</v>
      </c>
      <c r="K43" s="14">
        <v>573.04300000000001</v>
      </c>
      <c r="L43" s="14">
        <v>135.33099999999999</v>
      </c>
      <c r="M43" s="9">
        <v>1656.0409999999999</v>
      </c>
      <c r="N43" s="34"/>
      <c r="O43" s="34"/>
      <c r="P43" s="34"/>
      <c r="Q43" s="34"/>
      <c r="R43" s="34"/>
    </row>
    <row r="44" spans="1:18" s="3" customFormat="1" ht="27" hidden="1" customHeight="1">
      <c r="A44" s="15"/>
      <c r="B44" s="1379"/>
      <c r="C44" s="1510" t="s">
        <v>295</v>
      </c>
      <c r="D44" s="1510"/>
      <c r="E44" s="1510"/>
      <c r="F44" s="14">
        <v>0</v>
      </c>
      <c r="G44" s="14">
        <v>0</v>
      </c>
      <c r="H44" s="14">
        <v>0</v>
      </c>
      <c r="I44" s="9">
        <v>0</v>
      </c>
      <c r="J44" s="14">
        <v>0</v>
      </c>
      <c r="K44" s="14">
        <v>0</v>
      </c>
      <c r="L44" s="14">
        <v>0</v>
      </c>
      <c r="M44" s="9">
        <v>0</v>
      </c>
      <c r="N44" s="34"/>
      <c r="O44" s="34"/>
      <c r="P44" s="34"/>
      <c r="Q44" s="34"/>
      <c r="R44" s="34"/>
    </row>
    <row r="45" spans="1:18" s="3" customFormat="1" ht="27.75" customHeight="1" thickBot="1">
      <c r="A45" s="36"/>
      <c r="B45" s="1379"/>
      <c r="C45" s="1481" t="s">
        <v>296</v>
      </c>
      <c r="D45" s="1481"/>
      <c r="E45" s="1481"/>
      <c r="F45" s="14">
        <v>1419.5519999999999</v>
      </c>
      <c r="G45" s="14">
        <v>627.90499999999997</v>
      </c>
      <c r="H45" s="14">
        <v>111.533</v>
      </c>
      <c r="I45" s="9">
        <v>2158.9899999999998</v>
      </c>
      <c r="J45" s="14">
        <v>1304.8889999999999</v>
      </c>
      <c r="K45" s="14">
        <v>672.79100000000005</v>
      </c>
      <c r="L45" s="14">
        <v>116.544</v>
      </c>
      <c r="M45" s="9">
        <v>2094.2240000000002</v>
      </c>
      <c r="N45" s="34"/>
      <c r="O45" s="34"/>
      <c r="P45" s="34"/>
      <c r="Q45" s="34"/>
      <c r="R45" s="34"/>
    </row>
    <row r="46" spans="1:18" s="3" customFormat="1" ht="27.75" customHeight="1" thickBot="1">
      <c r="A46" s="8">
        <v>5</v>
      </c>
      <c r="B46" s="1512" t="s">
        <v>297</v>
      </c>
      <c r="C46" s="1512"/>
      <c r="D46" s="1512"/>
      <c r="E46" s="1512"/>
      <c r="F46" s="9">
        <v>87077.987999999998</v>
      </c>
      <c r="G46" s="9">
        <v>19083.165000000001</v>
      </c>
      <c r="H46" s="9">
        <v>2422.4769999999999</v>
      </c>
      <c r="I46" s="9">
        <v>108583.62999999999</v>
      </c>
      <c r="J46" s="9">
        <v>87539.364000000001</v>
      </c>
      <c r="K46" s="9">
        <v>18847.094000000001</v>
      </c>
      <c r="L46" s="9">
        <v>2331.6089999999999</v>
      </c>
      <c r="M46" s="9">
        <v>108718.067</v>
      </c>
      <c r="N46" s="34"/>
      <c r="O46" s="34"/>
      <c r="P46" s="34"/>
      <c r="Q46" s="34"/>
      <c r="R46" s="34"/>
    </row>
    <row r="47" spans="1:18" s="3" customFormat="1" ht="25.5" customHeight="1">
      <c r="A47" s="13"/>
      <c r="B47" s="1379"/>
      <c r="C47" s="1487" t="s">
        <v>298</v>
      </c>
      <c r="D47" s="1487"/>
      <c r="E47" s="1487"/>
      <c r="F47" s="14">
        <v>7119.7939999999999</v>
      </c>
      <c r="G47" s="14">
        <v>1788.0619999999999</v>
      </c>
      <c r="H47" s="14">
        <v>672.93</v>
      </c>
      <c r="I47" s="9">
        <v>9580.7860000000001</v>
      </c>
      <c r="J47" s="14">
        <v>7517.7759999999998</v>
      </c>
      <c r="K47" s="14">
        <v>1676.8320000000001</v>
      </c>
      <c r="L47" s="14">
        <v>591.40700000000004</v>
      </c>
      <c r="M47" s="9">
        <v>9786.0149999999994</v>
      </c>
      <c r="N47" s="34"/>
      <c r="O47" s="34"/>
      <c r="P47" s="34"/>
      <c r="Q47" s="34"/>
      <c r="R47" s="34"/>
    </row>
    <row r="48" spans="1:18" s="3" customFormat="1" ht="17.25" customHeight="1">
      <c r="A48" s="15"/>
      <c r="B48" s="1379"/>
      <c r="C48" s="1487" t="s">
        <v>299</v>
      </c>
      <c r="D48" s="1487"/>
      <c r="E48" s="1487"/>
      <c r="F48" s="14">
        <v>158.70400000000001</v>
      </c>
      <c r="G48" s="14">
        <v>0</v>
      </c>
      <c r="H48" s="14">
        <v>37.5</v>
      </c>
      <c r="I48" s="9">
        <v>196.20400000000001</v>
      </c>
      <c r="J48" s="14">
        <v>158.70400000000001</v>
      </c>
      <c r="K48" s="14">
        <v>0</v>
      </c>
      <c r="L48" s="14">
        <v>37.5</v>
      </c>
      <c r="M48" s="9">
        <v>196.20400000000001</v>
      </c>
      <c r="N48" s="34"/>
      <c r="O48" s="34"/>
      <c r="P48" s="34"/>
      <c r="Q48" s="34"/>
      <c r="R48" s="34"/>
    </row>
    <row r="49" spans="1:18" s="3" customFormat="1" ht="26.45" customHeight="1">
      <c r="A49" s="15"/>
      <c r="B49" s="1379"/>
      <c r="C49" s="1487" t="s">
        <v>300</v>
      </c>
      <c r="D49" s="1487"/>
      <c r="E49" s="1487"/>
      <c r="F49" s="14">
        <v>826.83399999999995</v>
      </c>
      <c r="G49" s="14">
        <v>315.221</v>
      </c>
      <c r="H49" s="14">
        <v>46.704000000000001</v>
      </c>
      <c r="I49" s="9">
        <v>1188.7589999999998</v>
      </c>
      <c r="J49" s="14">
        <v>832.90599999999995</v>
      </c>
      <c r="K49" s="14">
        <v>271.78100000000001</v>
      </c>
      <c r="L49" s="14">
        <v>47.509</v>
      </c>
      <c r="M49" s="9">
        <v>1152.1959999999999</v>
      </c>
      <c r="N49" s="34"/>
      <c r="O49" s="34"/>
      <c r="P49" s="34"/>
      <c r="Q49" s="34"/>
      <c r="R49" s="34"/>
    </row>
    <row r="50" spans="1:18" s="3" customFormat="1" ht="15.75" customHeight="1">
      <c r="A50" s="15"/>
      <c r="B50" s="1379"/>
      <c r="C50" s="1487" t="s">
        <v>301</v>
      </c>
      <c r="D50" s="1487"/>
      <c r="E50" s="1487"/>
      <c r="F50" s="14">
        <v>28593.062999999998</v>
      </c>
      <c r="G50" s="14">
        <v>6556.7820000000002</v>
      </c>
      <c r="H50" s="14">
        <v>819.46199999999999</v>
      </c>
      <c r="I50" s="9">
        <v>35969.307000000001</v>
      </c>
      <c r="J50" s="14">
        <v>28433.364000000001</v>
      </c>
      <c r="K50" s="14">
        <v>6432.3220000000001</v>
      </c>
      <c r="L50" s="14">
        <v>829.36599999999999</v>
      </c>
      <c r="M50" s="9">
        <v>35695.052000000003</v>
      </c>
      <c r="N50" s="34"/>
      <c r="O50" s="34"/>
      <c r="P50" s="34"/>
      <c r="Q50" s="34"/>
      <c r="R50" s="34"/>
    </row>
    <row r="51" spans="1:18" s="3" customFormat="1" ht="25.9" customHeight="1">
      <c r="A51" s="15"/>
      <c r="B51" s="1379"/>
      <c r="C51" s="1487" t="s">
        <v>1119</v>
      </c>
      <c r="D51" s="1487"/>
      <c r="E51" s="1487"/>
      <c r="F51" s="14">
        <v>137.375</v>
      </c>
      <c r="G51" s="14">
        <v>29.71</v>
      </c>
      <c r="H51" s="14">
        <v>56.033999999999999</v>
      </c>
      <c r="I51" s="9">
        <v>223.119</v>
      </c>
      <c r="J51" s="14">
        <v>141.643</v>
      </c>
      <c r="K51" s="14">
        <v>35.665999999999997</v>
      </c>
      <c r="L51" s="14">
        <v>55.058999999999997</v>
      </c>
      <c r="M51" s="9">
        <v>232.36799999999999</v>
      </c>
      <c r="N51" s="34"/>
      <c r="O51" s="34"/>
      <c r="P51" s="34"/>
      <c r="Q51" s="34"/>
      <c r="R51" s="34"/>
    </row>
    <row r="52" spans="1:18" s="3" customFormat="1" ht="25.5" customHeight="1">
      <c r="A52" s="15"/>
      <c r="B52" s="1379"/>
      <c r="C52" s="1487" t="s">
        <v>302</v>
      </c>
      <c r="D52" s="1487"/>
      <c r="E52" s="1487"/>
      <c r="F52" s="14">
        <v>3403.1170000000002</v>
      </c>
      <c r="G52" s="14">
        <v>571.77300000000002</v>
      </c>
      <c r="H52" s="14">
        <v>35.191000000000003</v>
      </c>
      <c r="I52" s="9">
        <v>4010.0810000000001</v>
      </c>
      <c r="J52" s="14">
        <v>3719.3130000000001</v>
      </c>
      <c r="K52" s="14">
        <v>710.79600000000005</v>
      </c>
      <c r="L52" s="14">
        <v>15.648999999999999</v>
      </c>
      <c r="M52" s="9">
        <v>4445.7579999999998</v>
      </c>
      <c r="N52" s="34"/>
      <c r="O52" s="34"/>
      <c r="P52" s="34"/>
      <c r="Q52" s="34"/>
      <c r="R52" s="34"/>
    </row>
    <row r="53" spans="1:18" s="3" customFormat="1" ht="25.5" hidden="1" customHeight="1">
      <c r="A53" s="15"/>
      <c r="B53" s="1379"/>
      <c r="C53" s="1487" t="s">
        <v>303</v>
      </c>
      <c r="D53" s="1487"/>
      <c r="E53" s="1487"/>
      <c r="F53" s="14">
        <v>0</v>
      </c>
      <c r="G53" s="14">
        <v>0</v>
      </c>
      <c r="H53" s="14">
        <v>0</v>
      </c>
      <c r="I53" s="9">
        <v>0</v>
      </c>
      <c r="J53" s="14">
        <v>0</v>
      </c>
      <c r="K53" s="14">
        <v>0</v>
      </c>
      <c r="L53" s="14">
        <v>0</v>
      </c>
      <c r="M53" s="9">
        <v>0</v>
      </c>
      <c r="N53" s="34"/>
      <c r="O53" s="34"/>
      <c r="P53" s="34"/>
      <c r="Q53" s="34"/>
      <c r="R53" s="34"/>
    </row>
    <row r="54" spans="1:18" s="3" customFormat="1" ht="39.75" customHeight="1">
      <c r="A54" s="16"/>
      <c r="B54" s="1378"/>
      <c r="C54" s="1487" t="s">
        <v>304</v>
      </c>
      <c r="D54" s="1487"/>
      <c r="E54" s="1487"/>
      <c r="F54" s="14">
        <v>38.058</v>
      </c>
      <c r="G54" s="14">
        <v>3.7050000000000001</v>
      </c>
      <c r="H54" s="14">
        <v>0</v>
      </c>
      <c r="I54" s="9">
        <v>41.762999999999998</v>
      </c>
      <c r="J54" s="14">
        <v>37.945999999999998</v>
      </c>
      <c r="K54" s="14">
        <v>4.49</v>
      </c>
      <c r="L54" s="14">
        <v>0</v>
      </c>
      <c r="M54" s="9">
        <v>42.436</v>
      </c>
      <c r="N54" s="34"/>
      <c r="O54" s="34"/>
      <c r="P54" s="34"/>
      <c r="Q54" s="34"/>
      <c r="R54" s="34"/>
    </row>
    <row r="55" spans="1:18" s="3" customFormat="1" ht="25.5" customHeight="1">
      <c r="A55" s="16"/>
      <c r="B55" s="1378"/>
      <c r="C55" s="1487" t="s">
        <v>305</v>
      </c>
      <c r="D55" s="1487"/>
      <c r="E55" s="1487"/>
      <c r="F55" s="14">
        <v>43819.309000000001</v>
      </c>
      <c r="G55" s="14">
        <v>8937.2019999999993</v>
      </c>
      <c r="H55" s="14">
        <v>493.4</v>
      </c>
      <c r="I55" s="9">
        <v>53249.911</v>
      </c>
      <c r="J55" s="14">
        <v>43578.858</v>
      </c>
      <c r="K55" s="14">
        <v>8761.9290000000001</v>
      </c>
      <c r="L55" s="14">
        <v>499.25</v>
      </c>
      <c r="M55" s="9">
        <v>52840.036999999997</v>
      </c>
      <c r="N55" s="34"/>
      <c r="O55" s="34"/>
      <c r="P55" s="34"/>
      <c r="Q55" s="34"/>
      <c r="R55" s="34"/>
    </row>
    <row r="56" spans="1:18" s="3" customFormat="1" ht="31.5" customHeight="1">
      <c r="A56" s="16"/>
      <c r="B56" s="1378"/>
      <c r="C56" s="1487" t="s">
        <v>306</v>
      </c>
      <c r="D56" s="1487"/>
      <c r="E56" s="1487"/>
      <c r="F56" s="14">
        <v>498.63799999999998</v>
      </c>
      <c r="G56" s="14">
        <v>218.095</v>
      </c>
      <c r="H56" s="14">
        <v>60.212000000000003</v>
      </c>
      <c r="I56" s="9">
        <v>776.94499999999994</v>
      </c>
      <c r="J56" s="14">
        <v>493.90800000000002</v>
      </c>
      <c r="K56" s="14">
        <v>228.744</v>
      </c>
      <c r="L56" s="14">
        <v>55.707999999999998</v>
      </c>
      <c r="M56" s="9">
        <v>778.36</v>
      </c>
      <c r="N56" s="34"/>
      <c r="O56" s="34"/>
      <c r="P56" s="34"/>
      <c r="Q56" s="34"/>
      <c r="R56" s="34"/>
    </row>
    <row r="57" spans="1:18" s="3" customFormat="1" ht="30" customHeight="1">
      <c r="A57" s="15"/>
      <c r="B57" s="1379"/>
      <c r="C57" s="1487" t="s">
        <v>307</v>
      </c>
      <c r="D57" s="1487"/>
      <c r="E57" s="1487"/>
      <c r="F57" s="14">
        <v>478.553</v>
      </c>
      <c r="G57" s="14">
        <v>155.27199999999999</v>
      </c>
      <c r="H57" s="14">
        <v>0</v>
      </c>
      <c r="I57" s="9">
        <v>633.82500000000005</v>
      </c>
      <c r="J57" s="14">
        <v>492.02199999999999</v>
      </c>
      <c r="K57" s="14">
        <v>154.63800000000001</v>
      </c>
      <c r="L57" s="14">
        <v>0</v>
      </c>
      <c r="M57" s="9">
        <v>646.66</v>
      </c>
      <c r="N57" s="34"/>
      <c r="O57" s="34"/>
      <c r="P57" s="34"/>
      <c r="Q57" s="34"/>
      <c r="R57" s="34"/>
    </row>
    <row r="58" spans="1:18" s="3" customFormat="1" ht="25.5" hidden="1" customHeight="1">
      <c r="A58" s="15"/>
      <c r="B58" s="1379"/>
      <c r="C58" s="1487" t="s">
        <v>308</v>
      </c>
      <c r="D58" s="1487"/>
      <c r="E58" s="1487"/>
      <c r="F58" s="14">
        <v>0</v>
      </c>
      <c r="G58" s="14">
        <v>0</v>
      </c>
      <c r="H58" s="14">
        <v>0</v>
      </c>
      <c r="I58" s="9">
        <v>0</v>
      </c>
      <c r="J58" s="14">
        <v>0</v>
      </c>
      <c r="K58" s="14">
        <v>0</v>
      </c>
      <c r="L58" s="14">
        <v>0</v>
      </c>
      <c r="M58" s="9">
        <v>0</v>
      </c>
      <c r="N58" s="34"/>
      <c r="O58" s="34"/>
      <c r="P58" s="34"/>
      <c r="Q58" s="34"/>
      <c r="R58" s="34"/>
    </row>
    <row r="59" spans="1:18" s="3" customFormat="1" ht="39.75" customHeight="1">
      <c r="A59" s="16"/>
      <c r="B59" s="1378"/>
      <c r="C59" s="1487" t="s">
        <v>309</v>
      </c>
      <c r="D59" s="1487"/>
      <c r="E59" s="1487"/>
      <c r="F59" s="14">
        <v>0</v>
      </c>
      <c r="G59" s="14">
        <v>41.287999999999997</v>
      </c>
      <c r="H59" s="14">
        <v>24.202999999999999</v>
      </c>
      <c r="I59" s="9">
        <v>65.491</v>
      </c>
      <c r="J59" s="14">
        <v>0</v>
      </c>
      <c r="K59" s="14">
        <v>41.173999999999999</v>
      </c>
      <c r="L59" s="14">
        <v>24.640999999999998</v>
      </c>
      <c r="M59" s="9">
        <v>65.814999999999998</v>
      </c>
      <c r="N59" s="34"/>
      <c r="O59" s="34"/>
      <c r="P59" s="34"/>
      <c r="Q59" s="34"/>
      <c r="R59" s="34"/>
    </row>
    <row r="60" spans="1:18" s="3" customFormat="1" ht="26.45" customHeight="1">
      <c r="A60" s="16"/>
      <c r="B60" s="1378"/>
      <c r="C60" s="1487" t="s">
        <v>310</v>
      </c>
      <c r="D60" s="1487"/>
      <c r="E60" s="1487"/>
      <c r="F60" s="14">
        <v>0</v>
      </c>
      <c r="G60" s="14">
        <v>0</v>
      </c>
      <c r="H60" s="14">
        <v>9.8979999999999997</v>
      </c>
      <c r="I60" s="9">
        <v>9.8979999999999997</v>
      </c>
      <c r="J60" s="14">
        <v>0</v>
      </c>
      <c r="K60" s="14">
        <v>0</v>
      </c>
      <c r="L60" s="14">
        <v>7.2359999999999998</v>
      </c>
      <c r="M60" s="9">
        <v>7.2359999999999998</v>
      </c>
      <c r="N60" s="34"/>
      <c r="O60" s="34"/>
      <c r="P60" s="34"/>
      <c r="Q60" s="34"/>
      <c r="R60" s="34"/>
    </row>
    <row r="61" spans="1:18" s="3" customFormat="1" ht="31.15" customHeight="1">
      <c r="A61" s="16"/>
      <c r="B61" s="1378"/>
      <c r="C61" s="1487" t="s">
        <v>1120</v>
      </c>
      <c r="D61" s="1487"/>
      <c r="E61" s="1487"/>
      <c r="F61" s="14">
        <v>0</v>
      </c>
      <c r="G61" s="14">
        <v>60.316000000000003</v>
      </c>
      <c r="H61" s="14">
        <v>0</v>
      </c>
      <c r="I61" s="9">
        <v>60.316000000000003</v>
      </c>
      <c r="J61" s="14">
        <v>0</v>
      </c>
      <c r="K61" s="14">
        <v>60.139000000000003</v>
      </c>
      <c r="L61" s="14">
        <v>0</v>
      </c>
      <c r="M61" s="9">
        <v>60.139000000000003</v>
      </c>
      <c r="N61" s="34"/>
      <c r="O61" s="34"/>
      <c r="P61" s="34"/>
      <c r="Q61" s="34"/>
      <c r="R61" s="34"/>
    </row>
    <row r="62" spans="1:18" s="3" customFormat="1" ht="28.5" customHeight="1" thickBot="1">
      <c r="A62" s="16"/>
      <c r="B62" s="1379"/>
      <c r="C62" s="1487" t="s">
        <v>311</v>
      </c>
      <c r="D62" s="1487"/>
      <c r="E62" s="1487"/>
      <c r="F62" s="14">
        <v>2004.5429999999999</v>
      </c>
      <c r="G62" s="14">
        <v>405.73899999999998</v>
      </c>
      <c r="H62" s="14">
        <v>166.94300000000001</v>
      </c>
      <c r="I62" s="9">
        <v>2577.2249999999999</v>
      </c>
      <c r="J62" s="14">
        <v>2132.924</v>
      </c>
      <c r="K62" s="14">
        <v>468.58300000000003</v>
      </c>
      <c r="L62" s="14">
        <v>168.28399999999999</v>
      </c>
      <c r="M62" s="9">
        <v>2769.7910000000002</v>
      </c>
      <c r="N62" s="34"/>
      <c r="O62" s="34"/>
      <c r="P62" s="34"/>
      <c r="Q62" s="34"/>
      <c r="R62" s="34"/>
    </row>
    <row r="63" spans="1:18" s="3" customFormat="1" ht="30" customHeight="1" thickBot="1">
      <c r="A63" s="8">
        <v>6</v>
      </c>
      <c r="B63" s="1512" t="s">
        <v>312</v>
      </c>
      <c r="C63" s="1512"/>
      <c r="D63" s="1512"/>
      <c r="E63" s="1512"/>
      <c r="F63" s="9">
        <v>39263.076999999997</v>
      </c>
      <c r="G63" s="9">
        <v>12777.293</v>
      </c>
      <c r="H63" s="9">
        <v>5624.5879999999997</v>
      </c>
      <c r="I63" s="9">
        <v>57664.957999999999</v>
      </c>
      <c r="J63" s="9">
        <v>41891.313000000002</v>
      </c>
      <c r="K63" s="9">
        <v>13393.938</v>
      </c>
      <c r="L63" s="9">
        <v>5748.174</v>
      </c>
      <c r="M63" s="9">
        <v>61033.425000000003</v>
      </c>
      <c r="N63" s="34"/>
      <c r="O63" s="34"/>
      <c r="P63" s="34"/>
      <c r="Q63" s="34"/>
      <c r="R63" s="34"/>
    </row>
    <row r="64" spans="1:18" s="3" customFormat="1" ht="25.5" customHeight="1">
      <c r="A64" s="13"/>
      <c r="B64" s="1379"/>
      <c r="C64" s="1481" t="s">
        <v>313</v>
      </c>
      <c r="D64" s="1481"/>
      <c r="E64" s="1481"/>
      <c r="F64" s="14">
        <v>1982.93</v>
      </c>
      <c r="G64" s="14">
        <v>418.82600000000002</v>
      </c>
      <c r="H64" s="14">
        <v>176.023</v>
      </c>
      <c r="I64" s="9">
        <v>2577.7790000000005</v>
      </c>
      <c r="J64" s="14">
        <v>2456.3780000000002</v>
      </c>
      <c r="K64" s="14">
        <v>510.27300000000002</v>
      </c>
      <c r="L64" s="14">
        <v>213.762</v>
      </c>
      <c r="M64" s="9">
        <v>3180.413</v>
      </c>
      <c r="N64" s="34"/>
      <c r="O64" s="34"/>
      <c r="P64" s="34"/>
      <c r="Q64" s="34"/>
      <c r="R64" s="34"/>
    </row>
    <row r="65" spans="1:18" s="3" customFormat="1" ht="25.5" hidden="1" customHeight="1">
      <c r="A65" s="15"/>
      <c r="B65" s="1379"/>
      <c r="C65" s="1510" t="s">
        <v>314</v>
      </c>
      <c r="D65" s="1510"/>
      <c r="E65" s="1510"/>
      <c r="F65" s="14">
        <v>0</v>
      </c>
      <c r="G65" s="14">
        <v>0</v>
      </c>
      <c r="H65" s="14">
        <v>0</v>
      </c>
      <c r="I65" s="9">
        <v>0</v>
      </c>
      <c r="J65" s="14">
        <v>0</v>
      </c>
      <c r="K65" s="14">
        <v>0</v>
      </c>
      <c r="L65" s="14">
        <v>0</v>
      </c>
      <c r="M65" s="9">
        <v>0</v>
      </c>
      <c r="N65" s="34"/>
      <c r="O65" s="34"/>
      <c r="P65" s="34"/>
      <c r="Q65" s="34"/>
      <c r="R65" s="34"/>
    </row>
    <row r="66" spans="1:18" s="3" customFormat="1" ht="27.75" customHeight="1">
      <c r="A66" s="15"/>
      <c r="B66" s="1379"/>
      <c r="C66" s="1481" t="s">
        <v>315</v>
      </c>
      <c r="D66" s="1481"/>
      <c r="E66" s="1481"/>
      <c r="F66" s="14">
        <v>148.30600000000001</v>
      </c>
      <c r="G66" s="14">
        <v>220.441</v>
      </c>
      <c r="H66" s="14">
        <v>21.901</v>
      </c>
      <c r="I66" s="9">
        <v>390.64800000000002</v>
      </c>
      <c r="J66" s="14">
        <v>156.65299999999999</v>
      </c>
      <c r="K66" s="14">
        <v>256.14100000000002</v>
      </c>
      <c r="L66" s="14">
        <v>31.751000000000001</v>
      </c>
      <c r="M66" s="9">
        <v>444.54500000000002</v>
      </c>
      <c r="N66" s="34"/>
      <c r="O66" s="34"/>
      <c r="P66" s="34"/>
      <c r="Q66" s="34"/>
      <c r="R66" s="34"/>
    </row>
    <row r="67" spans="1:18" s="3" customFormat="1" ht="16.5" customHeight="1">
      <c r="A67" s="15"/>
      <c r="B67" s="1379"/>
      <c r="C67" s="1481" t="s">
        <v>316</v>
      </c>
      <c r="D67" s="1481"/>
      <c r="E67" s="1481"/>
      <c r="F67" s="14">
        <v>18971.010999999999</v>
      </c>
      <c r="G67" s="14">
        <v>6312.5020000000004</v>
      </c>
      <c r="H67" s="14">
        <v>3836.277</v>
      </c>
      <c r="I67" s="9">
        <v>29119.79</v>
      </c>
      <c r="J67" s="14">
        <v>20179.978999999999</v>
      </c>
      <c r="K67" s="14">
        <v>6558.77</v>
      </c>
      <c r="L67" s="14">
        <v>3929.605</v>
      </c>
      <c r="M67" s="9">
        <v>30668.353999999999</v>
      </c>
      <c r="N67" s="34"/>
      <c r="O67" s="34"/>
      <c r="P67" s="34"/>
      <c r="Q67" s="34"/>
      <c r="R67" s="34"/>
    </row>
    <row r="68" spans="1:18" s="3" customFormat="1" ht="27.75" customHeight="1">
      <c r="A68" s="15"/>
      <c r="B68" s="1379"/>
      <c r="C68" s="1481" t="s">
        <v>1121</v>
      </c>
      <c r="D68" s="1481"/>
      <c r="E68" s="1481"/>
      <c r="F68" s="14">
        <v>359.27300000000002</v>
      </c>
      <c r="G68" s="14">
        <v>45.737000000000002</v>
      </c>
      <c r="H68" s="14">
        <v>66.338999999999999</v>
      </c>
      <c r="I68" s="9">
        <v>471.34900000000005</v>
      </c>
      <c r="J68" s="14">
        <v>340.12799999999999</v>
      </c>
      <c r="K68" s="14">
        <v>47.491999999999997</v>
      </c>
      <c r="L68" s="14">
        <v>66.132000000000005</v>
      </c>
      <c r="M68" s="9">
        <v>453.75200000000001</v>
      </c>
      <c r="N68" s="34"/>
      <c r="O68" s="34"/>
      <c r="P68" s="34"/>
      <c r="Q68" s="34"/>
      <c r="R68" s="34"/>
    </row>
    <row r="69" spans="1:18" s="3" customFormat="1" ht="29.45" customHeight="1">
      <c r="A69" s="15"/>
      <c r="B69" s="1379"/>
      <c r="C69" s="1481" t="s">
        <v>317</v>
      </c>
      <c r="D69" s="1481"/>
      <c r="E69" s="1481"/>
      <c r="F69" s="14">
        <v>6.1680000000000001</v>
      </c>
      <c r="G69" s="14">
        <v>262.78500000000003</v>
      </c>
      <c r="H69" s="14">
        <v>4.2560000000000002</v>
      </c>
      <c r="I69" s="9">
        <v>273.20900000000006</v>
      </c>
      <c r="J69" s="14">
        <v>9.2260000000000009</v>
      </c>
      <c r="K69" s="14">
        <v>260.34399999999999</v>
      </c>
      <c r="L69" s="14">
        <v>13.471</v>
      </c>
      <c r="M69" s="9">
        <v>283.041</v>
      </c>
      <c r="N69" s="34"/>
      <c r="O69" s="34"/>
      <c r="P69" s="34"/>
      <c r="Q69" s="34"/>
      <c r="R69" s="34"/>
    </row>
    <row r="70" spans="1:18" s="3" customFormat="1" ht="4.5" hidden="1" customHeight="1">
      <c r="A70" s="15"/>
      <c r="B70" s="1379"/>
      <c r="C70" s="1510" t="s">
        <v>318</v>
      </c>
      <c r="D70" s="1510"/>
      <c r="E70" s="1510"/>
      <c r="F70" s="14">
        <v>0</v>
      </c>
      <c r="G70" s="14">
        <v>0</v>
      </c>
      <c r="H70" s="14">
        <v>0</v>
      </c>
      <c r="I70" s="9">
        <v>0</v>
      </c>
      <c r="J70" s="14">
        <v>0</v>
      </c>
      <c r="K70" s="14">
        <v>0</v>
      </c>
      <c r="L70" s="14">
        <v>0</v>
      </c>
      <c r="M70" s="9">
        <v>0</v>
      </c>
      <c r="N70" s="34"/>
      <c r="O70" s="34"/>
      <c r="P70" s="34"/>
      <c r="Q70" s="34"/>
      <c r="R70" s="34"/>
    </row>
    <row r="71" spans="1:18" s="3" customFormat="1" ht="38.25" customHeight="1">
      <c r="A71" s="15"/>
      <c r="B71" s="1379"/>
      <c r="C71" s="1481" t="s">
        <v>319</v>
      </c>
      <c r="D71" s="1481"/>
      <c r="E71" s="1481"/>
      <c r="F71" s="14">
        <v>3.4060000000000001</v>
      </c>
      <c r="G71" s="14">
        <v>0</v>
      </c>
      <c r="H71" s="14">
        <v>20.274000000000001</v>
      </c>
      <c r="I71" s="9">
        <v>23.68</v>
      </c>
      <c r="J71" s="14">
        <v>3.3119999999999998</v>
      </c>
      <c r="K71" s="14">
        <v>0</v>
      </c>
      <c r="L71" s="14">
        <v>20.268999999999998</v>
      </c>
      <c r="M71" s="9">
        <v>23.581</v>
      </c>
      <c r="N71" s="34"/>
      <c r="O71" s="34"/>
      <c r="P71" s="34"/>
      <c r="Q71" s="34"/>
      <c r="R71" s="34"/>
    </row>
    <row r="72" spans="1:18" s="3" customFormat="1" ht="26.45" customHeight="1">
      <c r="A72" s="15"/>
      <c r="B72" s="1379"/>
      <c r="C72" s="1481" t="s">
        <v>320</v>
      </c>
      <c r="D72" s="1481"/>
      <c r="E72" s="1481"/>
      <c r="F72" s="14">
        <v>12500.472</v>
      </c>
      <c r="G72" s="14">
        <v>3945.136</v>
      </c>
      <c r="H72" s="14">
        <v>1397.5060000000001</v>
      </c>
      <c r="I72" s="9">
        <v>17843.114000000001</v>
      </c>
      <c r="J72" s="14">
        <v>13472.413</v>
      </c>
      <c r="K72" s="14">
        <v>4265.5550000000003</v>
      </c>
      <c r="L72" s="14">
        <v>1371.5070000000001</v>
      </c>
      <c r="M72" s="9">
        <v>19109.474999999999</v>
      </c>
      <c r="N72" s="34"/>
      <c r="O72" s="34"/>
      <c r="P72" s="34"/>
      <c r="Q72" s="34"/>
      <c r="R72" s="34"/>
    </row>
    <row r="73" spans="1:18" s="3" customFormat="1" ht="29.25" customHeight="1">
      <c r="A73" s="15"/>
      <c r="B73" s="1379"/>
      <c r="C73" s="1481" t="s">
        <v>1122</v>
      </c>
      <c r="D73" s="1481"/>
      <c r="E73" s="1481"/>
      <c r="F73" s="14">
        <v>294.38499999999999</v>
      </c>
      <c r="G73" s="14">
        <v>77.855999999999995</v>
      </c>
      <c r="H73" s="14">
        <v>12.637</v>
      </c>
      <c r="I73" s="9">
        <v>384.87799999999999</v>
      </c>
      <c r="J73" s="14">
        <v>196.85300000000001</v>
      </c>
      <c r="K73" s="14">
        <v>86.58</v>
      </c>
      <c r="L73" s="14">
        <v>12.565</v>
      </c>
      <c r="M73" s="9">
        <v>295.99799999999999</v>
      </c>
      <c r="N73" s="34"/>
      <c r="O73" s="34"/>
      <c r="P73" s="34"/>
      <c r="Q73" s="34"/>
      <c r="R73" s="34"/>
    </row>
    <row r="74" spans="1:18" s="3" customFormat="1" ht="27.75" customHeight="1">
      <c r="A74" s="13"/>
      <c r="B74" s="1379"/>
      <c r="C74" s="1481" t="s">
        <v>321</v>
      </c>
      <c r="D74" s="1481"/>
      <c r="E74" s="1481"/>
      <c r="F74" s="14">
        <v>0</v>
      </c>
      <c r="G74" s="14">
        <v>48.030999999999999</v>
      </c>
      <c r="H74" s="14">
        <v>0</v>
      </c>
      <c r="I74" s="9">
        <v>48.030999999999999</v>
      </c>
      <c r="J74" s="14">
        <v>0</v>
      </c>
      <c r="K74" s="14">
        <v>104.595</v>
      </c>
      <c r="L74" s="14">
        <v>0</v>
      </c>
      <c r="M74" s="9">
        <v>104.595</v>
      </c>
      <c r="N74" s="34"/>
      <c r="O74" s="34"/>
      <c r="P74" s="34"/>
      <c r="Q74" s="34"/>
      <c r="R74" s="34"/>
    </row>
    <row r="75" spans="1:18" s="3" customFormat="1" ht="27" hidden="1" customHeight="1">
      <c r="A75" s="15"/>
      <c r="B75" s="1379"/>
      <c r="C75" s="1510" t="s">
        <v>322</v>
      </c>
      <c r="D75" s="1510"/>
      <c r="E75" s="1510"/>
      <c r="F75" s="14">
        <v>0</v>
      </c>
      <c r="G75" s="14">
        <v>0</v>
      </c>
      <c r="H75" s="14">
        <v>0</v>
      </c>
      <c r="I75" s="9">
        <v>0</v>
      </c>
      <c r="J75" s="14">
        <v>0</v>
      </c>
      <c r="K75" s="14">
        <v>0</v>
      </c>
      <c r="L75" s="14">
        <v>0</v>
      </c>
      <c r="M75" s="9">
        <v>0</v>
      </c>
      <c r="N75" s="34"/>
      <c r="O75" s="34"/>
      <c r="P75" s="34"/>
      <c r="Q75" s="34"/>
      <c r="R75" s="34"/>
    </row>
    <row r="76" spans="1:18" s="3" customFormat="1" ht="39" customHeight="1">
      <c r="A76" s="15"/>
      <c r="B76" s="1379"/>
      <c r="C76" s="1481" t="s">
        <v>323</v>
      </c>
      <c r="D76" s="1481"/>
      <c r="E76" s="1481"/>
      <c r="F76" s="14">
        <v>4.1100000000000003</v>
      </c>
      <c r="G76" s="14">
        <v>0</v>
      </c>
      <c r="H76" s="14">
        <v>0</v>
      </c>
      <c r="I76" s="9">
        <v>4.1100000000000003</v>
      </c>
      <c r="J76" s="14">
        <v>4.0979999999999999</v>
      </c>
      <c r="K76" s="14">
        <v>0</v>
      </c>
      <c r="L76" s="14">
        <v>0</v>
      </c>
      <c r="M76" s="9">
        <v>4.0979999999999999</v>
      </c>
      <c r="N76" s="34"/>
      <c r="O76" s="34"/>
      <c r="P76" s="34"/>
      <c r="Q76" s="34"/>
      <c r="R76" s="34"/>
    </row>
    <row r="77" spans="1:18" s="3" customFormat="1" ht="25.5" customHeight="1">
      <c r="A77" s="15"/>
      <c r="B77" s="1379"/>
      <c r="C77" s="1481" t="s">
        <v>324</v>
      </c>
      <c r="D77" s="1481"/>
      <c r="E77" s="1481"/>
      <c r="F77" s="14">
        <v>0</v>
      </c>
      <c r="G77" s="14">
        <v>0</v>
      </c>
      <c r="H77" s="14">
        <v>10.845000000000001</v>
      </c>
      <c r="I77" s="9">
        <v>10.845000000000001</v>
      </c>
      <c r="J77" s="14">
        <v>0</v>
      </c>
      <c r="K77" s="14">
        <v>0</v>
      </c>
      <c r="L77" s="14">
        <v>10.845000000000001</v>
      </c>
      <c r="M77" s="9">
        <v>10.845000000000001</v>
      </c>
      <c r="N77" s="34"/>
      <c r="O77" s="34"/>
      <c r="P77" s="34"/>
      <c r="Q77" s="34"/>
      <c r="R77" s="34"/>
    </row>
    <row r="78" spans="1:18" s="3" customFormat="1" ht="27.75" hidden="1" customHeight="1">
      <c r="A78" s="16"/>
      <c r="B78" s="1379"/>
      <c r="C78" s="1510" t="s">
        <v>325</v>
      </c>
      <c r="D78" s="1510"/>
      <c r="E78" s="1510"/>
      <c r="F78" s="14">
        <v>0</v>
      </c>
      <c r="G78" s="14">
        <v>0</v>
      </c>
      <c r="H78" s="14">
        <v>0</v>
      </c>
      <c r="I78" s="9">
        <v>0</v>
      </c>
      <c r="J78" s="14">
        <v>0</v>
      </c>
      <c r="K78" s="14">
        <v>0</v>
      </c>
      <c r="L78" s="14">
        <v>0</v>
      </c>
      <c r="M78" s="9">
        <v>0</v>
      </c>
      <c r="N78" s="34"/>
      <c r="O78" s="34"/>
      <c r="P78" s="34"/>
      <c r="Q78" s="34"/>
      <c r="R78" s="34"/>
    </row>
    <row r="79" spans="1:18" s="3" customFormat="1" ht="26.25" customHeight="1" thickBot="1">
      <c r="A79" s="16"/>
      <c r="B79" s="1379"/>
      <c r="C79" s="1481" t="s">
        <v>326</v>
      </c>
      <c r="D79" s="1481"/>
      <c r="E79" s="1481"/>
      <c r="F79" s="14">
        <v>4993.0159999999996</v>
      </c>
      <c r="G79" s="14">
        <v>1445.979</v>
      </c>
      <c r="H79" s="14">
        <v>78.53</v>
      </c>
      <c r="I79" s="9">
        <v>6517.5249999999996</v>
      </c>
      <c r="J79" s="14">
        <v>5072.2730000000001</v>
      </c>
      <c r="K79" s="14">
        <v>1304.1880000000001</v>
      </c>
      <c r="L79" s="14">
        <v>78.266999999999996</v>
      </c>
      <c r="M79" s="9">
        <v>6454.7280000000001</v>
      </c>
      <c r="N79" s="34"/>
      <c r="O79" s="34"/>
      <c r="P79" s="34"/>
      <c r="Q79" s="34"/>
      <c r="R79" s="34"/>
    </row>
    <row r="80" spans="1:18" s="3" customFormat="1" ht="15" customHeight="1" thickBot="1">
      <c r="A80" s="8">
        <v>7</v>
      </c>
      <c r="B80" s="1512" t="s">
        <v>327</v>
      </c>
      <c r="C80" s="1512"/>
      <c r="D80" s="1512"/>
      <c r="E80" s="1512"/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34"/>
      <c r="O80" s="34"/>
      <c r="P80" s="34"/>
      <c r="Q80" s="34"/>
      <c r="R80" s="34"/>
    </row>
    <row r="81" spans="1:18" s="3" customFormat="1" ht="13.5" hidden="1" customHeight="1" thickBot="1">
      <c r="A81" s="13"/>
      <c r="B81" s="1379"/>
      <c r="C81" s="1488" t="s">
        <v>328</v>
      </c>
      <c r="D81" s="1488"/>
      <c r="E81" s="1488"/>
      <c r="F81" s="14"/>
      <c r="G81" s="14"/>
      <c r="H81" s="14"/>
      <c r="I81" s="9"/>
      <c r="J81" s="14">
        <v>0</v>
      </c>
      <c r="K81" s="14">
        <v>0</v>
      </c>
      <c r="L81" s="14">
        <v>0</v>
      </c>
      <c r="M81" s="9">
        <v>0</v>
      </c>
      <c r="N81" s="34"/>
      <c r="O81" s="34"/>
      <c r="P81" s="34"/>
      <c r="Q81" s="34"/>
      <c r="R81" s="34"/>
    </row>
    <row r="82" spans="1:18" s="3" customFormat="1" ht="13.5" hidden="1" customHeight="1" thickBot="1">
      <c r="A82" s="15"/>
      <c r="B82" s="1379"/>
      <c r="C82" s="1488" t="s">
        <v>329</v>
      </c>
      <c r="D82" s="1488"/>
      <c r="E82" s="1488"/>
      <c r="F82" s="14"/>
      <c r="G82" s="14"/>
      <c r="H82" s="14"/>
      <c r="I82" s="9"/>
      <c r="J82" s="14">
        <v>0</v>
      </c>
      <c r="K82" s="14">
        <v>0</v>
      </c>
      <c r="L82" s="14">
        <v>0</v>
      </c>
      <c r="M82" s="9">
        <v>0</v>
      </c>
      <c r="N82" s="34"/>
      <c r="O82" s="34"/>
      <c r="P82" s="34"/>
      <c r="Q82" s="34"/>
      <c r="R82" s="34"/>
    </row>
    <row r="83" spans="1:18" s="3" customFormat="1" ht="24.75" hidden="1" customHeight="1">
      <c r="A83" s="15"/>
      <c r="B83" s="1379"/>
      <c r="C83" s="1488" t="s">
        <v>330</v>
      </c>
      <c r="D83" s="1488"/>
      <c r="E83" s="1488"/>
      <c r="F83" s="14"/>
      <c r="G83" s="14"/>
      <c r="H83" s="14"/>
      <c r="I83" s="9"/>
      <c r="J83" s="14">
        <v>0</v>
      </c>
      <c r="K83" s="14">
        <v>0</v>
      </c>
      <c r="L83" s="14">
        <v>0</v>
      </c>
      <c r="M83" s="9">
        <v>0</v>
      </c>
      <c r="N83" s="34"/>
      <c r="O83" s="34"/>
      <c r="P83" s="34"/>
      <c r="Q83" s="34"/>
      <c r="R83" s="34"/>
    </row>
    <row r="84" spans="1:18" s="3" customFormat="1" ht="25.5" hidden="1" customHeight="1" thickBot="1">
      <c r="A84" s="16"/>
      <c r="B84" s="1379"/>
      <c r="C84" s="1488" t="s">
        <v>331</v>
      </c>
      <c r="D84" s="1488"/>
      <c r="E84" s="1488"/>
      <c r="F84" s="14"/>
      <c r="G84" s="14"/>
      <c r="H84" s="14"/>
      <c r="I84" s="9"/>
      <c r="J84" s="14">
        <v>0</v>
      </c>
      <c r="K84" s="14">
        <v>0</v>
      </c>
      <c r="L84" s="14">
        <v>0</v>
      </c>
      <c r="M84" s="9">
        <v>0</v>
      </c>
      <c r="N84" s="34"/>
      <c r="O84" s="34"/>
      <c r="P84" s="34"/>
      <c r="Q84" s="34"/>
      <c r="R84" s="34"/>
    </row>
    <row r="85" spans="1:18" s="3" customFormat="1" ht="15" customHeight="1" thickBot="1">
      <c r="A85" s="8">
        <v>8</v>
      </c>
      <c r="B85" s="1514" t="s">
        <v>1123</v>
      </c>
      <c r="C85" s="1514"/>
      <c r="D85" s="1514"/>
      <c r="E85" s="1514"/>
      <c r="F85" s="9">
        <v>15106.282999999999</v>
      </c>
      <c r="G85" s="9">
        <v>20902.006000000001</v>
      </c>
      <c r="H85" s="9">
        <v>402.27300000000002</v>
      </c>
      <c r="I85" s="9">
        <v>36410.562000000005</v>
      </c>
      <c r="J85" s="9">
        <v>13489.813</v>
      </c>
      <c r="K85" s="9">
        <v>20786.364000000001</v>
      </c>
      <c r="L85" s="9">
        <v>296.48700000000002</v>
      </c>
      <c r="M85" s="9">
        <v>34572.663999999997</v>
      </c>
      <c r="N85" s="34"/>
      <c r="O85" s="34"/>
      <c r="P85" s="34"/>
      <c r="Q85" s="34"/>
      <c r="R85" s="34"/>
    </row>
    <row r="86" spans="1:18" s="3" customFormat="1" ht="18" customHeight="1">
      <c r="A86" s="13"/>
      <c r="B86" s="1379"/>
      <c r="C86" s="1481" t="s">
        <v>1124</v>
      </c>
      <c r="D86" s="1481"/>
      <c r="E86" s="1481"/>
      <c r="F86" s="14">
        <v>8165.7179999999998</v>
      </c>
      <c r="G86" s="14">
        <v>5072.1090000000004</v>
      </c>
      <c r="H86" s="14">
        <v>401.27600000000001</v>
      </c>
      <c r="I86" s="9">
        <v>13639.103000000001</v>
      </c>
      <c r="J86" s="14">
        <v>7982.6319999999996</v>
      </c>
      <c r="K86" s="14">
        <v>5112.3580000000002</v>
      </c>
      <c r="L86" s="14">
        <v>295.72899999999998</v>
      </c>
      <c r="M86" s="9">
        <v>13390.718999999999</v>
      </c>
      <c r="N86" s="34"/>
      <c r="O86" s="34"/>
      <c r="P86" s="34"/>
      <c r="Q86" s="34"/>
      <c r="R86" s="34"/>
    </row>
    <row r="87" spans="1:18" s="3" customFormat="1" ht="15.75" customHeight="1">
      <c r="A87" s="15"/>
      <c r="B87" s="1379"/>
      <c r="C87" s="1481" t="s">
        <v>1125</v>
      </c>
      <c r="D87" s="1481"/>
      <c r="E87" s="1481"/>
      <c r="F87" s="14">
        <v>923.22400000000005</v>
      </c>
      <c r="G87" s="14">
        <v>305.12599999999998</v>
      </c>
      <c r="H87" s="14">
        <v>0</v>
      </c>
      <c r="I87" s="9">
        <v>1228.3499999999999</v>
      </c>
      <c r="J87" s="14">
        <v>877.51499999999999</v>
      </c>
      <c r="K87" s="14">
        <v>301.76</v>
      </c>
      <c r="L87" s="14">
        <v>0</v>
      </c>
      <c r="M87" s="9">
        <v>1179.2750000000001</v>
      </c>
      <c r="N87" s="34"/>
      <c r="O87" s="34"/>
      <c r="P87" s="34"/>
      <c r="Q87" s="34"/>
      <c r="R87" s="34"/>
    </row>
    <row r="88" spans="1:18" s="3" customFormat="1" ht="28.15" customHeight="1">
      <c r="A88" s="15"/>
      <c r="B88" s="1379"/>
      <c r="C88" s="1481" t="s">
        <v>1126</v>
      </c>
      <c r="D88" s="1481"/>
      <c r="E88" s="1481"/>
      <c r="F88" s="14">
        <v>0</v>
      </c>
      <c r="G88" s="14">
        <v>23.774999999999999</v>
      </c>
      <c r="H88" s="14">
        <v>0</v>
      </c>
      <c r="I88" s="9">
        <v>23.774999999999999</v>
      </c>
      <c r="J88" s="14">
        <v>0</v>
      </c>
      <c r="K88" s="14">
        <v>23.876000000000001</v>
      </c>
      <c r="L88" s="14">
        <v>0</v>
      </c>
      <c r="M88" s="9">
        <v>23.876000000000001</v>
      </c>
      <c r="N88" s="34"/>
      <c r="O88" s="34"/>
      <c r="P88" s="34"/>
      <c r="Q88" s="34"/>
      <c r="R88" s="34"/>
    </row>
    <row r="89" spans="1:18" s="3" customFormat="1" ht="16.5" customHeight="1">
      <c r="A89" s="13"/>
      <c r="B89" s="1379"/>
      <c r="C89" s="1481" t="s">
        <v>1127</v>
      </c>
      <c r="D89" s="1481"/>
      <c r="E89" s="1481"/>
      <c r="F89" s="14">
        <v>6017.3410000000003</v>
      </c>
      <c r="G89" s="14">
        <v>15500.272000000001</v>
      </c>
      <c r="H89" s="14">
        <v>0</v>
      </c>
      <c r="I89" s="9">
        <v>21517.613000000001</v>
      </c>
      <c r="J89" s="14">
        <v>4629.6660000000002</v>
      </c>
      <c r="K89" s="14">
        <v>15347.757</v>
      </c>
      <c r="L89" s="14">
        <v>0</v>
      </c>
      <c r="M89" s="9">
        <v>19977.422999999999</v>
      </c>
      <c r="N89" s="34"/>
      <c r="O89" s="34"/>
      <c r="P89" s="34"/>
      <c r="Q89" s="34"/>
      <c r="R89" s="34"/>
    </row>
    <row r="90" spans="1:18" s="3" customFormat="1" ht="16.5" hidden="1" customHeight="1">
      <c r="A90" s="13"/>
      <c r="B90" s="1379"/>
      <c r="C90" s="1510" t="s">
        <v>332</v>
      </c>
      <c r="D90" s="1510"/>
      <c r="E90" s="1510"/>
      <c r="F90" s="14">
        <v>0</v>
      </c>
      <c r="G90" s="14">
        <v>0</v>
      </c>
      <c r="H90" s="14">
        <v>0</v>
      </c>
      <c r="I90" s="9">
        <v>0</v>
      </c>
      <c r="J90" s="14"/>
      <c r="K90" s="14"/>
      <c r="L90" s="14"/>
      <c r="M90" s="9"/>
      <c r="N90" s="34"/>
      <c r="O90" s="34"/>
      <c r="P90" s="34"/>
      <c r="Q90" s="34"/>
      <c r="R90" s="34"/>
    </row>
    <row r="91" spans="1:18" s="3" customFormat="1" ht="28.5" customHeight="1">
      <c r="A91" s="13"/>
      <c r="B91" s="1379"/>
      <c r="C91" s="1481" t="s">
        <v>1128</v>
      </c>
      <c r="D91" s="1481"/>
      <c r="E91" s="1481"/>
      <c r="F91" s="14">
        <v>0</v>
      </c>
      <c r="G91" s="14">
        <v>0</v>
      </c>
      <c r="H91" s="14">
        <v>0.997</v>
      </c>
      <c r="I91" s="9">
        <v>0.997</v>
      </c>
      <c r="J91" s="14">
        <v>0</v>
      </c>
      <c r="K91" s="14">
        <v>0</v>
      </c>
      <c r="L91" s="14">
        <v>0.75800000000000001</v>
      </c>
      <c r="M91" s="9">
        <v>0.75800000000000001</v>
      </c>
      <c r="N91" s="34"/>
      <c r="O91" s="34"/>
      <c r="P91" s="34"/>
      <c r="Q91" s="34"/>
      <c r="R91" s="34"/>
    </row>
    <row r="92" spans="1:18" s="3" customFormat="1" ht="30" customHeight="1" thickBot="1">
      <c r="A92" s="13"/>
      <c r="B92" s="1379"/>
      <c r="C92" s="1481" t="s">
        <v>1129</v>
      </c>
      <c r="D92" s="1481"/>
      <c r="E92" s="1481"/>
      <c r="F92" s="14">
        <v>0</v>
      </c>
      <c r="G92" s="14">
        <v>0.72399999999999998</v>
      </c>
      <c r="H92" s="14">
        <v>0</v>
      </c>
      <c r="I92" s="9">
        <v>0.72399999999999998</v>
      </c>
      <c r="J92" s="14">
        <v>0</v>
      </c>
      <c r="K92" s="14">
        <v>0.61299999999999999</v>
      </c>
      <c r="L92" s="14">
        <v>0</v>
      </c>
      <c r="M92" s="9">
        <v>0.61299999999999999</v>
      </c>
      <c r="N92" s="34"/>
      <c r="O92" s="34"/>
      <c r="P92" s="34"/>
      <c r="Q92" s="34"/>
      <c r="R92" s="34"/>
    </row>
    <row r="93" spans="1:18" s="3" customFormat="1" ht="13.5" hidden="1" customHeight="1" thickBot="1">
      <c r="A93" s="16" t="s">
        <v>333</v>
      </c>
      <c r="B93" s="1378"/>
      <c r="C93" s="1488" t="s">
        <v>334</v>
      </c>
      <c r="D93" s="1488"/>
      <c r="E93" s="1488"/>
      <c r="F93" s="14"/>
      <c r="G93" s="14"/>
      <c r="H93" s="14"/>
      <c r="I93" s="9"/>
      <c r="J93" s="14"/>
      <c r="K93" s="14"/>
      <c r="L93" s="14"/>
      <c r="M93" s="9"/>
      <c r="N93" s="34"/>
      <c r="O93" s="34"/>
      <c r="P93" s="34"/>
      <c r="Q93" s="34"/>
      <c r="R93" s="34"/>
    </row>
    <row r="94" spans="1:18" s="3" customFormat="1" ht="25.5" customHeight="1" thickBot="1">
      <c r="A94" s="8">
        <v>9</v>
      </c>
      <c r="B94" s="1514" t="s">
        <v>1130</v>
      </c>
      <c r="C94" s="1514"/>
      <c r="D94" s="1514"/>
      <c r="E94" s="1514"/>
      <c r="F94" s="9">
        <v>0</v>
      </c>
      <c r="G94" s="9">
        <v>185.04599999999999</v>
      </c>
      <c r="H94" s="9">
        <v>0</v>
      </c>
      <c r="I94" s="9">
        <v>185.04599999999999</v>
      </c>
      <c r="J94" s="9">
        <v>0</v>
      </c>
      <c r="K94" s="9">
        <v>184.501</v>
      </c>
      <c r="L94" s="9">
        <v>0</v>
      </c>
      <c r="M94" s="9">
        <v>184.501</v>
      </c>
      <c r="N94" s="34"/>
      <c r="O94" s="34"/>
      <c r="P94" s="34"/>
      <c r="Q94" s="34"/>
      <c r="R94" s="34"/>
    </row>
    <row r="95" spans="1:18" s="3" customFormat="1" ht="25.5" hidden="1" customHeight="1">
      <c r="A95" s="13"/>
      <c r="B95" s="1379"/>
      <c r="C95" s="1488" t="s">
        <v>335</v>
      </c>
      <c r="D95" s="1488"/>
      <c r="E95" s="1488"/>
      <c r="F95" s="14">
        <v>0</v>
      </c>
      <c r="G95" s="14">
        <v>0</v>
      </c>
      <c r="H95" s="14">
        <v>0</v>
      </c>
      <c r="I95" s="9">
        <v>0</v>
      </c>
      <c r="J95" s="14">
        <v>0</v>
      </c>
      <c r="K95" s="14">
        <v>0</v>
      </c>
      <c r="L95" s="14">
        <v>0</v>
      </c>
      <c r="M95" s="9">
        <v>0</v>
      </c>
      <c r="N95" s="34"/>
      <c r="O95" s="34"/>
      <c r="P95" s="34"/>
      <c r="Q95" s="34"/>
      <c r="R95" s="34"/>
    </row>
    <row r="96" spans="1:18" s="3" customFormat="1" ht="28.5" customHeight="1" thickBot="1">
      <c r="A96" s="15"/>
      <c r="B96" s="1379"/>
      <c r="C96" s="1481" t="s">
        <v>336</v>
      </c>
      <c r="D96" s="1481"/>
      <c r="E96" s="1481"/>
      <c r="F96" s="14">
        <v>0</v>
      </c>
      <c r="G96" s="14">
        <v>185.04599999999999</v>
      </c>
      <c r="H96" s="14">
        <v>0</v>
      </c>
      <c r="I96" s="9">
        <v>185.04599999999999</v>
      </c>
      <c r="J96" s="14">
        <v>0</v>
      </c>
      <c r="K96" s="14">
        <v>184.501</v>
      </c>
      <c r="L96" s="14">
        <v>0</v>
      </c>
      <c r="M96" s="9">
        <v>184.501</v>
      </c>
      <c r="N96" s="34"/>
      <c r="O96" s="34"/>
      <c r="P96" s="34"/>
      <c r="Q96" s="34"/>
      <c r="R96" s="34"/>
    </row>
    <row r="97" spans="1:18" s="3" customFormat="1" ht="31.5" hidden="1" customHeight="1" thickBot="1">
      <c r="A97" s="16" t="s">
        <v>337</v>
      </c>
      <c r="B97" s="1379"/>
      <c r="C97" s="1488" t="s">
        <v>338</v>
      </c>
      <c r="D97" s="1488"/>
      <c r="E97" s="1488"/>
      <c r="F97" s="14"/>
      <c r="G97" s="14"/>
      <c r="H97" s="14"/>
      <c r="I97" s="9"/>
      <c r="J97" s="14">
        <v>0</v>
      </c>
      <c r="K97" s="14">
        <v>0</v>
      </c>
      <c r="L97" s="14">
        <v>0</v>
      </c>
      <c r="M97" s="9">
        <v>0</v>
      </c>
      <c r="N97" s="34"/>
      <c r="O97" s="34"/>
      <c r="P97" s="34"/>
      <c r="Q97" s="34"/>
      <c r="R97" s="34"/>
    </row>
    <row r="98" spans="1:18" s="3" customFormat="1" ht="27.75" customHeight="1" thickBot="1">
      <c r="A98" s="8">
        <v>10</v>
      </c>
      <c r="B98" s="1512" t="s">
        <v>339</v>
      </c>
      <c r="C98" s="1512"/>
      <c r="D98" s="1512"/>
      <c r="E98" s="1512"/>
      <c r="F98" s="9">
        <v>5532.7709999999997</v>
      </c>
      <c r="G98" s="9">
        <v>1654.366</v>
      </c>
      <c r="H98" s="9">
        <v>489.69900000000001</v>
      </c>
      <c r="I98" s="9">
        <v>7676.8359999999993</v>
      </c>
      <c r="J98" s="9">
        <v>5524.5240000000003</v>
      </c>
      <c r="K98" s="9">
        <v>1649.643</v>
      </c>
      <c r="L98" s="9">
        <v>650.62900000000002</v>
      </c>
      <c r="M98" s="9">
        <v>7824.7960000000003</v>
      </c>
      <c r="N98" s="34"/>
      <c r="O98" s="34"/>
      <c r="P98" s="34"/>
      <c r="Q98" s="34"/>
      <c r="R98" s="34"/>
    </row>
    <row r="99" spans="1:18" s="3" customFormat="1" ht="17.25" customHeight="1">
      <c r="A99" s="37"/>
      <c r="B99" s="1379"/>
      <c r="C99" s="1510" t="s">
        <v>340</v>
      </c>
      <c r="D99" s="1510"/>
      <c r="E99" s="1510"/>
      <c r="F99" s="14">
        <v>0</v>
      </c>
      <c r="G99" s="14">
        <v>0</v>
      </c>
      <c r="H99" s="14">
        <v>24</v>
      </c>
      <c r="I99" s="9">
        <v>24</v>
      </c>
      <c r="J99" s="14">
        <v>0</v>
      </c>
      <c r="K99" s="14">
        <v>0</v>
      </c>
      <c r="L99" s="14">
        <v>174</v>
      </c>
      <c r="M99" s="9">
        <v>174</v>
      </c>
      <c r="N99" s="34"/>
      <c r="O99" s="34"/>
      <c r="P99" s="34"/>
      <c r="Q99" s="34"/>
      <c r="R99" s="34"/>
    </row>
    <row r="100" spans="1:18" s="3" customFormat="1" ht="16.5" customHeight="1">
      <c r="A100" s="25"/>
      <c r="B100" s="1379"/>
      <c r="C100" s="1481" t="s">
        <v>341</v>
      </c>
      <c r="D100" s="1481"/>
      <c r="E100" s="1481"/>
      <c r="F100" s="14">
        <v>5441.7929999999997</v>
      </c>
      <c r="G100" s="14">
        <v>1603.7339999999999</v>
      </c>
      <c r="H100" s="14">
        <v>465.69900000000001</v>
      </c>
      <c r="I100" s="9">
        <v>7511.2259999999997</v>
      </c>
      <c r="J100" s="14">
        <v>5433.5460000000003</v>
      </c>
      <c r="K100" s="14">
        <v>1599.011</v>
      </c>
      <c r="L100" s="14">
        <v>476.62900000000002</v>
      </c>
      <c r="M100" s="9">
        <v>7509.1859999999997</v>
      </c>
      <c r="N100" s="34"/>
      <c r="O100" s="34"/>
      <c r="P100" s="34"/>
      <c r="Q100" s="34"/>
      <c r="R100" s="34"/>
    </row>
    <row r="101" spans="1:18" s="3" customFormat="1" ht="25.5" hidden="1" customHeight="1">
      <c r="A101" s="25"/>
      <c r="B101" s="1379"/>
      <c r="C101" s="1510" t="s">
        <v>342</v>
      </c>
      <c r="D101" s="1510"/>
      <c r="E101" s="1510"/>
      <c r="F101" s="14">
        <v>0</v>
      </c>
      <c r="G101" s="14">
        <v>0</v>
      </c>
      <c r="H101" s="14">
        <v>0</v>
      </c>
      <c r="I101" s="9">
        <v>0</v>
      </c>
      <c r="J101" s="14">
        <v>0</v>
      </c>
      <c r="K101" s="14">
        <v>0</v>
      </c>
      <c r="L101" s="14">
        <v>0</v>
      </c>
      <c r="M101" s="9">
        <v>0</v>
      </c>
      <c r="N101" s="34"/>
      <c r="O101" s="34"/>
      <c r="P101" s="34"/>
      <c r="Q101" s="34"/>
      <c r="R101" s="34"/>
    </row>
    <row r="102" spans="1:18" s="3" customFormat="1" ht="15.75" customHeight="1" thickBot="1">
      <c r="A102" s="38"/>
      <c r="B102" s="1379"/>
      <c r="C102" s="1481" t="s">
        <v>343</v>
      </c>
      <c r="D102" s="1481"/>
      <c r="E102" s="1481"/>
      <c r="F102" s="14">
        <v>90.977999999999994</v>
      </c>
      <c r="G102" s="14">
        <v>50.631999999999998</v>
      </c>
      <c r="H102" s="14">
        <v>0</v>
      </c>
      <c r="I102" s="9">
        <v>141.60999999999999</v>
      </c>
      <c r="J102" s="14">
        <v>90.977999999999994</v>
      </c>
      <c r="K102" s="14">
        <v>50.631999999999998</v>
      </c>
      <c r="L102" s="14">
        <v>0</v>
      </c>
      <c r="M102" s="9">
        <v>141.61000000000001</v>
      </c>
      <c r="N102" s="34"/>
      <c r="O102" s="34"/>
      <c r="P102" s="34"/>
      <c r="Q102" s="34"/>
      <c r="R102" s="34"/>
    </row>
    <row r="103" spans="1:18" s="3" customFormat="1" ht="16.5" customHeight="1" thickBot="1">
      <c r="A103" s="8">
        <v>11</v>
      </c>
      <c r="B103" s="1512" t="s">
        <v>344</v>
      </c>
      <c r="C103" s="1512"/>
      <c r="D103" s="1512"/>
      <c r="E103" s="1512"/>
      <c r="F103" s="9">
        <v>1083.9649999999999</v>
      </c>
      <c r="G103" s="9">
        <v>683.03700000000003</v>
      </c>
      <c r="H103" s="9">
        <v>107.72799999999999</v>
      </c>
      <c r="I103" s="9">
        <v>1874.73</v>
      </c>
      <c r="J103" s="9">
        <v>1089.2940000000001</v>
      </c>
      <c r="K103" s="9">
        <v>665.75599999999997</v>
      </c>
      <c r="L103" s="9">
        <v>111.98699999999999</v>
      </c>
      <c r="M103" s="9">
        <v>1867.037</v>
      </c>
      <c r="N103" s="34"/>
      <c r="O103" s="34"/>
      <c r="P103" s="34"/>
      <c r="Q103" s="34"/>
      <c r="R103" s="34"/>
    </row>
    <row r="104" spans="1:18" s="3" customFormat="1" ht="17.45" customHeight="1">
      <c r="A104" s="13"/>
      <c r="B104" s="1379"/>
      <c r="C104" s="1481" t="s">
        <v>345</v>
      </c>
      <c r="D104" s="1481"/>
      <c r="E104" s="1481"/>
      <c r="F104" s="14">
        <v>50.832000000000001</v>
      </c>
      <c r="G104" s="14">
        <v>90.983000000000004</v>
      </c>
      <c r="H104" s="14">
        <v>2.0939999999999999</v>
      </c>
      <c r="I104" s="9">
        <v>143.90899999999999</v>
      </c>
      <c r="J104" s="14">
        <v>70.631</v>
      </c>
      <c r="K104" s="14">
        <v>111.70699999999999</v>
      </c>
      <c r="L104" s="14">
        <v>1.9530000000000001</v>
      </c>
      <c r="M104" s="9">
        <v>184.291</v>
      </c>
      <c r="N104" s="34"/>
      <c r="O104" s="34"/>
      <c r="P104" s="34"/>
      <c r="Q104" s="34"/>
      <c r="R104" s="34"/>
    </row>
    <row r="105" spans="1:18" s="3" customFormat="1" ht="25.5" customHeight="1">
      <c r="A105" s="15"/>
      <c r="B105" s="1379"/>
      <c r="C105" s="1481" t="s">
        <v>346</v>
      </c>
      <c r="D105" s="1481"/>
      <c r="E105" s="1481"/>
      <c r="F105" s="14">
        <v>31.263000000000002</v>
      </c>
      <c r="G105" s="14">
        <v>8.7070000000000007</v>
      </c>
      <c r="H105" s="14">
        <v>0.34</v>
      </c>
      <c r="I105" s="9">
        <v>40.31</v>
      </c>
      <c r="J105" s="14">
        <v>31.707999999999998</v>
      </c>
      <c r="K105" s="14">
        <v>16.359000000000002</v>
      </c>
      <c r="L105" s="14">
        <v>0.47599999999999998</v>
      </c>
      <c r="M105" s="9">
        <v>48.542999999999999</v>
      </c>
      <c r="N105" s="34"/>
      <c r="O105" s="34"/>
      <c r="P105" s="34"/>
      <c r="Q105" s="34"/>
      <c r="R105" s="34"/>
    </row>
    <row r="106" spans="1:18" s="3" customFormat="1" ht="16.5" customHeight="1">
      <c r="A106" s="15"/>
      <c r="B106" s="1379"/>
      <c r="C106" s="1481" t="s">
        <v>347</v>
      </c>
      <c r="D106" s="1481"/>
      <c r="E106" s="1481"/>
      <c r="F106" s="14">
        <v>925.89499999999998</v>
      </c>
      <c r="G106" s="14">
        <v>553.54200000000003</v>
      </c>
      <c r="H106" s="14">
        <v>104.51600000000001</v>
      </c>
      <c r="I106" s="9">
        <v>1583.953</v>
      </c>
      <c r="J106" s="14">
        <v>968.73500000000001</v>
      </c>
      <c r="K106" s="14">
        <v>516.35900000000004</v>
      </c>
      <c r="L106" s="14">
        <v>108.98399999999999</v>
      </c>
      <c r="M106" s="9">
        <v>1594.078</v>
      </c>
      <c r="N106" s="34"/>
      <c r="O106" s="34"/>
      <c r="P106" s="34"/>
      <c r="Q106" s="34"/>
      <c r="R106" s="34"/>
    </row>
    <row r="107" spans="1:18" s="3" customFormat="1" ht="28.5" customHeight="1">
      <c r="A107" s="15"/>
      <c r="B107" s="1379"/>
      <c r="C107" s="1481" t="s">
        <v>348</v>
      </c>
      <c r="D107" s="1481"/>
      <c r="E107" s="1481"/>
      <c r="F107" s="14">
        <v>0</v>
      </c>
      <c r="G107" s="14">
        <v>3.1970000000000001</v>
      </c>
      <c r="H107" s="14">
        <v>0</v>
      </c>
      <c r="I107" s="9">
        <v>3.1970000000000001</v>
      </c>
      <c r="J107" s="14">
        <v>0</v>
      </c>
      <c r="K107" s="14">
        <v>6.2750000000000004</v>
      </c>
      <c r="L107" s="14">
        <v>0</v>
      </c>
      <c r="M107" s="9">
        <v>6.2750000000000004</v>
      </c>
      <c r="N107" s="34"/>
      <c r="O107" s="34"/>
      <c r="P107" s="34"/>
      <c r="Q107" s="34"/>
      <c r="R107" s="34"/>
    </row>
    <row r="108" spans="1:18" s="3" customFormat="1" ht="15.75" customHeight="1">
      <c r="A108" s="13"/>
      <c r="B108" s="1379"/>
      <c r="C108" s="1481" t="s">
        <v>349</v>
      </c>
      <c r="D108" s="1481"/>
      <c r="E108" s="1481"/>
      <c r="F108" s="14">
        <v>72.948999999999998</v>
      </c>
      <c r="G108" s="14">
        <v>26.606999999999999</v>
      </c>
      <c r="H108" s="14">
        <v>0.77800000000000002</v>
      </c>
      <c r="I108" s="9">
        <v>100.334</v>
      </c>
      <c r="J108" s="14">
        <v>14.305999999999999</v>
      </c>
      <c r="K108" s="14">
        <v>15.055</v>
      </c>
      <c r="L108" s="14">
        <v>0.57399999999999995</v>
      </c>
      <c r="M108" s="9">
        <v>29.934999999999999</v>
      </c>
      <c r="N108" s="34"/>
      <c r="O108" s="34"/>
      <c r="P108" s="34"/>
      <c r="Q108" s="34"/>
      <c r="R108" s="34"/>
    </row>
    <row r="109" spans="1:18" s="3" customFormat="1" ht="18.75" customHeight="1" thickBot="1">
      <c r="A109" s="13"/>
      <c r="B109" s="1379"/>
      <c r="C109" s="1481" t="s">
        <v>350</v>
      </c>
      <c r="D109" s="1481"/>
      <c r="E109" s="1481"/>
      <c r="F109" s="14">
        <v>3.0259999999999998</v>
      </c>
      <c r="G109" s="14">
        <v>1E-3</v>
      </c>
      <c r="H109" s="14">
        <v>0</v>
      </c>
      <c r="I109" s="9">
        <v>3.0269999999999997</v>
      </c>
      <c r="J109" s="14">
        <v>3.9140000000000001</v>
      </c>
      <c r="K109" s="14">
        <v>1E-3</v>
      </c>
      <c r="L109" s="14">
        <v>0</v>
      </c>
      <c r="M109" s="9">
        <v>3.915</v>
      </c>
      <c r="N109" s="34"/>
      <c r="O109" s="34"/>
      <c r="P109" s="34"/>
      <c r="Q109" s="34"/>
      <c r="R109" s="34"/>
    </row>
    <row r="110" spans="1:18" s="3" customFormat="1" ht="25.5" hidden="1" customHeight="1" thickBot="1">
      <c r="A110" s="17"/>
      <c r="B110" s="1379"/>
      <c r="C110" s="1488" t="s">
        <v>351</v>
      </c>
      <c r="D110" s="1488"/>
      <c r="E110" s="1488"/>
      <c r="F110" s="14"/>
      <c r="G110" s="14"/>
      <c r="H110" s="14"/>
      <c r="I110" s="9"/>
      <c r="J110" s="14"/>
      <c r="K110" s="14"/>
      <c r="L110" s="14"/>
      <c r="M110" s="9"/>
      <c r="N110" s="34"/>
      <c r="O110" s="34"/>
      <c r="P110" s="34"/>
      <c r="Q110" s="34"/>
      <c r="R110" s="34"/>
    </row>
    <row r="111" spans="1:18" s="3" customFormat="1" ht="15" customHeight="1" thickBot="1">
      <c r="A111" s="8">
        <v>12</v>
      </c>
      <c r="B111" s="1512" t="s">
        <v>352</v>
      </c>
      <c r="C111" s="1512"/>
      <c r="D111" s="1512"/>
      <c r="E111" s="1512"/>
      <c r="F111" s="9">
        <v>3574.4630000000002</v>
      </c>
      <c r="G111" s="9">
        <v>696.28700000000003</v>
      </c>
      <c r="H111" s="9">
        <v>215.274</v>
      </c>
      <c r="I111" s="9">
        <v>4486.0240000000003</v>
      </c>
      <c r="J111" s="9">
        <v>1982.509</v>
      </c>
      <c r="K111" s="9">
        <v>626.779</v>
      </c>
      <c r="L111" s="9">
        <v>161.375</v>
      </c>
      <c r="M111" s="9">
        <v>2770.663</v>
      </c>
      <c r="N111" s="34"/>
      <c r="O111" s="34"/>
      <c r="P111" s="34"/>
      <c r="Q111" s="34"/>
      <c r="R111" s="34"/>
    </row>
    <row r="112" spans="1:18" s="3" customFormat="1" ht="15.75" customHeight="1">
      <c r="A112" s="13"/>
      <c r="B112" s="1379"/>
      <c r="C112" s="1481" t="s">
        <v>353</v>
      </c>
      <c r="D112" s="1481"/>
      <c r="E112" s="1481"/>
      <c r="F112" s="14">
        <v>3.0339999999999998</v>
      </c>
      <c r="G112" s="14">
        <v>7.399</v>
      </c>
      <c r="H112" s="14">
        <v>0.38</v>
      </c>
      <c r="I112" s="9">
        <v>10.813000000000001</v>
      </c>
      <c r="J112" s="14">
        <v>3.4319999999999999</v>
      </c>
      <c r="K112" s="14">
        <v>10.262</v>
      </c>
      <c r="L112" s="14">
        <v>0</v>
      </c>
      <c r="M112" s="9">
        <v>13.694000000000001</v>
      </c>
      <c r="N112" s="34"/>
      <c r="O112" s="34"/>
      <c r="P112" s="34"/>
      <c r="Q112" s="34"/>
      <c r="R112" s="34"/>
    </row>
    <row r="113" spans="1:41" s="3" customFormat="1" ht="25.5" customHeight="1">
      <c r="A113" s="15"/>
      <c r="B113" s="1379"/>
      <c r="C113" s="1481" t="s">
        <v>354</v>
      </c>
      <c r="D113" s="1481"/>
      <c r="E113" s="1481"/>
      <c r="F113" s="14">
        <v>1084.4100000000001</v>
      </c>
      <c r="G113" s="14">
        <v>462.90199999999999</v>
      </c>
      <c r="H113" s="14">
        <v>173.346</v>
      </c>
      <c r="I113" s="9">
        <v>1720.6580000000001</v>
      </c>
      <c r="J113" s="14">
        <v>1141.3009999999999</v>
      </c>
      <c r="K113" s="14">
        <v>415.166</v>
      </c>
      <c r="L113" s="14">
        <v>121.598</v>
      </c>
      <c r="M113" s="9">
        <v>1678.0650000000001</v>
      </c>
      <c r="N113" s="34"/>
      <c r="O113" s="34"/>
      <c r="P113" s="34"/>
      <c r="Q113" s="34"/>
      <c r="R113" s="34"/>
    </row>
    <row r="114" spans="1:41" s="3" customFormat="1" ht="25.5" hidden="1" customHeight="1">
      <c r="A114" s="15"/>
      <c r="B114" s="1379"/>
      <c r="C114" s="1510" t="s">
        <v>355</v>
      </c>
      <c r="D114" s="1510"/>
      <c r="E114" s="1510"/>
      <c r="F114" s="14">
        <v>0</v>
      </c>
      <c r="G114" s="14">
        <v>0</v>
      </c>
      <c r="H114" s="14">
        <v>0</v>
      </c>
      <c r="I114" s="9">
        <v>0</v>
      </c>
      <c r="J114" s="14">
        <v>0</v>
      </c>
      <c r="K114" s="14">
        <v>0</v>
      </c>
      <c r="L114" s="14">
        <v>0</v>
      </c>
      <c r="M114" s="9">
        <v>0</v>
      </c>
      <c r="N114" s="34"/>
      <c r="O114" s="34"/>
      <c r="P114" s="34"/>
      <c r="Q114" s="34"/>
      <c r="R114" s="34"/>
    </row>
    <row r="115" spans="1:41" s="3" customFormat="1" ht="16.5" customHeight="1" thickBot="1">
      <c r="A115" s="17"/>
      <c r="B115" s="1379"/>
      <c r="C115" s="1481" t="s">
        <v>356</v>
      </c>
      <c r="D115" s="1481"/>
      <c r="E115" s="1481"/>
      <c r="F115" s="14">
        <v>2487.0189999999998</v>
      </c>
      <c r="G115" s="14">
        <v>225.98599999999999</v>
      </c>
      <c r="H115" s="14">
        <v>41.548000000000002</v>
      </c>
      <c r="I115" s="9">
        <v>2754.5529999999999</v>
      </c>
      <c r="J115" s="14">
        <v>837.77599999999995</v>
      </c>
      <c r="K115" s="14">
        <v>201.351</v>
      </c>
      <c r="L115" s="14">
        <v>39.777000000000001</v>
      </c>
      <c r="M115" s="9">
        <v>1078.904</v>
      </c>
      <c r="N115" s="34"/>
      <c r="O115" s="34"/>
      <c r="P115" s="34"/>
      <c r="Q115" s="34"/>
      <c r="R115" s="34"/>
    </row>
    <row r="116" spans="1:41" s="3" customFormat="1" ht="15" customHeight="1" thickBot="1">
      <c r="A116" s="8">
        <v>13</v>
      </c>
      <c r="B116" s="1512" t="s">
        <v>357</v>
      </c>
      <c r="C116" s="1512"/>
      <c r="D116" s="1512"/>
      <c r="E116" s="1512"/>
      <c r="F116" s="9">
        <v>620.00599999999997</v>
      </c>
      <c r="G116" s="9">
        <v>222.05</v>
      </c>
      <c r="H116" s="9">
        <v>5.6120000000000001</v>
      </c>
      <c r="I116" s="9">
        <v>847.66800000000001</v>
      </c>
      <c r="J116" s="9">
        <v>609.56200000000001</v>
      </c>
      <c r="K116" s="9">
        <v>224.27600000000001</v>
      </c>
      <c r="L116" s="9">
        <v>4.1950000000000003</v>
      </c>
      <c r="M116" s="9">
        <v>838.03300000000002</v>
      </c>
      <c r="N116" s="34"/>
      <c r="O116" s="34"/>
      <c r="P116" s="34"/>
      <c r="Q116" s="34"/>
      <c r="R116" s="34"/>
    </row>
    <row r="117" spans="1:41" s="3" customFormat="1" ht="16.5" customHeight="1" thickBot="1">
      <c r="A117" s="17"/>
      <c r="B117" s="1379"/>
      <c r="C117" s="1481" t="s">
        <v>358</v>
      </c>
      <c r="D117" s="1481"/>
      <c r="E117" s="1481"/>
      <c r="F117" s="14">
        <v>620.00599999999997</v>
      </c>
      <c r="G117" s="14">
        <v>222.05</v>
      </c>
      <c r="H117" s="14">
        <v>5.6120000000000001</v>
      </c>
      <c r="I117" s="9">
        <v>847.66800000000001</v>
      </c>
      <c r="J117" s="14">
        <v>609.56200000000001</v>
      </c>
      <c r="K117" s="14">
        <v>224.27600000000001</v>
      </c>
      <c r="L117" s="14">
        <v>4.1950000000000003</v>
      </c>
      <c r="M117" s="9">
        <v>838.03300000000002</v>
      </c>
      <c r="N117" s="34"/>
      <c r="O117" s="34"/>
      <c r="P117" s="34"/>
      <c r="Q117" s="34"/>
      <c r="R117" s="34"/>
    </row>
    <row r="118" spans="1:41" s="3" customFormat="1" ht="15.75" customHeight="1" thickBot="1">
      <c r="A118" s="8">
        <v>14</v>
      </c>
      <c r="B118" s="1512" t="s">
        <v>359</v>
      </c>
      <c r="C118" s="1512"/>
      <c r="D118" s="1512"/>
      <c r="E118" s="1512"/>
      <c r="F118" s="9">
        <v>25263.928</v>
      </c>
      <c r="G118" s="9">
        <v>13227.781999999999</v>
      </c>
      <c r="H118" s="9">
        <v>1544.1959999999999</v>
      </c>
      <c r="I118" s="9">
        <v>40035.906000000003</v>
      </c>
      <c r="J118" s="9">
        <v>26358.717000000001</v>
      </c>
      <c r="K118" s="9">
        <v>13221.192999999999</v>
      </c>
      <c r="L118" s="9">
        <v>1568.2629999999999</v>
      </c>
      <c r="M118" s="9">
        <v>41148.173000000003</v>
      </c>
      <c r="N118" s="34"/>
      <c r="O118" s="34"/>
      <c r="P118" s="34"/>
      <c r="Q118" s="34"/>
      <c r="R118" s="34"/>
    </row>
    <row r="119" spans="1:41" s="3" customFormat="1" ht="15" customHeight="1">
      <c r="A119" s="13"/>
      <c r="B119" s="1379"/>
      <c r="C119" s="1481" t="s">
        <v>360</v>
      </c>
      <c r="D119" s="1481"/>
      <c r="E119" s="1481"/>
      <c r="F119" s="14">
        <v>10979.936</v>
      </c>
      <c r="G119" s="14">
        <v>12206.87</v>
      </c>
      <c r="H119" s="14">
        <v>3970.91</v>
      </c>
      <c r="I119" s="9">
        <v>27157.716</v>
      </c>
      <c r="J119" s="14">
        <v>10979.936</v>
      </c>
      <c r="K119" s="14">
        <v>12206.87</v>
      </c>
      <c r="L119" s="14">
        <v>3970.91</v>
      </c>
      <c r="M119" s="9">
        <v>27157.716</v>
      </c>
      <c r="N119" s="34"/>
      <c r="O119" s="34"/>
      <c r="P119" s="34"/>
      <c r="Q119" s="34"/>
      <c r="R119" s="34"/>
    </row>
    <row r="120" spans="1:41" s="3" customFormat="1" ht="16.5" customHeight="1">
      <c r="A120" s="15"/>
      <c r="B120" s="1379"/>
      <c r="C120" s="1481" t="s">
        <v>361</v>
      </c>
      <c r="D120" s="1481"/>
      <c r="E120" s="1481"/>
      <c r="F120" s="14">
        <v>9603.7129999999997</v>
      </c>
      <c r="G120" s="14">
        <v>1137.703</v>
      </c>
      <c r="H120" s="14">
        <v>146.39500000000001</v>
      </c>
      <c r="I120" s="9">
        <v>10887.811</v>
      </c>
      <c r="J120" s="14">
        <v>9603.7129999999997</v>
      </c>
      <c r="K120" s="14">
        <v>1137.703</v>
      </c>
      <c r="L120" s="14">
        <v>146.39500000000001</v>
      </c>
      <c r="M120" s="9">
        <v>10887.811</v>
      </c>
      <c r="N120" s="34"/>
      <c r="O120" s="34"/>
      <c r="P120" s="34"/>
      <c r="Q120" s="34"/>
      <c r="R120" s="34"/>
    </row>
    <row r="121" spans="1:41" s="3" customFormat="1" ht="14.25" customHeight="1">
      <c r="A121" s="15"/>
      <c r="B121" s="1379"/>
      <c r="C121" s="1481" t="s">
        <v>362</v>
      </c>
      <c r="D121" s="1481"/>
      <c r="E121" s="1481"/>
      <c r="F121" s="14">
        <v>5048.3639999999996</v>
      </c>
      <c r="G121" s="14">
        <v>-13.497999999999999</v>
      </c>
      <c r="H121" s="14">
        <v>-2371.8939999999998</v>
      </c>
      <c r="I121" s="9">
        <v>2662.9720000000002</v>
      </c>
      <c r="J121" s="14">
        <v>5843.8429999999998</v>
      </c>
      <c r="K121" s="14">
        <v>-13.497999999999999</v>
      </c>
      <c r="L121" s="14">
        <v>-2371.8939999999998</v>
      </c>
      <c r="M121" s="9">
        <v>3458.451</v>
      </c>
      <c r="N121" s="34"/>
      <c r="O121" s="34"/>
      <c r="P121" s="34"/>
      <c r="Q121" s="34"/>
      <c r="R121" s="34"/>
    </row>
    <row r="122" spans="1:41" s="3" customFormat="1" ht="16.5" customHeight="1">
      <c r="A122" s="25"/>
      <c r="B122" s="1379"/>
      <c r="C122" s="1481" t="s">
        <v>363</v>
      </c>
      <c r="D122" s="1481"/>
      <c r="E122" s="1481"/>
      <c r="F122" s="14">
        <v>33.372</v>
      </c>
      <c r="G122" s="14">
        <v>22.106000000000002</v>
      </c>
      <c r="H122" s="14">
        <v>8.2850000000000001</v>
      </c>
      <c r="I122" s="9">
        <v>63.763000000000005</v>
      </c>
      <c r="J122" s="14">
        <v>224.23099999999999</v>
      </c>
      <c r="K122" s="14">
        <v>27.791</v>
      </c>
      <c r="L122" s="14">
        <v>5.7640000000000002</v>
      </c>
      <c r="M122" s="9">
        <v>257.786</v>
      </c>
      <c r="N122" s="34"/>
      <c r="O122" s="34"/>
      <c r="P122" s="34"/>
      <c r="Q122" s="34"/>
      <c r="R122" s="34"/>
    </row>
    <row r="123" spans="1:41" s="3" customFormat="1" ht="12.75" hidden="1" customHeight="1">
      <c r="A123" s="15"/>
      <c r="B123" s="1379"/>
      <c r="C123" s="1510" t="s">
        <v>364</v>
      </c>
      <c r="D123" s="1510"/>
      <c r="E123" s="1510"/>
      <c r="F123" s="14">
        <v>0</v>
      </c>
      <c r="G123" s="14">
        <v>0</v>
      </c>
      <c r="H123" s="14">
        <v>0</v>
      </c>
      <c r="I123" s="9">
        <v>0</v>
      </c>
      <c r="J123" s="14">
        <v>0</v>
      </c>
      <c r="K123" s="14">
        <v>0</v>
      </c>
      <c r="L123" s="14">
        <v>0</v>
      </c>
      <c r="M123" s="9">
        <v>0</v>
      </c>
      <c r="N123" s="34"/>
      <c r="O123" s="34"/>
      <c r="P123" s="34"/>
      <c r="Q123" s="34"/>
      <c r="R123" s="34"/>
    </row>
    <row r="124" spans="1:41" s="3" customFormat="1" ht="15.75" customHeight="1" thickBot="1">
      <c r="A124" s="16"/>
      <c r="B124" s="1379"/>
      <c r="C124" s="1511" t="s">
        <v>365</v>
      </c>
      <c r="D124" s="1511"/>
      <c r="E124" s="1511"/>
      <c r="F124" s="14">
        <v>-401.45699999999999</v>
      </c>
      <c r="G124" s="14">
        <v>-125.399</v>
      </c>
      <c r="H124" s="14">
        <v>-209.5</v>
      </c>
      <c r="I124" s="9">
        <v>-736.35599999999999</v>
      </c>
      <c r="J124" s="14">
        <v>-293.00599999999997</v>
      </c>
      <c r="K124" s="14">
        <v>-137.673</v>
      </c>
      <c r="L124" s="14">
        <v>-182.91200000000001</v>
      </c>
      <c r="M124" s="9">
        <v>-613.59100000000001</v>
      </c>
      <c r="N124" s="34"/>
      <c r="O124" s="34"/>
      <c r="P124" s="34"/>
      <c r="Q124" s="34"/>
      <c r="R124" s="34"/>
    </row>
    <row r="125" spans="1:41" s="3" customFormat="1" ht="15.75" customHeight="1" thickBot="1">
      <c r="A125" s="8">
        <v>15</v>
      </c>
      <c r="B125" s="1512" t="s">
        <v>366</v>
      </c>
      <c r="C125" s="1512" t="s">
        <v>367</v>
      </c>
      <c r="D125" s="1512"/>
      <c r="E125" s="1512"/>
      <c r="F125" s="9">
        <v>869.03300000000002</v>
      </c>
      <c r="G125" s="9">
        <v>218.739</v>
      </c>
      <c r="H125" s="9">
        <v>0</v>
      </c>
      <c r="I125" s="9">
        <v>1087.7719999999999</v>
      </c>
      <c r="J125" s="9">
        <v>1386.528</v>
      </c>
      <c r="K125" s="9">
        <v>414.44299999999998</v>
      </c>
      <c r="L125" s="9">
        <v>0</v>
      </c>
      <c r="M125" s="9">
        <v>1800.971</v>
      </c>
      <c r="N125" s="34"/>
      <c r="O125" s="34"/>
      <c r="P125" s="34"/>
      <c r="Q125" s="34"/>
      <c r="R125" s="34"/>
    </row>
    <row r="126" spans="1:41" s="3" customFormat="1" ht="15" customHeight="1" thickBot="1">
      <c r="A126" s="8">
        <v>16</v>
      </c>
      <c r="B126" s="1512" t="s">
        <v>368</v>
      </c>
      <c r="C126" s="1512"/>
      <c r="D126" s="1512"/>
      <c r="E126" s="1512"/>
      <c r="F126" s="9">
        <v>245676.73499999999</v>
      </c>
      <c r="G126" s="9">
        <v>96092.134999999995</v>
      </c>
      <c r="H126" s="9">
        <v>15363.184999999999</v>
      </c>
      <c r="I126" s="9">
        <v>357132.05499999999</v>
      </c>
      <c r="J126" s="9">
        <v>249820.83499999999</v>
      </c>
      <c r="K126" s="9">
        <v>97483.819000000003</v>
      </c>
      <c r="L126" s="9">
        <v>15642.934999999999</v>
      </c>
      <c r="M126" s="9">
        <v>362947.58899999998</v>
      </c>
      <c r="N126" s="10"/>
      <c r="O126" s="10"/>
      <c r="P126" s="10"/>
      <c r="Q126" s="34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</row>
    <row r="127" spans="1:41" s="3" customFormat="1">
      <c r="A127" s="1"/>
      <c r="B127" s="1388"/>
      <c r="C127" s="1388"/>
      <c r="D127" s="1388"/>
      <c r="E127" s="1388"/>
    </row>
    <row r="128" spans="1:41" s="3" customFormat="1" ht="14.25">
      <c r="A128" s="32" t="s">
        <v>258</v>
      </c>
      <c r="B128" s="1388"/>
      <c r="C128" s="1388"/>
      <c r="D128" s="1513" t="s">
        <v>259</v>
      </c>
      <c r="E128" s="1513"/>
    </row>
    <row r="129" spans="1:5" s="3" customFormat="1">
      <c r="A129" s="1"/>
      <c r="B129" s="1388"/>
      <c r="C129" s="1388"/>
      <c r="D129" s="1388"/>
      <c r="E129" s="1388"/>
    </row>
    <row r="132" spans="1:5" s="3" customFormat="1">
      <c r="A132" s="1"/>
      <c r="B132" s="2"/>
      <c r="C132" s="2"/>
      <c r="D132" s="2"/>
      <c r="E132" s="2"/>
    </row>
    <row r="133" spans="1:5" s="3" customFormat="1">
      <c r="A133" s="1"/>
      <c r="B133" s="2"/>
      <c r="C133" s="2"/>
      <c r="D133" s="2"/>
      <c r="E133" s="2"/>
    </row>
    <row r="134" spans="1:5" s="3" customFormat="1">
      <c r="A134" s="1"/>
      <c r="B134" s="2"/>
      <c r="C134" s="2"/>
      <c r="D134" s="2"/>
      <c r="E134" s="2"/>
    </row>
    <row r="138" spans="1:5" s="3" customFormat="1">
      <c r="A138" s="1"/>
      <c r="B138" s="2"/>
      <c r="C138" s="2"/>
      <c r="D138" s="2"/>
      <c r="E138" s="2"/>
    </row>
    <row r="307" spans="1:81" s="3" customFormat="1">
      <c r="A307" s="1"/>
      <c r="B307" s="2"/>
      <c r="C307" s="2"/>
      <c r="D307" s="2"/>
      <c r="E307" s="2"/>
      <c r="F307" s="3">
        <v>1000</v>
      </c>
      <c r="BZ307" s="2"/>
      <c r="CA307" s="2"/>
      <c r="CB307" s="2"/>
      <c r="CC307" s="2"/>
    </row>
  </sheetData>
  <mergeCells count="126">
    <mergeCell ref="D3:E3"/>
    <mergeCell ref="L5:M5"/>
    <mergeCell ref="H5:I5"/>
    <mergeCell ref="B6:E7"/>
    <mergeCell ref="F6:I6"/>
    <mergeCell ref="J6:M6"/>
    <mergeCell ref="B14:E14"/>
    <mergeCell ref="C15:E15"/>
    <mergeCell ref="D16:E16"/>
    <mergeCell ref="D17:E17"/>
    <mergeCell ref="C18:E18"/>
    <mergeCell ref="C19:E19"/>
    <mergeCell ref="B8:E8"/>
    <mergeCell ref="C9:E9"/>
    <mergeCell ref="C10:E10"/>
    <mergeCell ref="C11:E11"/>
    <mergeCell ref="C12:E12"/>
    <mergeCell ref="C13:E13"/>
    <mergeCell ref="C26:E26"/>
    <mergeCell ref="C27:E27"/>
    <mergeCell ref="C28:E28"/>
    <mergeCell ref="C29:E29"/>
    <mergeCell ref="C30:E30"/>
    <mergeCell ref="C31:E31"/>
    <mergeCell ref="D20:E20"/>
    <mergeCell ref="C21:E21"/>
    <mergeCell ref="D22:E22"/>
    <mergeCell ref="D23:E23"/>
    <mergeCell ref="B24:E24"/>
    <mergeCell ref="C25:E25"/>
    <mergeCell ref="C38:E38"/>
    <mergeCell ref="C39:E39"/>
    <mergeCell ref="C40:E40"/>
    <mergeCell ref="C41:E41"/>
    <mergeCell ref="C42:E42"/>
    <mergeCell ref="C43:E43"/>
    <mergeCell ref="C32:E32"/>
    <mergeCell ref="B33:E33"/>
    <mergeCell ref="C34:E34"/>
    <mergeCell ref="C35:E35"/>
    <mergeCell ref="C36:E36"/>
    <mergeCell ref="C37:E37"/>
    <mergeCell ref="C50:E50"/>
    <mergeCell ref="C51:E51"/>
    <mergeCell ref="C52:E52"/>
    <mergeCell ref="C53:E53"/>
    <mergeCell ref="C54:E54"/>
    <mergeCell ref="C55:E55"/>
    <mergeCell ref="C44:E44"/>
    <mergeCell ref="C45:E45"/>
    <mergeCell ref="B46:E46"/>
    <mergeCell ref="C47:E47"/>
    <mergeCell ref="C48:E48"/>
    <mergeCell ref="C49:E49"/>
    <mergeCell ref="C62:E62"/>
    <mergeCell ref="B63:E63"/>
    <mergeCell ref="C64:E64"/>
    <mergeCell ref="C65:E65"/>
    <mergeCell ref="C66:E66"/>
    <mergeCell ref="C67:E67"/>
    <mergeCell ref="C56:E56"/>
    <mergeCell ref="C57:E57"/>
    <mergeCell ref="C58:E58"/>
    <mergeCell ref="C59:E59"/>
    <mergeCell ref="C60:E60"/>
    <mergeCell ref="C61:E61"/>
    <mergeCell ref="C74:E74"/>
    <mergeCell ref="C75:E75"/>
    <mergeCell ref="C76:E76"/>
    <mergeCell ref="C77:E77"/>
    <mergeCell ref="C78:E78"/>
    <mergeCell ref="C79:E79"/>
    <mergeCell ref="C68:E68"/>
    <mergeCell ref="C69:E69"/>
    <mergeCell ref="C70:E70"/>
    <mergeCell ref="C71:E71"/>
    <mergeCell ref="C72:E72"/>
    <mergeCell ref="C73:E73"/>
    <mergeCell ref="C86:E86"/>
    <mergeCell ref="C87:E87"/>
    <mergeCell ref="C88:E88"/>
    <mergeCell ref="C89:E89"/>
    <mergeCell ref="C90:E90"/>
    <mergeCell ref="C91:E91"/>
    <mergeCell ref="B80:E80"/>
    <mergeCell ref="C81:E81"/>
    <mergeCell ref="C82:E82"/>
    <mergeCell ref="C83:E83"/>
    <mergeCell ref="C84:E84"/>
    <mergeCell ref="B85:E85"/>
    <mergeCell ref="B98:E98"/>
    <mergeCell ref="C99:E99"/>
    <mergeCell ref="C100:E100"/>
    <mergeCell ref="C101:E101"/>
    <mergeCell ref="C102:E102"/>
    <mergeCell ref="B103:E103"/>
    <mergeCell ref="C92:E92"/>
    <mergeCell ref="C93:E93"/>
    <mergeCell ref="B94:E94"/>
    <mergeCell ref="C95:E95"/>
    <mergeCell ref="C96:E96"/>
    <mergeCell ref="C97:E97"/>
    <mergeCell ref="C110:E110"/>
    <mergeCell ref="B111:E111"/>
    <mergeCell ref="C112:E112"/>
    <mergeCell ref="C113:E113"/>
    <mergeCell ref="C114:E114"/>
    <mergeCell ref="C115:E115"/>
    <mergeCell ref="C104:E104"/>
    <mergeCell ref="C105:E105"/>
    <mergeCell ref="C106:E106"/>
    <mergeCell ref="C107:E107"/>
    <mergeCell ref="C108:E108"/>
    <mergeCell ref="C109:E109"/>
    <mergeCell ref="C122:E122"/>
    <mergeCell ref="C123:E123"/>
    <mergeCell ref="C124:E124"/>
    <mergeCell ref="B125:E125"/>
    <mergeCell ref="B126:E126"/>
    <mergeCell ref="D128:E128"/>
    <mergeCell ref="B116:E116"/>
    <mergeCell ref="C117:E117"/>
    <mergeCell ref="B118:E118"/>
    <mergeCell ref="C119:E119"/>
    <mergeCell ref="C120:E120"/>
    <mergeCell ref="C121:E121"/>
  </mergeCells>
  <printOptions horizontalCentered="1"/>
  <pageMargins left="0.7" right="0.7" top="0.75" bottom="0.75" header="0.3" footer="0.3"/>
  <pageSetup paperSize="9" scale="56" fitToHeight="2" orientation="portrait" errors="blank" r:id="rId1"/>
  <headerFooter alignWithMargins="0"/>
  <rowBreaks count="1" manualBreakCount="1">
    <brk id="7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workbookViewId="0">
      <selection activeCell="B5" sqref="B5"/>
    </sheetView>
  </sheetViews>
  <sheetFormatPr defaultColWidth="24" defaultRowHeight="14.25"/>
  <cols>
    <col min="1" max="1" width="14" style="840" customWidth="1"/>
    <col min="2" max="2" width="52.85546875" style="840" customWidth="1"/>
    <col min="3" max="3" width="11.28515625" style="840" bestFit="1" customWidth="1"/>
    <col min="4" max="4" width="11.28515625" style="840" customWidth="1"/>
    <col min="5" max="5" width="11.28515625" style="840" bestFit="1" customWidth="1"/>
    <col min="6" max="7" width="12.28515625" style="840" customWidth="1"/>
    <col min="8" max="16384" width="24" style="840"/>
  </cols>
  <sheetData>
    <row r="1" spans="2:8">
      <c r="F1" s="1768" t="s">
        <v>1087</v>
      </c>
      <c r="G1" s="1768"/>
    </row>
    <row r="3" spans="2:8">
      <c r="B3" s="1790" t="s">
        <v>551</v>
      </c>
      <c r="C3" s="1790"/>
      <c r="D3" s="1790"/>
      <c r="E3" s="1790"/>
      <c r="F3" s="1790"/>
      <c r="G3" s="1790"/>
    </row>
    <row r="4" spans="2:8" ht="15" thickBot="1"/>
    <row r="5" spans="2:8" ht="15" thickBot="1">
      <c r="B5" s="841" t="s">
        <v>552</v>
      </c>
      <c r="C5" s="842" t="s">
        <v>395</v>
      </c>
      <c r="D5" s="843" t="s">
        <v>553</v>
      </c>
      <c r="E5" s="844" t="s">
        <v>554</v>
      </c>
      <c r="F5" s="844" t="s">
        <v>3</v>
      </c>
      <c r="G5" s="844" t="s">
        <v>4</v>
      </c>
      <c r="H5" s="845"/>
    </row>
    <row r="6" spans="2:8">
      <c r="B6" s="846" t="s">
        <v>555</v>
      </c>
      <c r="C6" s="847">
        <v>7.354233340716558E-2</v>
      </c>
      <c r="D6" s="848">
        <v>7.3044020615095281E-2</v>
      </c>
      <c r="E6" s="848">
        <v>7.5993922996596228E-2</v>
      </c>
      <c r="F6" s="848">
        <v>7.844412314193204E-2</v>
      </c>
      <c r="G6" s="848">
        <v>7.7729315925868306E-2</v>
      </c>
      <c r="H6" s="845"/>
    </row>
    <row r="7" spans="2:8" ht="38.25">
      <c r="B7" s="849" t="s">
        <v>556</v>
      </c>
      <c r="C7" s="850">
        <v>9.8458073617411226E-2</v>
      </c>
      <c r="D7" s="851">
        <v>0.10058885042642794</v>
      </c>
      <c r="E7" s="851">
        <v>0.1052530328790901</v>
      </c>
      <c r="F7" s="851">
        <v>0.10833507787628778</v>
      </c>
      <c r="G7" s="851">
        <v>0.10947312953781306</v>
      </c>
      <c r="H7" s="845"/>
    </row>
    <row r="8" spans="2:8">
      <c r="B8" s="849" t="s">
        <v>557</v>
      </c>
      <c r="C8" s="850">
        <v>9.2402128509434592E-2</v>
      </c>
      <c r="D8" s="852">
        <v>9.0855593288320893E-2</v>
      </c>
      <c r="E8" s="852">
        <v>9.7273651453020166E-2</v>
      </c>
      <c r="F8" s="852">
        <v>0.10641956403285273</v>
      </c>
      <c r="G8" s="852">
        <v>0.1057207076760842</v>
      </c>
      <c r="H8" s="853"/>
    </row>
    <row r="9" spans="2:8" ht="38.25">
      <c r="B9" s="849" t="s">
        <v>558</v>
      </c>
      <c r="C9" s="854">
        <v>0.12357721905477169</v>
      </c>
      <c r="D9" s="852">
        <v>0.12464117805546183</v>
      </c>
      <c r="E9" s="852">
        <v>0.13373272897968536</v>
      </c>
      <c r="F9" s="852">
        <v>0.14641866513634905</v>
      </c>
      <c r="G9" s="852">
        <v>0.14820887961939166</v>
      </c>
      <c r="H9" s="845"/>
    </row>
    <row r="10" spans="2:8">
      <c r="B10" s="849" t="s">
        <v>559</v>
      </c>
      <c r="C10" s="854">
        <v>4.7021665467725307E-2</v>
      </c>
      <c r="D10" s="852">
        <v>4.6910746698042308E-2</v>
      </c>
      <c r="E10" s="852">
        <v>4.854246628895912E-2</v>
      </c>
      <c r="F10" s="852">
        <v>4.9140721086740266E-2</v>
      </c>
      <c r="G10" s="852">
        <v>5.0115917043368832E-2</v>
      </c>
      <c r="H10" s="855"/>
    </row>
    <row r="11" spans="2:8" ht="25.5">
      <c r="B11" s="849" t="s">
        <v>560</v>
      </c>
      <c r="C11" s="854">
        <v>0.79589436513528622</v>
      </c>
      <c r="D11" s="852">
        <v>0.80395733461667662</v>
      </c>
      <c r="E11" s="852">
        <v>0.78123851486441509</v>
      </c>
      <c r="F11" s="852">
        <v>0.73712126012577539</v>
      </c>
      <c r="G11" s="852">
        <v>0.73523264868810545</v>
      </c>
      <c r="H11" s="845"/>
    </row>
    <row r="12" spans="2:8" ht="25.5">
      <c r="B12" s="849" t="s">
        <v>561</v>
      </c>
      <c r="C12" s="856">
        <v>1.0312472207705412</v>
      </c>
      <c r="D12" s="857">
        <v>1.0751812593117793</v>
      </c>
      <c r="E12" s="857">
        <v>1.005850184723883</v>
      </c>
      <c r="F12" s="857">
        <v>0.99630322348375089</v>
      </c>
      <c r="G12" s="857">
        <v>1.0494701476730699</v>
      </c>
      <c r="H12" s="845"/>
    </row>
    <row r="13" spans="2:8" ht="38.25">
      <c r="B13" s="849" t="s">
        <v>562</v>
      </c>
      <c r="C13" s="856">
        <v>0.76124209282336508</v>
      </c>
      <c r="D13" s="857">
        <v>0.79005337791086627</v>
      </c>
      <c r="E13" s="857">
        <v>0.7578636502085071</v>
      </c>
      <c r="F13" s="857">
        <v>0.74411167124212518</v>
      </c>
      <c r="G13" s="857">
        <v>0.77148670922574103</v>
      </c>
      <c r="H13" s="845"/>
    </row>
    <row r="14" spans="2:8">
      <c r="B14" s="849" t="s">
        <v>563</v>
      </c>
      <c r="C14" s="856">
        <v>0.73365246439266962</v>
      </c>
      <c r="D14" s="857">
        <v>0.74632316647943631</v>
      </c>
      <c r="E14" s="857">
        <v>0.81426431025090906</v>
      </c>
      <c r="F14" s="857">
        <v>0.87820037253738303</v>
      </c>
      <c r="G14" s="857">
        <v>0.87958961180808759</v>
      </c>
      <c r="H14" s="845"/>
    </row>
    <row r="15" spans="2:8">
      <c r="B15" s="849" t="s">
        <v>564</v>
      </c>
      <c r="C15" s="856">
        <v>0.3733416243406345</v>
      </c>
      <c r="D15" s="857">
        <v>0.38534311152969114</v>
      </c>
      <c r="E15" s="857">
        <v>0.40634228529754735</v>
      </c>
      <c r="F15" s="857">
        <v>0.40552129636434564</v>
      </c>
      <c r="G15" s="857">
        <v>0.41696126507820447</v>
      </c>
      <c r="H15" s="845"/>
    </row>
    <row r="16" spans="2:8" ht="25.5">
      <c r="B16" s="849" t="s">
        <v>565</v>
      </c>
      <c r="C16" s="858">
        <v>-6.3046547390560531E-3</v>
      </c>
      <c r="D16" s="859">
        <v>-3.8327889056045381E-2</v>
      </c>
      <c r="E16" s="857">
        <v>-3.3952183183694048E-3</v>
      </c>
      <c r="F16" s="857">
        <v>2.2222784155682177E-3</v>
      </c>
      <c r="G16" s="857">
        <v>-2.84212231908074E-2</v>
      </c>
      <c r="H16" s="845"/>
    </row>
    <row r="17" spans="2:8" ht="38.25">
      <c r="B17" s="849" t="s">
        <v>566</v>
      </c>
      <c r="C17" s="860">
        <v>0.12879530889860527</v>
      </c>
      <c r="D17" s="861">
        <v>0.10703213690200913</v>
      </c>
      <c r="E17" s="857">
        <v>0.14052646354892007</v>
      </c>
      <c r="F17" s="857">
        <v>0.15382458401121438</v>
      </c>
      <c r="G17" s="857">
        <v>0.131283764950159</v>
      </c>
      <c r="H17" s="845"/>
    </row>
    <row r="18" spans="2:8" ht="38.25">
      <c r="B18" s="849" t="s">
        <v>567</v>
      </c>
      <c r="C18" s="856">
        <v>0.24431551239648525</v>
      </c>
      <c r="D18" s="857">
        <v>0.24768246934647822</v>
      </c>
      <c r="E18" s="857">
        <v>0.27778499072466573</v>
      </c>
      <c r="F18" s="857">
        <v>0.32144405818970656</v>
      </c>
      <c r="G18" s="857">
        <v>0.31940826160635655</v>
      </c>
      <c r="H18" s="845"/>
    </row>
    <row r="19" spans="2:8" ht="25.5">
      <c r="B19" s="862" t="s">
        <v>568</v>
      </c>
      <c r="C19" s="860">
        <v>0.10556032512092867</v>
      </c>
      <c r="D19" s="857">
        <v>0.10112397130414798</v>
      </c>
      <c r="E19" s="857">
        <v>0.11404922727061206</v>
      </c>
      <c r="F19" s="857">
        <v>0.11806981561579198</v>
      </c>
      <c r="G19" s="857">
        <v>0.11237768670085325</v>
      </c>
      <c r="H19" s="845"/>
    </row>
    <row r="20" spans="2:8" ht="25.5">
      <c r="B20" s="862" t="s">
        <v>569</v>
      </c>
      <c r="C20" s="860">
        <v>0.10910596923822719</v>
      </c>
      <c r="D20" s="857">
        <v>0.10492625467803574</v>
      </c>
      <c r="E20" s="857">
        <v>0.11851513725200147</v>
      </c>
      <c r="F20" s="857">
        <v>0.12274719483828589</v>
      </c>
      <c r="G20" s="857">
        <v>0.11768877762395499</v>
      </c>
      <c r="H20" s="845"/>
    </row>
    <row r="21" spans="2:8" ht="26.25" thickBot="1">
      <c r="B21" s="863" t="s">
        <v>570</v>
      </c>
      <c r="C21" s="864">
        <v>0.12067601975988977</v>
      </c>
      <c r="D21" s="865">
        <v>8.1606082874375097E-2</v>
      </c>
      <c r="E21" s="865">
        <v>7.9050463381458755E-2</v>
      </c>
      <c r="F21" s="865">
        <v>8.0761486133625049E-2</v>
      </c>
      <c r="G21" s="865">
        <v>9.0759654405758158E-2</v>
      </c>
      <c r="H21" s="845"/>
    </row>
    <row r="22" spans="2:8">
      <c r="H22" s="845"/>
    </row>
    <row r="23" spans="2:8">
      <c r="H23" s="845"/>
    </row>
    <row r="24" spans="2:8">
      <c r="H24" s="845"/>
    </row>
    <row r="25" spans="2:8" ht="15">
      <c r="D25" s="866"/>
      <c r="E25" s="866"/>
      <c r="H25" s="845"/>
    </row>
    <row r="26" spans="2:8">
      <c r="H26" s="845"/>
    </row>
    <row r="28" spans="2:8">
      <c r="E28" s="867"/>
    </row>
    <row r="31" spans="2:8" ht="15">
      <c r="B31" s="868"/>
    </row>
  </sheetData>
  <mergeCells count="2">
    <mergeCell ref="F1:G1"/>
    <mergeCell ref="B3:G3"/>
  </mergeCells>
  <pageMargins left="0.7" right="0.7" top="0.75" bottom="0.75" header="0.3" footer="0.3"/>
  <pageSetup paperSize="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B21" sqref="B21"/>
    </sheetView>
  </sheetViews>
  <sheetFormatPr defaultRowHeight="14.25"/>
  <cols>
    <col min="1" max="1" width="6.85546875" style="845" customWidth="1"/>
    <col min="2" max="2" width="56.7109375" style="840" customWidth="1"/>
    <col min="3" max="3" width="11.28515625" style="840" bestFit="1" customWidth="1"/>
    <col min="4" max="4" width="11.5703125" style="840" customWidth="1"/>
    <col min="5" max="6" width="11.28515625" style="840" bestFit="1" customWidth="1"/>
    <col min="7" max="7" width="11.28515625" style="840" customWidth="1"/>
    <col min="8" max="11" width="11.28515625" style="840" bestFit="1" customWidth="1"/>
    <col min="12" max="12" width="9.140625" style="845"/>
    <col min="13" max="16384" width="9.140625" style="840"/>
  </cols>
  <sheetData>
    <row r="1" spans="2:12" s="840" customFormat="1">
      <c r="J1" s="1767" t="s">
        <v>1088</v>
      </c>
      <c r="K1" s="1767"/>
      <c r="L1" s="845"/>
    </row>
    <row r="2" spans="2:12" s="840" customFormat="1">
      <c r="J2" s="869"/>
      <c r="K2" s="869"/>
      <c r="L2" s="845"/>
    </row>
    <row r="3" spans="2:12" s="840" customFormat="1">
      <c r="B3" s="1791" t="s">
        <v>571</v>
      </c>
      <c r="C3" s="1791"/>
      <c r="D3" s="1791"/>
      <c r="E3" s="1791"/>
      <c r="F3" s="1791"/>
      <c r="G3" s="1791"/>
      <c r="H3" s="1791"/>
      <c r="I3" s="1791"/>
      <c r="J3" s="1791"/>
      <c r="K3" s="1791"/>
      <c r="L3" s="845"/>
    </row>
    <row r="4" spans="2:12" s="840" customFormat="1" ht="15" thickBot="1">
      <c r="L4" s="845"/>
    </row>
    <row r="5" spans="2:12" s="840" customFormat="1" ht="15" thickBot="1">
      <c r="B5" s="1792" t="s">
        <v>552</v>
      </c>
      <c r="C5" s="1794" t="s">
        <v>480</v>
      </c>
      <c r="D5" s="1795"/>
      <c r="E5" s="1796"/>
      <c r="F5" s="1794" t="s">
        <v>481</v>
      </c>
      <c r="G5" s="1795"/>
      <c r="H5" s="1796"/>
      <c r="I5" s="1794" t="s">
        <v>482</v>
      </c>
      <c r="J5" s="1795"/>
      <c r="K5" s="1795"/>
      <c r="L5" s="845"/>
    </row>
    <row r="6" spans="2:12" s="840" customFormat="1" ht="15" thickBot="1">
      <c r="B6" s="1793"/>
      <c r="C6" s="870" t="s">
        <v>395</v>
      </c>
      <c r="D6" s="871" t="s">
        <v>3</v>
      </c>
      <c r="E6" s="872" t="s">
        <v>4</v>
      </c>
      <c r="F6" s="870" t="s">
        <v>395</v>
      </c>
      <c r="G6" s="871" t="s">
        <v>3</v>
      </c>
      <c r="H6" s="872" t="s">
        <v>4</v>
      </c>
      <c r="I6" s="870" t="s">
        <v>395</v>
      </c>
      <c r="J6" s="871" t="s">
        <v>3</v>
      </c>
      <c r="K6" s="873" t="s">
        <v>4</v>
      </c>
      <c r="L6" s="845"/>
    </row>
    <row r="7" spans="2:12" s="840" customFormat="1">
      <c r="B7" s="874" t="s">
        <v>572</v>
      </c>
      <c r="C7" s="875">
        <v>0.49460511919189698</v>
      </c>
      <c r="D7" s="847">
        <v>0.50663307260697155</v>
      </c>
      <c r="E7" s="876">
        <v>0.5093235056953207</v>
      </c>
      <c r="F7" s="875">
        <v>0.19734838969504126</v>
      </c>
      <c r="G7" s="847">
        <v>0.19337612661573325</v>
      </c>
      <c r="H7" s="877">
        <v>0.1910686489745631</v>
      </c>
      <c r="I7" s="875">
        <v>0.30804649111306176</v>
      </c>
      <c r="J7" s="847">
        <v>0.29999080077729523</v>
      </c>
      <c r="K7" s="877">
        <v>0.2996078453301162</v>
      </c>
      <c r="L7" s="853"/>
    </row>
    <row r="8" spans="2:12" s="840" customFormat="1">
      <c r="B8" s="878" t="s">
        <v>555</v>
      </c>
      <c r="C8" s="879">
        <v>7.9043555967644577E-2</v>
      </c>
      <c r="D8" s="854">
        <v>8.2364915276805006E-2</v>
      </c>
      <c r="E8" s="880">
        <v>8.1553348490948974E-2</v>
      </c>
      <c r="F8" s="879">
        <v>8.9370315591867797E-2</v>
      </c>
      <c r="G8" s="854">
        <v>9.7019712799340241E-2</v>
      </c>
      <c r="H8" s="881">
        <v>0.10043743927376995</v>
      </c>
      <c r="I8" s="879">
        <v>5.4569391034792664E-2</v>
      </c>
      <c r="J8" s="854">
        <v>5.9848624448496757E-2</v>
      </c>
      <c r="K8" s="881">
        <v>5.6746954419798164E-2</v>
      </c>
      <c r="L8" s="845"/>
    </row>
    <row r="9" spans="2:12" s="840" customFormat="1">
      <c r="B9" s="878" t="s">
        <v>573</v>
      </c>
      <c r="C9" s="879">
        <v>9.4266509931135681E-2</v>
      </c>
      <c r="D9" s="854">
        <v>0.1084165028975531</v>
      </c>
      <c r="E9" s="880">
        <v>0.10784175088533515</v>
      </c>
      <c r="F9" s="879">
        <v>0.12285770086127074</v>
      </c>
      <c r="G9" s="854">
        <v>0.14083914758157043</v>
      </c>
      <c r="H9" s="881">
        <v>0.14722477217740246</v>
      </c>
      <c r="I9" s="879">
        <v>6.9897438613029023E-2</v>
      </c>
      <c r="J9" s="854">
        <v>8.0859976874374129E-2</v>
      </c>
      <c r="K9" s="881">
        <v>7.5646653091969357E-2</v>
      </c>
      <c r="L9" s="845"/>
    </row>
    <row r="10" spans="2:12" s="840" customFormat="1">
      <c r="B10" s="878" t="s">
        <v>559</v>
      </c>
      <c r="C10" s="879">
        <v>5.4120910105854639E-2</v>
      </c>
      <c r="D10" s="854">
        <v>5.3474154300682177E-2</v>
      </c>
      <c r="E10" s="880">
        <v>5.4518078475586457E-2</v>
      </c>
      <c r="F10" s="879">
        <v>4.8439655238219512E-2</v>
      </c>
      <c r="G10" s="854">
        <v>5.4402975362706545E-2</v>
      </c>
      <c r="H10" s="881">
        <v>5.8893171028787349E-2</v>
      </c>
      <c r="I10" s="879">
        <v>3.4714559730124155E-2</v>
      </c>
      <c r="J10" s="854">
        <v>3.8430209547904062E-2</v>
      </c>
      <c r="K10" s="881">
        <v>3.7034876559679013E-2</v>
      </c>
      <c r="L10" s="845"/>
    </row>
    <row r="11" spans="2:12" s="840" customFormat="1" ht="25.5">
      <c r="B11" s="878" t="s">
        <v>569</v>
      </c>
      <c r="C11" s="882">
        <v>0.11786300917765731</v>
      </c>
      <c r="D11" s="854">
        <v>0.13368627208789996</v>
      </c>
      <c r="E11" s="880">
        <v>0.11895224254571243</v>
      </c>
      <c r="F11" s="882">
        <v>9.7335414790267291E-2</v>
      </c>
      <c r="G11" s="854">
        <v>0.11571354063406288</v>
      </c>
      <c r="H11" s="881">
        <v>0.11469777441141452</v>
      </c>
      <c r="I11" s="879">
        <v>0.10762713473644683</v>
      </c>
      <c r="J11" s="854">
        <v>0.11121417139789519</v>
      </c>
      <c r="K11" s="881">
        <v>0.11884106528992489</v>
      </c>
      <c r="L11" s="845"/>
    </row>
    <row r="12" spans="2:12" s="840" customFormat="1" ht="25.5">
      <c r="B12" s="878" t="s">
        <v>560</v>
      </c>
      <c r="C12" s="879">
        <v>0.83851148163081712</v>
      </c>
      <c r="D12" s="854">
        <v>0.75970828310736749</v>
      </c>
      <c r="E12" s="880">
        <v>0.75623168041533528</v>
      </c>
      <c r="F12" s="879">
        <v>0.72742926530357199</v>
      </c>
      <c r="G12" s="854">
        <v>0.68886892930922428</v>
      </c>
      <c r="H12" s="881">
        <v>0.6822047525585242</v>
      </c>
      <c r="I12" s="879">
        <v>0.78070644337344497</v>
      </c>
      <c r="J12" s="854">
        <v>0.74015139209696934</v>
      </c>
      <c r="K12" s="881">
        <v>0.75015816431173221</v>
      </c>
      <c r="L12" s="845"/>
    </row>
    <row r="13" spans="2:12" s="840" customFormat="1" ht="25.5">
      <c r="B13" s="878" t="s">
        <v>574</v>
      </c>
      <c r="C13" s="879">
        <v>1.2020571218227638</v>
      </c>
      <c r="D13" s="854">
        <v>1.1392930767269089</v>
      </c>
      <c r="E13" s="880">
        <v>1.249215824465258</v>
      </c>
      <c r="F13" s="879">
        <v>0.91408818882558529</v>
      </c>
      <c r="G13" s="854">
        <v>0.86063218871310709</v>
      </c>
      <c r="H13" s="881">
        <v>0.91466046286422942</v>
      </c>
      <c r="I13" s="879">
        <v>1.1021703052740162</v>
      </c>
      <c r="J13" s="854">
        <v>1.1726564119955007</v>
      </c>
      <c r="K13" s="881">
        <v>1.1272284032274449</v>
      </c>
      <c r="L13" s="845"/>
    </row>
    <row r="14" spans="2:12" s="840" customFormat="1" ht="39" thickBot="1">
      <c r="B14" s="883" t="s">
        <v>575</v>
      </c>
      <c r="C14" s="884">
        <v>0.82166120981338686</v>
      </c>
      <c r="D14" s="885">
        <v>0.7919266860987233</v>
      </c>
      <c r="E14" s="886">
        <v>0.83826313362478344</v>
      </c>
      <c r="F14" s="884">
        <v>0.68734467151080358</v>
      </c>
      <c r="G14" s="885">
        <v>0.66189984391932999</v>
      </c>
      <c r="H14" s="887">
        <v>0.69077571326694931</v>
      </c>
      <c r="I14" s="884">
        <v>0.72588706510729462</v>
      </c>
      <c r="J14" s="885">
        <v>0.7629784672882165</v>
      </c>
      <c r="K14" s="887">
        <v>0.75921833806425454</v>
      </c>
      <c r="L14" s="845"/>
    </row>
    <row r="16" spans="2:12" s="840" customFormat="1">
      <c r="D16" s="867"/>
      <c r="E16" s="867"/>
      <c r="L16" s="845"/>
    </row>
  </sheetData>
  <mergeCells count="6">
    <mergeCell ref="J1:K1"/>
    <mergeCell ref="B3:K3"/>
    <mergeCell ref="B5:B6"/>
    <mergeCell ref="C5:E5"/>
    <mergeCell ref="F5:H5"/>
    <mergeCell ref="I5:K5"/>
  </mergeCells>
  <pageMargins left="0.7" right="0.7" top="0.75" bottom="0.75" header="0.3" footer="0.3"/>
  <pageSetup paperSize="9" scale="7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B6" sqref="B6:B8"/>
    </sheetView>
  </sheetViews>
  <sheetFormatPr defaultRowHeight="14.25"/>
  <cols>
    <col min="1" max="1" width="9.140625" style="921"/>
    <col min="2" max="2" width="55.5703125" style="840" customWidth="1"/>
    <col min="3" max="3" width="11.85546875" style="840" customWidth="1"/>
    <col min="4" max="4" width="13.42578125" style="840" customWidth="1"/>
    <col min="5" max="5" width="15" style="840" customWidth="1"/>
    <col min="6" max="6" width="15.7109375" style="840" customWidth="1"/>
    <col min="7" max="7" width="12.28515625" style="840" customWidth="1"/>
    <col min="8" max="8" width="12.85546875" style="840" customWidth="1"/>
    <col min="9" max="9" width="18.42578125" style="840" customWidth="1"/>
    <col min="10" max="10" width="15" style="840" customWidth="1"/>
    <col min="11" max="11" width="17.5703125" style="840" customWidth="1"/>
    <col min="12" max="12" width="9.140625" style="845"/>
    <col min="13" max="16384" width="9.140625" style="840"/>
  </cols>
  <sheetData>
    <row r="1" spans="2:11" s="840" customFormat="1">
      <c r="J1" s="1768" t="s">
        <v>1089</v>
      </c>
      <c r="K1" s="1768"/>
    </row>
    <row r="2" spans="2:11" s="840" customFormat="1">
      <c r="K2" s="888"/>
    </row>
    <row r="3" spans="2:11" s="840" customFormat="1">
      <c r="B3" s="1791" t="s">
        <v>576</v>
      </c>
      <c r="C3" s="1791"/>
      <c r="D3" s="1791"/>
      <c r="E3" s="1791"/>
      <c r="F3" s="1791"/>
      <c r="G3" s="1791"/>
      <c r="H3" s="1791"/>
      <c r="I3" s="1791"/>
      <c r="J3" s="1791"/>
      <c r="K3" s="1791"/>
    </row>
    <row r="4" spans="2:11" s="840" customFormat="1" ht="15" thickBot="1">
      <c r="B4" s="889"/>
      <c r="C4" s="889"/>
      <c r="D4" s="889"/>
      <c r="E4" s="889"/>
      <c r="F4" s="889"/>
      <c r="G4" s="889"/>
      <c r="H4" s="889"/>
      <c r="I4" s="889"/>
      <c r="J4" s="889"/>
      <c r="K4" s="889"/>
    </row>
    <row r="5" spans="2:11" s="840" customFormat="1" ht="64.5" thickBot="1">
      <c r="B5" s="890" t="s">
        <v>552</v>
      </c>
      <c r="C5" s="891" t="s">
        <v>387</v>
      </c>
      <c r="D5" s="892" t="s">
        <v>470</v>
      </c>
      <c r="E5" s="893" t="s">
        <v>577</v>
      </c>
      <c r="F5" s="893" t="s">
        <v>471</v>
      </c>
      <c r="G5" s="893" t="s">
        <v>472</v>
      </c>
      <c r="H5" s="894" t="s">
        <v>500</v>
      </c>
      <c r="I5" s="894" t="s">
        <v>474</v>
      </c>
      <c r="J5" s="894" t="s">
        <v>578</v>
      </c>
      <c r="K5" s="894" t="s">
        <v>579</v>
      </c>
    </row>
    <row r="6" spans="2:11" s="840" customFormat="1">
      <c r="B6" s="1797" t="s">
        <v>580</v>
      </c>
      <c r="C6" s="895" t="s">
        <v>395</v>
      </c>
      <c r="D6" s="896">
        <v>0.28999999999999998</v>
      </c>
      <c r="E6" s="897">
        <v>2.7850705478792984E-2</v>
      </c>
      <c r="F6" s="897">
        <v>0.11800244969213342</v>
      </c>
      <c r="G6" s="897">
        <v>0.3205355922608743</v>
      </c>
      <c r="H6" s="897">
        <v>6.1732086210173329E-2</v>
      </c>
      <c r="I6" s="897">
        <v>1.9513458202652961E-2</v>
      </c>
      <c r="J6" s="897">
        <v>3.3796331223438947E-2</v>
      </c>
      <c r="K6" s="848">
        <v>1</v>
      </c>
    </row>
    <row r="7" spans="2:11" s="840" customFormat="1">
      <c r="B7" s="1798"/>
      <c r="C7" s="898" t="s">
        <v>3</v>
      </c>
      <c r="D7" s="899">
        <v>0.2781714055186375</v>
      </c>
      <c r="E7" s="860">
        <v>2.7026726725774174E-2</v>
      </c>
      <c r="F7" s="860">
        <v>0.12176986431096185</v>
      </c>
      <c r="G7" s="860">
        <v>0.32852231086101541</v>
      </c>
      <c r="H7" s="860">
        <v>6.3296228155130252E-2</v>
      </c>
      <c r="I7" s="860">
        <v>1.9285998101900837E-2</v>
      </c>
      <c r="J7" s="860">
        <v>3.4510432165470568E-2</v>
      </c>
      <c r="K7" s="857">
        <v>1</v>
      </c>
    </row>
    <row r="8" spans="2:11" s="840" customFormat="1" ht="15" thickBot="1">
      <c r="B8" s="1799"/>
      <c r="C8" s="900" t="s">
        <v>4</v>
      </c>
      <c r="D8" s="899">
        <v>0.27869314140667106</v>
      </c>
      <c r="E8" s="860">
        <v>2.7196964429146441E-2</v>
      </c>
      <c r="F8" s="860">
        <v>0.12284704328424968</v>
      </c>
      <c r="G8" s="860">
        <v>0.32718694703158707</v>
      </c>
      <c r="H8" s="860">
        <v>6.3244147451429394E-2</v>
      </c>
      <c r="I8" s="860">
        <v>1.9113155278631694E-2</v>
      </c>
      <c r="J8" s="860">
        <v>3.5306866176317266E-2</v>
      </c>
      <c r="K8" s="857">
        <v>1</v>
      </c>
    </row>
    <row r="9" spans="2:11" s="840" customFormat="1">
      <c r="B9" s="1797" t="s">
        <v>555</v>
      </c>
      <c r="C9" s="901" t="s">
        <v>395</v>
      </c>
      <c r="D9" s="902">
        <v>0.15579265605221174</v>
      </c>
      <c r="E9" s="897">
        <v>0.17229009359457778</v>
      </c>
      <c r="F9" s="897">
        <v>0.10327320879744811</v>
      </c>
      <c r="G9" s="897">
        <v>8.1798731455454451E-2</v>
      </c>
      <c r="H9" s="897">
        <v>8.7731542119728861E-2</v>
      </c>
      <c r="I9" s="897">
        <v>0.29726872644218244</v>
      </c>
      <c r="J9" s="897">
        <v>0.18176155313895284</v>
      </c>
      <c r="K9" s="848">
        <v>0.11738551055417479</v>
      </c>
    </row>
    <row r="10" spans="2:11" s="840" customFormat="1">
      <c r="B10" s="1798"/>
      <c r="C10" s="903" t="s">
        <v>3</v>
      </c>
      <c r="D10" s="904">
        <v>0.16542310178341685</v>
      </c>
      <c r="E10" s="860">
        <v>0.17221851206859007</v>
      </c>
      <c r="F10" s="860">
        <v>0.12232599083654312</v>
      </c>
      <c r="G10" s="860">
        <v>0.10985342378468782</v>
      </c>
      <c r="H10" s="860">
        <v>8.1050387119350017E-2</v>
      </c>
      <c r="I10" s="860">
        <v>0.31420146629842832</v>
      </c>
      <c r="J10" s="860">
        <v>0.18421698872892772</v>
      </c>
      <c r="K10" s="857">
        <v>0.1353345688708058</v>
      </c>
    </row>
    <row r="11" spans="2:11" s="840" customFormat="1" ht="15" thickBot="1">
      <c r="B11" s="1799"/>
      <c r="C11" s="905" t="s">
        <v>4</v>
      </c>
      <c r="D11" s="906">
        <v>0.1626533341510738</v>
      </c>
      <c r="E11" s="907">
        <v>0.17318864527201394</v>
      </c>
      <c r="F11" s="907">
        <v>0.12710253321213652</v>
      </c>
      <c r="G11" s="907">
        <v>0.12115221659250651</v>
      </c>
      <c r="H11" s="907">
        <v>8.0187657453943656E-2</v>
      </c>
      <c r="I11" s="907">
        <v>0.32917139696781383</v>
      </c>
      <c r="J11" s="907">
        <v>0.1763893959453286</v>
      </c>
      <c r="K11" s="908">
        <v>0.13824699640960222</v>
      </c>
    </row>
    <row r="12" spans="2:11" s="840" customFormat="1">
      <c r="B12" s="1797" t="s">
        <v>573</v>
      </c>
      <c r="C12" s="909" t="s">
        <v>395</v>
      </c>
      <c r="D12" s="910">
        <v>0.199950580487532</v>
      </c>
      <c r="E12" s="911">
        <v>0.15998810575423236</v>
      </c>
      <c r="F12" s="911">
        <v>0.15502767815638127</v>
      </c>
      <c r="G12" s="911">
        <v>9.2852187797826807E-2</v>
      </c>
      <c r="H12" s="911">
        <v>9.8069872126773192E-2</v>
      </c>
      <c r="I12" s="911">
        <v>0.36724319846487768</v>
      </c>
      <c r="J12" s="911">
        <v>0.33079464858412233</v>
      </c>
      <c r="K12" s="912">
        <v>0.15376231764233481</v>
      </c>
    </row>
    <row r="13" spans="2:11" s="840" customFormat="1">
      <c r="B13" s="1798"/>
      <c r="C13" s="903" t="s">
        <v>3</v>
      </c>
      <c r="D13" s="904">
        <v>0.22980102873690511</v>
      </c>
      <c r="E13" s="860">
        <v>0.16659690341622835</v>
      </c>
      <c r="F13" s="860">
        <v>0.15248006893421887</v>
      </c>
      <c r="G13" s="860">
        <v>0.16383698292084203</v>
      </c>
      <c r="H13" s="860">
        <v>8.3577012920200033E-2</v>
      </c>
      <c r="I13" s="860">
        <v>0.36074205411709154</v>
      </c>
      <c r="J13" s="860">
        <v>0.35216562098927512</v>
      </c>
      <c r="K13" s="857">
        <v>0.19428094873372689</v>
      </c>
    </row>
    <row r="14" spans="2:11" s="840" customFormat="1" ht="15" thickBot="1">
      <c r="B14" s="1799"/>
      <c r="C14" s="905" t="s">
        <v>4</v>
      </c>
      <c r="D14" s="906">
        <v>0.22603401497988398</v>
      </c>
      <c r="E14" s="907">
        <v>0.18544563871754799</v>
      </c>
      <c r="F14" s="907">
        <v>0.14245339843242202</v>
      </c>
      <c r="G14" s="907">
        <v>0.188356533432784</v>
      </c>
      <c r="H14" s="907">
        <v>8.7668124676846551E-2</v>
      </c>
      <c r="I14" s="907">
        <v>0.35790447124199454</v>
      </c>
      <c r="J14" s="907">
        <v>0.33845650996465093</v>
      </c>
      <c r="K14" s="908">
        <v>0.19925974941315586</v>
      </c>
    </row>
    <row r="15" spans="2:11" s="840" customFormat="1">
      <c r="B15" s="1797" t="s">
        <v>559</v>
      </c>
      <c r="C15" s="895" t="s">
        <v>395</v>
      </c>
      <c r="D15" s="913">
        <v>0.10220290668913497</v>
      </c>
      <c r="E15" s="911">
        <v>0.14061438113506491</v>
      </c>
      <c r="F15" s="911">
        <v>7.0387894924665975E-2</v>
      </c>
      <c r="G15" s="911">
        <v>4.566165984246142E-2</v>
      </c>
      <c r="H15" s="911">
        <v>5.7605392428357619E-2</v>
      </c>
      <c r="I15" s="911">
        <v>0.26758492133869144</v>
      </c>
      <c r="J15" s="911">
        <v>7.853181444281368E-2</v>
      </c>
      <c r="K15" s="912">
        <v>7.1710896631435317E-2</v>
      </c>
    </row>
    <row r="16" spans="2:11" s="840" customFormat="1">
      <c r="B16" s="1798"/>
      <c r="C16" s="898" t="s">
        <v>3</v>
      </c>
      <c r="D16" s="899">
        <v>0.11190641983619157</v>
      </c>
      <c r="E16" s="860">
        <v>0.14315780809068274</v>
      </c>
      <c r="F16" s="860">
        <v>7.0025570266737641E-2</v>
      </c>
      <c r="G16" s="860">
        <v>5.9851523599301619E-2</v>
      </c>
      <c r="H16" s="860">
        <v>6.084113777478406E-2</v>
      </c>
      <c r="I16" s="860">
        <v>0.29297605975475072</v>
      </c>
      <c r="J16" s="860">
        <v>8.3829164525989985E-2</v>
      </c>
      <c r="K16" s="914">
        <v>8.008631930570663E-2</v>
      </c>
    </row>
    <row r="17" spans="2:13" s="840" customFormat="1" ht="15" thickBot="1">
      <c r="B17" s="1798"/>
      <c r="C17" s="900" t="s">
        <v>4</v>
      </c>
      <c r="D17" s="899">
        <v>0.11611461774324502</v>
      </c>
      <c r="E17" s="860">
        <v>0.13955715848020125</v>
      </c>
      <c r="F17" s="860">
        <v>8.2510817594552921E-2</v>
      </c>
      <c r="G17" s="860">
        <v>6.7656037881502373E-2</v>
      </c>
      <c r="H17" s="860">
        <v>5.9480412899170304E-2</v>
      </c>
      <c r="I17" s="860">
        <v>0.30174110604947846</v>
      </c>
      <c r="J17" s="860">
        <v>8.0760841252826079E-2</v>
      </c>
      <c r="K17" s="914">
        <v>8.5374092803728097E-2</v>
      </c>
      <c r="L17" s="845"/>
    </row>
    <row r="18" spans="2:13" s="840" customFormat="1">
      <c r="B18" s="1797" t="s">
        <v>581</v>
      </c>
      <c r="C18" s="901" t="s">
        <v>395</v>
      </c>
      <c r="D18" s="915">
        <v>0.16708073706911789</v>
      </c>
      <c r="E18" s="916">
        <v>0.12179021547467253</v>
      </c>
      <c r="F18" s="916">
        <v>0.16299348092006147</v>
      </c>
      <c r="G18" s="916">
        <v>8.4086496571035771E-2</v>
      </c>
      <c r="H18" s="916">
        <v>0.11257909167510964</v>
      </c>
      <c r="I18" s="916">
        <v>0.33683785842005121</v>
      </c>
      <c r="J18" s="916">
        <v>9.3829463050358289E-2</v>
      </c>
      <c r="K18" s="917">
        <v>0.13082978772126116</v>
      </c>
      <c r="L18" s="845"/>
      <c r="M18" s="918"/>
    </row>
    <row r="19" spans="2:13" s="840" customFormat="1">
      <c r="B19" s="1798"/>
      <c r="C19" s="903" t="s">
        <v>3</v>
      </c>
      <c r="D19" s="904">
        <v>0.1950308069474932</v>
      </c>
      <c r="E19" s="860">
        <v>0.12402710426800351</v>
      </c>
      <c r="F19" s="860">
        <v>0.17442186990080524</v>
      </c>
      <c r="G19" s="860">
        <v>0.11362915432672482</v>
      </c>
      <c r="H19" s="860">
        <v>9.668656153597055E-2</v>
      </c>
      <c r="I19" s="860">
        <v>0.32070901865965112</v>
      </c>
      <c r="J19" s="860">
        <v>0.18435960185780711</v>
      </c>
      <c r="K19" s="857">
        <v>0.15952259951134865</v>
      </c>
      <c r="L19" s="845"/>
      <c r="M19" s="918"/>
    </row>
    <row r="20" spans="2:13" s="840" customFormat="1" ht="15" thickBot="1">
      <c r="B20" s="1799"/>
      <c r="C20" s="905" t="s">
        <v>4</v>
      </c>
      <c r="D20" s="906">
        <v>0.16931363941548686</v>
      </c>
      <c r="E20" s="907">
        <v>0.12959974105106581</v>
      </c>
      <c r="F20" s="907">
        <v>0.17511435684103152</v>
      </c>
      <c r="G20" s="907">
        <v>0.11528060566361026</v>
      </c>
      <c r="H20" s="907">
        <v>9.5642017671247054E-2</v>
      </c>
      <c r="I20" s="907">
        <v>0.32370894323658628</v>
      </c>
      <c r="J20" s="907">
        <v>0.17743564657106822</v>
      </c>
      <c r="K20" s="908">
        <v>0.15279624726525801</v>
      </c>
      <c r="L20" s="845"/>
      <c r="M20" s="918"/>
    </row>
    <row r="21" spans="2:13" s="840" customFormat="1">
      <c r="B21" s="1797" t="s">
        <v>560</v>
      </c>
      <c r="C21" s="901" t="s">
        <v>395</v>
      </c>
      <c r="D21" s="910">
        <v>0.77915580776183968</v>
      </c>
      <c r="E21" s="911">
        <v>1.0768931401640776</v>
      </c>
      <c r="F21" s="911">
        <v>0.66615981110981481</v>
      </c>
      <c r="G21" s="911">
        <v>0.88095642542704788</v>
      </c>
      <c r="H21" s="911">
        <v>0.89458199768344604</v>
      </c>
      <c r="I21" s="911">
        <v>0.80946012801544798</v>
      </c>
      <c r="J21" s="911">
        <v>0.54946944854438962</v>
      </c>
      <c r="K21" s="919">
        <v>0.76342183412729381</v>
      </c>
      <c r="L21" s="845"/>
    </row>
    <row r="22" spans="2:13" s="840" customFormat="1">
      <c r="B22" s="1798"/>
      <c r="C22" s="903" t="s">
        <v>3</v>
      </c>
      <c r="D22" s="904">
        <v>0.71985361724732166</v>
      </c>
      <c r="E22" s="860">
        <v>1.033743776367299</v>
      </c>
      <c r="F22" s="860">
        <v>0.80224249432439287</v>
      </c>
      <c r="G22" s="860">
        <v>0.67050443572782081</v>
      </c>
      <c r="H22" s="860">
        <v>0.96976889084008711</v>
      </c>
      <c r="I22" s="860">
        <v>0.87098651990389564</v>
      </c>
      <c r="J22" s="860">
        <v>0.52309759314790671</v>
      </c>
      <c r="K22" s="914">
        <v>0.69659207324692218</v>
      </c>
      <c r="L22" s="845"/>
    </row>
    <row r="23" spans="2:13" s="840" customFormat="1" ht="15" thickBot="1">
      <c r="B23" s="1799"/>
      <c r="C23" s="905" t="s">
        <v>4</v>
      </c>
      <c r="D23" s="920">
        <v>0.7195967127582511</v>
      </c>
      <c r="E23" s="907">
        <v>0.93390519437233754</v>
      </c>
      <c r="F23" s="907">
        <v>0.8922393892374022</v>
      </c>
      <c r="G23" s="907">
        <v>0.64320687148205724</v>
      </c>
      <c r="H23" s="907">
        <v>0.91467289564506327</v>
      </c>
      <c r="I23" s="907">
        <v>0.91971859369492748</v>
      </c>
      <c r="J23" s="907">
        <v>0.52115823082779844</v>
      </c>
      <c r="K23" s="908">
        <v>0.69380292214938755</v>
      </c>
      <c r="L23" s="845"/>
    </row>
    <row r="24" spans="2:13" s="840" customFormat="1">
      <c r="B24" s="1797" t="s">
        <v>574</v>
      </c>
      <c r="C24" s="901" t="s">
        <v>395</v>
      </c>
      <c r="D24" s="910">
        <v>1.0351162870805986</v>
      </c>
      <c r="E24" s="911">
        <v>1.100847772153561</v>
      </c>
      <c r="F24" s="911">
        <v>0.87853554417122959</v>
      </c>
      <c r="G24" s="911">
        <v>1.1626875690649656</v>
      </c>
      <c r="H24" s="911">
        <v>1.0018987633175871</v>
      </c>
      <c r="I24" s="911">
        <v>0.87878979859040618</v>
      </c>
      <c r="J24" s="911">
        <v>2.299611060255613</v>
      </c>
      <c r="K24" s="919">
        <v>1.0446430366858528</v>
      </c>
      <c r="L24" s="845"/>
    </row>
    <row r="25" spans="2:13" s="840" customFormat="1">
      <c r="B25" s="1798"/>
      <c r="C25" s="903" t="s">
        <v>3</v>
      </c>
      <c r="D25" s="904">
        <v>0.99494174608200348</v>
      </c>
      <c r="E25" s="860">
        <v>1.5246348607029319</v>
      </c>
      <c r="F25" s="860">
        <v>1.0396941084326865</v>
      </c>
      <c r="G25" s="860">
        <v>1.1727577433940291</v>
      </c>
      <c r="H25" s="860">
        <v>1.1559886108548056</v>
      </c>
      <c r="I25" s="860">
        <v>1.0617884076223032</v>
      </c>
      <c r="J25" s="860">
        <v>1.254805095479933</v>
      </c>
      <c r="K25" s="914">
        <v>1.0604618273677791</v>
      </c>
      <c r="L25" s="845"/>
    </row>
    <row r="26" spans="2:13" s="840" customFormat="1" ht="15" thickBot="1">
      <c r="B26" s="1799"/>
      <c r="C26" s="905" t="s">
        <v>4</v>
      </c>
      <c r="D26" s="906">
        <v>1.1301232358955384</v>
      </c>
      <c r="E26" s="907">
        <v>1.463749101537253</v>
      </c>
      <c r="F26" s="907">
        <v>1.0829284188857009</v>
      </c>
      <c r="G26" s="907">
        <v>1.2777714225141925</v>
      </c>
      <c r="H26" s="907">
        <v>1.1295262691147796</v>
      </c>
      <c r="I26" s="907">
        <v>1.1069533683790114</v>
      </c>
      <c r="J26" s="907">
        <v>1.2427244881469477</v>
      </c>
      <c r="K26" s="908">
        <v>1.1344530801067905</v>
      </c>
      <c r="L26" s="845"/>
    </row>
    <row r="27" spans="2:13" s="840" customFormat="1">
      <c r="B27" s="1800" t="s">
        <v>575</v>
      </c>
      <c r="C27" s="901" t="s">
        <v>395</v>
      </c>
      <c r="D27" s="910">
        <v>0.77310694124951662</v>
      </c>
      <c r="E27" s="911">
        <v>0.88054644719786579</v>
      </c>
      <c r="F27" s="911">
        <v>0.67615454008837717</v>
      </c>
      <c r="G27" s="911">
        <v>0.77627431563634042</v>
      </c>
      <c r="H27" s="911">
        <v>0.78912791025888307</v>
      </c>
      <c r="I27" s="911">
        <v>0.80600335736610773</v>
      </c>
      <c r="J27" s="911">
        <v>0.99451674441443649</v>
      </c>
      <c r="K27" s="919">
        <v>0.75286453468262549</v>
      </c>
      <c r="L27" s="845"/>
    </row>
    <row r="28" spans="2:13" s="840" customFormat="1">
      <c r="B28" s="1800"/>
      <c r="C28" s="903" t="s">
        <v>3</v>
      </c>
      <c r="D28" s="904">
        <v>0.75293217937285628</v>
      </c>
      <c r="E28" s="860">
        <v>0.87296381239139309</v>
      </c>
      <c r="F28" s="860">
        <v>0.76962917014338583</v>
      </c>
      <c r="G28" s="860">
        <v>0.72457001616264816</v>
      </c>
      <c r="H28" s="860">
        <v>0.84185614421660049</v>
      </c>
      <c r="I28" s="860">
        <v>0.88488434395032689</v>
      </c>
      <c r="J28" s="860">
        <v>0.6794513552963316</v>
      </c>
      <c r="K28" s="914">
        <v>0.73202518337832201</v>
      </c>
      <c r="L28" s="845"/>
    </row>
    <row r="29" spans="2:13" s="840" customFormat="1" ht="15" thickBot="1">
      <c r="B29" s="1801"/>
      <c r="C29" s="905" t="s">
        <v>4</v>
      </c>
      <c r="D29" s="906">
        <v>0.8164878289812294</v>
      </c>
      <c r="E29" s="907">
        <v>0.84936482639888511</v>
      </c>
      <c r="F29" s="907">
        <v>0.82721131889374289</v>
      </c>
      <c r="G29" s="907">
        <v>0.77021991462122419</v>
      </c>
      <c r="H29" s="907">
        <v>0.82721798808191538</v>
      </c>
      <c r="I29" s="907">
        <v>0.93170774710981097</v>
      </c>
      <c r="J29" s="907">
        <v>0.67282820419276335</v>
      </c>
      <c r="K29" s="908">
        <v>0.76881291383876948</v>
      </c>
      <c r="L29" s="845"/>
    </row>
    <row r="30" spans="2:13" s="840" customFormat="1">
      <c r="D30" s="918"/>
      <c r="E30" s="918"/>
      <c r="F30" s="918"/>
      <c r="G30" s="918"/>
      <c r="H30" s="918"/>
      <c r="I30" s="918"/>
      <c r="J30" s="918"/>
      <c r="K30" s="918"/>
      <c r="L30" s="845"/>
    </row>
    <row r="32" spans="2:13" s="840" customFormat="1">
      <c r="D32" s="918"/>
      <c r="E32" s="918"/>
      <c r="F32" s="918"/>
      <c r="G32" s="918"/>
      <c r="H32" s="918"/>
      <c r="I32" s="918"/>
      <c r="J32" s="918"/>
      <c r="K32" s="918"/>
      <c r="L32" s="845"/>
    </row>
    <row r="33" spans="4:11" s="840" customFormat="1">
      <c r="D33" s="918"/>
      <c r="E33" s="918"/>
      <c r="F33" s="918"/>
      <c r="G33" s="918"/>
      <c r="H33" s="918"/>
      <c r="I33" s="918"/>
      <c r="J33" s="918"/>
      <c r="K33" s="918"/>
    </row>
  </sheetData>
  <mergeCells count="10">
    <mergeCell ref="B18:B20"/>
    <mergeCell ref="B21:B23"/>
    <mergeCell ref="B24:B26"/>
    <mergeCell ref="B27:B29"/>
    <mergeCell ref="J1:K1"/>
    <mergeCell ref="B3:K3"/>
    <mergeCell ref="B6:B8"/>
    <mergeCell ref="B9:B11"/>
    <mergeCell ref="B12:B14"/>
    <mergeCell ref="B15:B17"/>
  </mergeCells>
  <pageMargins left="0.7" right="0.7" top="0.75" bottom="0.75" header="0.3" footer="0.3"/>
  <pageSetup paperSize="9" scale="6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workbookViewId="0">
      <selection activeCell="B6" sqref="B6:B8"/>
    </sheetView>
  </sheetViews>
  <sheetFormatPr defaultRowHeight="14.25"/>
  <cols>
    <col min="1" max="1" width="9.140625" style="922"/>
    <col min="2" max="2" width="60.5703125" style="922" customWidth="1"/>
    <col min="3" max="3" width="11.28515625" style="922" bestFit="1" customWidth="1"/>
    <col min="4" max="4" width="12.7109375" style="922" customWidth="1"/>
    <col min="5" max="5" width="15.5703125" style="922" customWidth="1"/>
    <col min="6" max="6" width="12.28515625" style="922" customWidth="1"/>
    <col min="7" max="7" width="10.140625" style="922" customWidth="1"/>
    <col min="8" max="9" width="16.140625" style="922" customWidth="1"/>
    <col min="10" max="10" width="15.7109375" style="922" customWidth="1"/>
    <col min="11" max="16384" width="9.140625" style="922"/>
  </cols>
  <sheetData>
    <row r="1" spans="2:11">
      <c r="I1" s="1803" t="s">
        <v>1090</v>
      </c>
      <c r="J1" s="1803"/>
    </row>
    <row r="2" spans="2:11">
      <c r="J2" s="923"/>
    </row>
    <row r="3" spans="2:11">
      <c r="B3" s="1804" t="s">
        <v>582</v>
      </c>
      <c r="C3" s="1804"/>
      <c r="D3" s="1804"/>
      <c r="E3" s="1804"/>
      <c r="F3" s="1804"/>
      <c r="G3" s="1804"/>
      <c r="H3" s="1804"/>
      <c r="I3" s="1804"/>
      <c r="J3" s="1804"/>
    </row>
    <row r="4" spans="2:11" ht="15" thickBot="1"/>
    <row r="5" spans="2:11" ht="64.5" thickBot="1">
      <c r="B5" s="924" t="s">
        <v>552</v>
      </c>
      <c r="C5" s="792" t="s">
        <v>387</v>
      </c>
      <c r="D5" s="816" t="s">
        <v>583</v>
      </c>
      <c r="E5" s="817" t="s">
        <v>462</v>
      </c>
      <c r="F5" s="924" t="s">
        <v>515</v>
      </c>
      <c r="G5" s="817" t="s">
        <v>463</v>
      </c>
      <c r="H5" s="817" t="s">
        <v>464</v>
      </c>
      <c r="I5" s="817" t="s">
        <v>466</v>
      </c>
      <c r="J5" s="924" t="s">
        <v>584</v>
      </c>
      <c r="K5" s="925"/>
    </row>
    <row r="6" spans="2:11">
      <c r="B6" s="1797" t="s">
        <v>585</v>
      </c>
      <c r="C6" s="926" t="s">
        <v>395</v>
      </c>
      <c r="D6" s="904">
        <v>0.21</v>
      </c>
      <c r="E6" s="860">
        <v>0.38354535938844725</v>
      </c>
      <c r="F6" s="860">
        <v>0.10140355024151727</v>
      </c>
      <c r="G6" s="860">
        <v>0.22841018562982479</v>
      </c>
      <c r="H6" s="860">
        <v>2.7009121909769142E-2</v>
      </c>
      <c r="I6" s="860">
        <v>2.8000000000000001E-2</v>
      </c>
      <c r="J6" s="857">
        <v>1</v>
      </c>
      <c r="K6" s="927"/>
    </row>
    <row r="7" spans="2:11">
      <c r="B7" s="1798"/>
      <c r="C7" s="928" t="s">
        <v>3</v>
      </c>
      <c r="D7" s="904">
        <v>0.21636246397458603</v>
      </c>
      <c r="E7" s="860">
        <v>0.40016781923698275</v>
      </c>
      <c r="F7" s="860">
        <v>9.911770439631036E-2</v>
      </c>
      <c r="G7" s="860">
        <v>0.22057684985763396</v>
      </c>
      <c r="H7" s="860">
        <v>1.8630072041991089E-2</v>
      </c>
      <c r="I7" s="860">
        <v>2.534247414553311E-2</v>
      </c>
      <c r="J7" s="857">
        <v>1</v>
      </c>
      <c r="K7" s="927"/>
    </row>
    <row r="8" spans="2:11" ht="15" thickBot="1">
      <c r="B8" s="1799"/>
      <c r="C8" s="905" t="s">
        <v>4</v>
      </c>
      <c r="D8" s="906">
        <v>0.21801027695675537</v>
      </c>
      <c r="E8" s="907">
        <v>0.40872920318333872</v>
      </c>
      <c r="F8" s="907">
        <v>9.8904209562117346E-2</v>
      </c>
      <c r="G8" s="907">
        <v>0.21548501190753963</v>
      </c>
      <c r="H8" s="907">
        <v>1.6295199935787253E-2</v>
      </c>
      <c r="I8" s="907">
        <v>2.4167144673927474E-2</v>
      </c>
      <c r="J8" s="908">
        <v>1</v>
      </c>
      <c r="K8" s="927"/>
    </row>
    <row r="9" spans="2:11">
      <c r="B9" s="1797" t="s">
        <v>555</v>
      </c>
      <c r="C9" s="926" t="s">
        <v>395</v>
      </c>
      <c r="D9" s="911">
        <v>3.4970351987557803E-2</v>
      </c>
      <c r="E9" s="911">
        <v>7.5046709902087436E-2</v>
      </c>
      <c r="F9" s="911">
        <v>5.1148061277420657E-2</v>
      </c>
      <c r="G9" s="911">
        <v>7.3715663267393039E-2</v>
      </c>
      <c r="H9" s="911">
        <v>9.5424713875926881E-2</v>
      </c>
      <c r="I9" s="911">
        <v>0.11229792231960532</v>
      </c>
      <c r="J9" s="912">
        <v>6.6596425018955796E-2</v>
      </c>
      <c r="K9" s="927"/>
    </row>
    <row r="10" spans="2:11">
      <c r="B10" s="1798"/>
      <c r="C10" s="928" t="s">
        <v>3</v>
      </c>
      <c r="D10" s="856">
        <v>3.4437887497282105E-2</v>
      </c>
      <c r="E10" s="856">
        <v>6.9935383867886142E-2</v>
      </c>
      <c r="F10" s="856">
        <v>4.8647809402226204E-2</v>
      </c>
      <c r="G10" s="856">
        <v>7.4177006899810743E-2</v>
      </c>
      <c r="H10" s="860">
        <v>0.12364435076199892</v>
      </c>
      <c r="I10" s="860">
        <v>0.10728196368052971</v>
      </c>
      <c r="J10" s="929">
        <v>6.4471972892672508E-2</v>
      </c>
      <c r="K10" s="927"/>
    </row>
    <row r="11" spans="2:11" ht="15" thickBot="1">
      <c r="B11" s="1799"/>
      <c r="C11" s="905" t="s">
        <v>4</v>
      </c>
      <c r="D11" s="906">
        <v>3.381337006935331E-2</v>
      </c>
      <c r="E11" s="907">
        <v>6.7955863823864135E-2</v>
      </c>
      <c r="F11" s="907">
        <v>4.9735635923545761E-2</v>
      </c>
      <c r="G11" s="907">
        <v>7.5234354374920973E-2</v>
      </c>
      <c r="H11" s="907">
        <v>0.13426636955469606</v>
      </c>
      <c r="I11" s="907">
        <v>0.10707065553295049</v>
      </c>
      <c r="J11" s="908">
        <v>6.3864911443064998E-2</v>
      </c>
      <c r="K11" s="927"/>
    </row>
    <row r="12" spans="2:11">
      <c r="B12" s="1797" t="s">
        <v>573</v>
      </c>
      <c r="C12" s="926" t="s">
        <v>395</v>
      </c>
      <c r="D12" s="860">
        <v>4.264803825194418E-2</v>
      </c>
      <c r="E12" s="860">
        <v>8.6371967258979276E-2</v>
      </c>
      <c r="F12" s="860">
        <v>4.5850437298933074E-2</v>
      </c>
      <c r="G12" s="860">
        <v>7.2439204593082243E-2</v>
      </c>
      <c r="H12" s="860">
        <v>0.10632069241385836</v>
      </c>
      <c r="I12" s="860">
        <v>0.12846887380947825</v>
      </c>
      <c r="J12" s="857">
        <v>7.2764897908498188E-2</v>
      </c>
      <c r="K12" s="927"/>
    </row>
    <row r="13" spans="2:11">
      <c r="B13" s="1798"/>
      <c r="C13" s="928" t="s">
        <v>3</v>
      </c>
      <c r="D13" s="856">
        <v>3.8581652677428337E-2</v>
      </c>
      <c r="E13" s="856">
        <v>7.7386068288498006E-2</v>
      </c>
      <c r="F13" s="856">
        <v>4.3707673733783238E-2</v>
      </c>
      <c r="G13" s="856">
        <v>7.1976827446483038E-2</v>
      </c>
      <c r="H13" s="860">
        <v>0.13339604490717177</v>
      </c>
      <c r="I13" s="860">
        <v>0.12350696417027446</v>
      </c>
      <c r="J13" s="929">
        <v>6.8662074443079688E-2</v>
      </c>
      <c r="K13" s="927"/>
    </row>
    <row r="14" spans="2:11" ht="15" thickBot="1">
      <c r="B14" s="1799"/>
      <c r="C14" s="905" t="s">
        <v>4</v>
      </c>
      <c r="D14" s="906">
        <v>3.7616877384478407E-2</v>
      </c>
      <c r="E14" s="907">
        <v>7.3266232253123759E-2</v>
      </c>
      <c r="F14" s="907">
        <v>4.442063733889523E-2</v>
      </c>
      <c r="G14" s="907">
        <v>7.3662509951935573E-2</v>
      </c>
      <c r="H14" s="907">
        <v>0.14663597676654411</v>
      </c>
      <c r="I14" s="907">
        <v>0.12740787000077258</v>
      </c>
      <c r="J14" s="908">
        <v>6.7290342884123597E-2</v>
      </c>
      <c r="K14" s="927"/>
    </row>
    <row r="15" spans="2:11">
      <c r="B15" s="1797" t="s">
        <v>559</v>
      </c>
      <c r="C15" s="926" t="s">
        <v>395</v>
      </c>
      <c r="D15" s="860">
        <v>1.5100500015201293E-2</v>
      </c>
      <c r="E15" s="860">
        <v>5.5822929665135988E-2</v>
      </c>
      <c r="F15" s="860">
        <v>3.6829397329622607E-2</v>
      </c>
      <c r="G15" s="860">
        <v>5.7805917659892028E-2</v>
      </c>
      <c r="H15" s="860">
        <v>7.1335473180364137E-2</v>
      </c>
      <c r="I15" s="860">
        <v>8.2539652159318272E-2</v>
      </c>
      <c r="J15" s="857">
        <v>4.7614592189951302E-2</v>
      </c>
      <c r="K15" s="927"/>
    </row>
    <row r="16" spans="2:11">
      <c r="B16" s="1798"/>
      <c r="C16" s="928" t="s">
        <v>3</v>
      </c>
      <c r="D16" s="856">
        <v>1.4959250230303636E-2</v>
      </c>
      <c r="E16" s="856">
        <v>5.3125988381551983E-2</v>
      </c>
      <c r="F16" s="856">
        <v>3.4869570687794692E-2</v>
      </c>
      <c r="G16" s="856">
        <v>5.9588578961107204E-2</v>
      </c>
      <c r="H16" s="860">
        <v>0.1011919640358895</v>
      </c>
      <c r="I16" s="860">
        <v>7.9698709032852075E-2</v>
      </c>
      <c r="J16" s="929">
        <v>4.7193071396263636E-2</v>
      </c>
      <c r="K16" s="927"/>
    </row>
    <row r="17" spans="2:12" ht="15" thickBot="1">
      <c r="B17" s="1799"/>
      <c r="C17" s="905" t="s">
        <v>4</v>
      </c>
      <c r="D17" s="906">
        <v>1.4490188475355404E-2</v>
      </c>
      <c r="E17" s="907">
        <v>5.1810907389650634E-2</v>
      </c>
      <c r="F17" s="907">
        <v>3.6158713031922397E-2</v>
      </c>
      <c r="G17" s="907">
        <v>6.0534845290443083E-2</v>
      </c>
      <c r="H17" s="907">
        <v>0.11153932685519431</v>
      </c>
      <c r="I17" s="907">
        <v>7.8479098529525379E-2</v>
      </c>
      <c r="J17" s="908">
        <v>4.7008044077919378E-2</v>
      </c>
      <c r="K17" s="927"/>
    </row>
    <row r="18" spans="2:12" s="932" customFormat="1">
      <c r="B18" s="1797" t="s">
        <v>581</v>
      </c>
      <c r="C18" s="926" t="s">
        <v>395</v>
      </c>
      <c r="D18" s="860">
        <v>3.592572960177258E-2</v>
      </c>
      <c r="E18" s="860">
        <v>8.1536955037828832E-2</v>
      </c>
      <c r="F18" s="860">
        <v>7.6155977530069516E-2</v>
      </c>
      <c r="G18" s="860">
        <v>0.10275907996075456</v>
      </c>
      <c r="H18" s="860">
        <v>9.9003193347343588E-2</v>
      </c>
      <c r="I18" s="860">
        <v>0.11720093275253082</v>
      </c>
      <c r="J18" s="857">
        <v>7.536097420839119E-2</v>
      </c>
      <c r="K18" s="930"/>
      <c r="L18" s="931"/>
    </row>
    <row r="19" spans="2:12" s="932" customFormat="1">
      <c r="B19" s="1798"/>
      <c r="C19" s="928" t="s">
        <v>3</v>
      </c>
      <c r="D19" s="856">
        <v>3.3495582457902386E-2</v>
      </c>
      <c r="E19" s="856">
        <v>7.2534941288270691E-2</v>
      </c>
      <c r="F19" s="856">
        <v>7.1645381328761068E-2</v>
      </c>
      <c r="G19" s="856">
        <v>0.10289726692198152</v>
      </c>
      <c r="H19" s="860">
        <v>0.12517513236575797</v>
      </c>
      <c r="I19" s="860">
        <v>0.10855548501112973</v>
      </c>
      <c r="J19" s="929">
        <v>7.0297713011954532E-2</v>
      </c>
      <c r="K19" s="930"/>
    </row>
    <row r="20" spans="2:12" s="932" customFormat="1" ht="15" thickBot="1">
      <c r="B20" s="1799"/>
      <c r="C20" s="905" t="s">
        <v>4</v>
      </c>
      <c r="D20" s="906">
        <v>3.4062660703286243E-2</v>
      </c>
      <c r="E20" s="907">
        <v>6.9140861694153996E-2</v>
      </c>
      <c r="F20" s="907">
        <v>7.2629260116199926E-2</v>
      </c>
      <c r="G20" s="907">
        <v>0.10353109941582214</v>
      </c>
      <c r="H20" s="907">
        <v>0.13747381801635536</v>
      </c>
      <c r="I20" s="907">
        <v>0.10946874023820528</v>
      </c>
      <c r="J20" s="908">
        <v>6.9109461005969097E-2</v>
      </c>
      <c r="K20" s="930"/>
    </row>
    <row r="21" spans="2:12">
      <c r="B21" s="1797" t="s">
        <v>560</v>
      </c>
      <c r="C21" s="926" t="s">
        <v>395</v>
      </c>
      <c r="D21" s="860">
        <v>0.81997562891333287</v>
      </c>
      <c r="E21" s="860">
        <v>0.86887808954340484</v>
      </c>
      <c r="F21" s="860">
        <v>1.1155414057220094</v>
      </c>
      <c r="G21" s="860">
        <v>1.017621102847293</v>
      </c>
      <c r="H21" s="860">
        <v>0.89751779930553532</v>
      </c>
      <c r="I21" s="860">
        <v>0.87412552931806076</v>
      </c>
      <c r="J21" s="857">
        <v>0.91522735457831272</v>
      </c>
      <c r="K21" s="927"/>
    </row>
    <row r="22" spans="2:12">
      <c r="B22" s="1798"/>
      <c r="C22" s="928" t="s">
        <v>3</v>
      </c>
      <c r="D22" s="856">
        <v>0.89259751999762105</v>
      </c>
      <c r="E22" s="856">
        <v>0.90372059744868483</v>
      </c>
      <c r="F22" s="856">
        <v>1.1130267352715355</v>
      </c>
      <c r="G22" s="856">
        <v>1.0305678859625149</v>
      </c>
      <c r="H22" s="860">
        <v>0.92689667709444534</v>
      </c>
      <c r="I22" s="860">
        <v>0.8686308857257965</v>
      </c>
      <c r="J22" s="929">
        <v>0.93897502246482911</v>
      </c>
      <c r="K22" s="927"/>
    </row>
    <row r="23" spans="2:12" ht="15" thickBot="1">
      <c r="B23" s="1799"/>
      <c r="C23" s="905" t="s">
        <v>4</v>
      </c>
      <c r="D23" s="906">
        <v>0.89888827623170786</v>
      </c>
      <c r="E23" s="907">
        <v>0.92751956438932048</v>
      </c>
      <c r="F23" s="907">
        <v>1.1196515606946653</v>
      </c>
      <c r="G23" s="907">
        <v>1.021338458654355</v>
      </c>
      <c r="H23" s="907">
        <v>0.91564411759917952</v>
      </c>
      <c r="I23" s="907">
        <v>0.84037709391343907</v>
      </c>
      <c r="J23" s="908">
        <v>0.94909475425088385</v>
      </c>
      <c r="K23" s="927"/>
    </row>
    <row r="24" spans="2:12">
      <c r="B24" s="1797" t="s">
        <v>574</v>
      </c>
      <c r="C24" s="926" t="s">
        <v>395</v>
      </c>
      <c r="D24" s="860">
        <v>0.97358565565397237</v>
      </c>
      <c r="E24" s="860">
        <v>0.91837121327312288</v>
      </c>
      <c r="F24" s="860">
        <v>1.1519823523116937</v>
      </c>
      <c r="G24" s="860">
        <v>1.0591026123324014</v>
      </c>
      <c r="H24" s="860">
        <v>0.95392493293429892</v>
      </c>
      <c r="I24" s="860">
        <v>0.9592333980997656</v>
      </c>
      <c r="J24" s="857">
        <v>0.97863889995799636</v>
      </c>
      <c r="K24" s="927"/>
    </row>
    <row r="25" spans="2:12">
      <c r="B25" s="1798"/>
      <c r="C25" s="928" t="s">
        <v>3</v>
      </c>
      <c r="D25" s="856">
        <v>1.0336004236716185</v>
      </c>
      <c r="E25" s="856">
        <v>0.97005321461058036</v>
      </c>
      <c r="F25" s="856">
        <v>1.2063489847526592</v>
      </c>
      <c r="G25" s="856">
        <v>1.1807017243429998</v>
      </c>
      <c r="H25" s="860">
        <v>1.0014190627063846</v>
      </c>
      <c r="I25" s="860">
        <v>1.0078513589116929</v>
      </c>
      <c r="J25" s="929">
        <v>1.0606864285732953</v>
      </c>
      <c r="K25" s="927"/>
    </row>
    <row r="26" spans="2:12" ht="15" thickBot="1">
      <c r="B26" s="1799"/>
      <c r="C26" s="905" t="s">
        <v>4</v>
      </c>
      <c r="D26" s="906">
        <v>0.99812023768925817</v>
      </c>
      <c r="E26" s="907">
        <v>0.98860959394369841</v>
      </c>
      <c r="F26" s="907">
        <v>1.1988218983291861</v>
      </c>
      <c r="G26" s="907">
        <v>1.1725490473276645</v>
      </c>
      <c r="H26" s="907">
        <v>0.9915926680064876</v>
      </c>
      <c r="I26" s="907">
        <v>1.0004070952169697</v>
      </c>
      <c r="J26" s="908">
        <v>1.0641697517246054</v>
      </c>
      <c r="K26" s="927"/>
    </row>
    <row r="27" spans="2:12">
      <c r="B27" s="1802" t="s">
        <v>575</v>
      </c>
      <c r="C27" s="926" t="s">
        <v>395</v>
      </c>
      <c r="D27" s="860">
        <v>0.56754416010177622</v>
      </c>
      <c r="E27" s="860">
        <v>0.75046163758617357</v>
      </c>
      <c r="F27" s="860">
        <v>0.90689321518471633</v>
      </c>
      <c r="G27" s="860">
        <v>0.89835312942468293</v>
      </c>
      <c r="H27" s="860">
        <v>0.78396786798103812</v>
      </c>
      <c r="I27" s="860">
        <v>0.79714512791482373</v>
      </c>
      <c r="J27" s="857">
        <v>0.77458169369684393</v>
      </c>
      <c r="K27" s="927"/>
    </row>
    <row r="28" spans="2:12">
      <c r="B28" s="1800"/>
      <c r="C28" s="928" t="s">
        <v>3</v>
      </c>
      <c r="D28" s="860">
        <v>0.60192849508425217</v>
      </c>
      <c r="E28" s="860">
        <v>0.78358475120225024</v>
      </c>
      <c r="F28" s="860">
        <v>0.90705096357828108</v>
      </c>
      <c r="G28" s="860">
        <v>0.92347020267084723</v>
      </c>
      <c r="H28" s="860">
        <v>0.83564540914329632</v>
      </c>
      <c r="I28" s="860">
        <v>0.80335104237213273</v>
      </c>
      <c r="J28" s="857">
        <v>0.79999876424103988</v>
      </c>
      <c r="K28" s="927"/>
    </row>
    <row r="29" spans="2:12" ht="15" thickBot="1">
      <c r="B29" s="1801"/>
      <c r="C29" s="905" t="s">
        <v>4</v>
      </c>
      <c r="D29" s="906">
        <v>0.60478648389224721</v>
      </c>
      <c r="E29" s="907">
        <v>0.80027031492934275</v>
      </c>
      <c r="F29" s="907">
        <v>0.91433178575660623</v>
      </c>
      <c r="G29" s="907">
        <v>0.91950014699779858</v>
      </c>
      <c r="H29" s="907">
        <v>0.83737411413158447</v>
      </c>
      <c r="I29" s="907">
        <v>0.7850147603973201</v>
      </c>
      <c r="J29" s="908">
        <v>0.80787262657676628</v>
      </c>
      <c r="K29" s="927"/>
    </row>
    <row r="30" spans="2:12">
      <c r="K30" s="925"/>
    </row>
    <row r="31" spans="2:12">
      <c r="D31" s="933"/>
      <c r="E31" s="933"/>
      <c r="F31" s="933"/>
      <c r="G31" s="933"/>
      <c r="H31" s="933"/>
      <c r="I31" s="933"/>
      <c r="K31" s="925"/>
    </row>
    <row r="33" spans="4:10">
      <c r="D33" s="933"/>
      <c r="E33" s="933"/>
      <c r="F33" s="933"/>
      <c r="G33" s="933"/>
      <c r="H33" s="933"/>
      <c r="I33" s="933"/>
      <c r="J33" s="933"/>
    </row>
    <row r="34" spans="4:10">
      <c r="D34" s="933"/>
      <c r="E34" s="933"/>
      <c r="F34" s="933"/>
      <c r="G34" s="933"/>
      <c r="H34" s="933"/>
      <c r="I34" s="933"/>
    </row>
    <row r="35" spans="4:10">
      <c r="D35" s="933"/>
      <c r="E35" s="933"/>
      <c r="F35" s="933"/>
      <c r="G35" s="933"/>
      <c r="H35" s="933"/>
      <c r="I35" s="933"/>
    </row>
  </sheetData>
  <mergeCells count="10">
    <mergeCell ref="B18:B20"/>
    <mergeCell ref="B21:B23"/>
    <mergeCell ref="B24:B26"/>
    <mergeCell ref="B27:B29"/>
    <mergeCell ref="I1:J1"/>
    <mergeCell ref="B3:J3"/>
    <mergeCell ref="B6:B8"/>
    <mergeCell ref="B9:B11"/>
    <mergeCell ref="B12:B14"/>
    <mergeCell ref="B15:B17"/>
  </mergeCells>
  <pageMargins left="0.7" right="0.7" top="0.75" bottom="0.75" header="0.3" footer="0.3"/>
  <pageSetup paperSize="9" scale="7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8"/>
  <sheetViews>
    <sheetView workbookViewId="0">
      <selection activeCell="B18" sqref="B18"/>
    </sheetView>
  </sheetViews>
  <sheetFormatPr defaultColWidth="33.140625" defaultRowHeight="12.75"/>
  <cols>
    <col min="1" max="1" width="23.7109375" style="934" customWidth="1"/>
    <col min="2" max="2" width="15.7109375" style="934" customWidth="1"/>
    <col min="3" max="3" width="6.7109375" style="934" customWidth="1"/>
    <col min="4" max="4" width="19" style="934" customWidth="1"/>
    <col min="5" max="5" width="15.28515625" style="934" customWidth="1"/>
    <col min="6" max="6" width="7.28515625" style="934" customWidth="1"/>
    <col min="7" max="7" width="19.42578125" style="934" customWidth="1"/>
    <col min="8" max="8" width="16.140625" style="934" customWidth="1"/>
    <col min="9" max="9" width="7.42578125" style="934" bestFit="1" customWidth="1"/>
    <col min="10" max="10" width="19.140625" style="934" customWidth="1"/>
    <col min="11" max="11" width="14.28515625" style="934" customWidth="1"/>
    <col min="12" max="12" width="6.28515625" style="934" bestFit="1" customWidth="1"/>
    <col min="13" max="13" width="19.28515625" style="934" customWidth="1"/>
    <col min="14" max="14" width="14.140625" style="934" customWidth="1"/>
    <col min="15" max="15" width="6.28515625" style="934" bestFit="1" customWidth="1"/>
    <col min="16" max="16" width="19.140625" style="934" customWidth="1"/>
    <col min="17" max="17" width="14.28515625" style="934" customWidth="1"/>
    <col min="18" max="18" width="6.7109375" style="934" customWidth="1"/>
    <col min="19" max="19" width="19.28515625" style="934" customWidth="1"/>
    <col min="20" max="20" width="9.140625" style="934" customWidth="1"/>
    <col min="21" max="21" width="13.85546875" style="934" bestFit="1" customWidth="1"/>
    <col min="22" max="22" width="12" style="934" bestFit="1" customWidth="1"/>
    <col min="23" max="23" width="9.140625" style="934" customWidth="1"/>
    <col min="24" max="24" width="13.85546875" style="934" bestFit="1" customWidth="1"/>
    <col min="25" max="206" width="9.140625" style="934" customWidth="1"/>
    <col min="207" max="207" width="29.140625" style="934" customWidth="1"/>
    <col min="208" max="208" width="33.140625" style="934" customWidth="1"/>
    <col min="209" max="209" width="16" style="934" customWidth="1"/>
    <col min="210" max="210" width="29.140625" style="934" customWidth="1"/>
    <col min="211" max="211" width="33.140625" style="934" customWidth="1"/>
    <col min="212" max="212" width="16" style="934" customWidth="1"/>
    <col min="213" max="213" width="29.140625" style="934" customWidth="1"/>
    <col min="214" max="214" width="33.140625" style="934" customWidth="1"/>
    <col min="215" max="215" width="16" style="934" customWidth="1"/>
    <col min="216" max="216" width="29.140625" style="934" customWidth="1"/>
    <col min="217" max="217" width="33.140625" style="934" customWidth="1"/>
    <col min="218" max="218" width="16" style="934" customWidth="1"/>
    <col min="219" max="219" width="29.140625" style="934" customWidth="1"/>
    <col min="220" max="220" width="33.140625" style="934" customWidth="1"/>
    <col min="221" max="221" width="16" style="934" customWidth="1"/>
    <col min="222" max="222" width="29.140625" style="934" customWidth="1"/>
    <col min="223" max="223" width="33.140625" style="934" customWidth="1"/>
    <col min="224" max="224" width="16" style="934" customWidth="1"/>
    <col min="225" max="225" width="29.140625" style="934" customWidth="1"/>
    <col min="226" max="226" width="33.140625" style="934" customWidth="1"/>
    <col min="227" max="227" width="16" style="934" customWidth="1"/>
    <col min="228" max="228" width="29.140625" style="934" customWidth="1"/>
    <col min="229" max="229" width="33.140625" style="934" customWidth="1"/>
    <col min="230" max="230" width="16" style="934" customWidth="1"/>
    <col min="231" max="231" width="29.140625" style="934" customWidth="1"/>
    <col min="232" max="232" width="33.140625" style="934" customWidth="1"/>
    <col min="233" max="233" width="16" style="934" customWidth="1"/>
    <col min="234" max="234" width="29.140625" style="934" customWidth="1"/>
    <col min="235" max="235" width="33.140625" style="934" customWidth="1"/>
    <col min="236" max="236" width="16" style="934" customWidth="1"/>
    <col min="237" max="237" width="29.140625" style="934" customWidth="1"/>
    <col min="238" max="238" width="33.140625" style="934" customWidth="1"/>
    <col min="239" max="239" width="16" style="934" customWidth="1"/>
    <col min="240" max="240" width="29.140625" style="934" customWidth="1"/>
    <col min="241" max="241" width="33.140625" style="934" customWidth="1"/>
    <col min="242" max="242" width="16" style="934" customWidth="1"/>
    <col min="243" max="243" width="29.140625" style="934" customWidth="1"/>
    <col min="244" max="244" width="33.140625" style="934" customWidth="1"/>
    <col min="245" max="245" width="16" style="934" customWidth="1"/>
    <col min="246" max="246" width="29.140625" style="934" customWidth="1"/>
    <col min="247" max="247" width="33.140625" style="934" customWidth="1"/>
    <col min="248" max="248" width="16" style="934" customWidth="1"/>
    <col min="249" max="249" width="29.140625" style="934" customWidth="1"/>
    <col min="250" max="250" width="33.140625" style="934" customWidth="1"/>
    <col min="251" max="251" width="16" style="934" customWidth="1"/>
    <col min="252" max="252" width="29.140625" style="934" customWidth="1"/>
    <col min="253" max="253" width="33.140625" style="934" customWidth="1"/>
    <col min="254" max="254" width="16" style="934" customWidth="1"/>
    <col min="255" max="255" width="29.140625" style="934" customWidth="1"/>
    <col min="256" max="16384" width="33.140625" style="934"/>
  </cols>
  <sheetData>
    <row r="1" spans="1:26">
      <c r="R1" s="1805" t="s">
        <v>1091</v>
      </c>
      <c r="S1" s="1805"/>
      <c r="T1" s="935"/>
    </row>
    <row r="3" spans="1:26" ht="14.25">
      <c r="A3" s="1806" t="s">
        <v>586</v>
      </c>
      <c r="B3" s="1806"/>
      <c r="C3" s="1806"/>
      <c r="D3" s="1806"/>
      <c r="E3" s="1806"/>
      <c r="F3" s="1806"/>
      <c r="G3" s="1806"/>
      <c r="H3" s="1806"/>
      <c r="I3" s="1806"/>
      <c r="J3" s="1806"/>
      <c r="K3" s="1806"/>
      <c r="L3" s="1806"/>
      <c r="M3" s="1806"/>
      <c r="N3" s="1806"/>
      <c r="O3" s="1806"/>
      <c r="P3" s="1806"/>
      <c r="Q3" s="1806"/>
      <c r="R3" s="1806"/>
      <c r="S3" s="1806"/>
    </row>
    <row r="4" spans="1:26" ht="13.5" thickBot="1">
      <c r="R4" s="936"/>
      <c r="S4" s="936"/>
    </row>
    <row r="5" spans="1:26" ht="29.25" customHeight="1" thickBot="1">
      <c r="A5" s="1807" t="s">
        <v>587</v>
      </c>
      <c r="B5" s="1809" t="s">
        <v>583</v>
      </c>
      <c r="C5" s="1810"/>
      <c r="D5" s="1811"/>
      <c r="E5" s="1809" t="s">
        <v>464</v>
      </c>
      <c r="F5" s="1810"/>
      <c r="G5" s="1810"/>
      <c r="H5" s="1809" t="s">
        <v>588</v>
      </c>
      <c r="I5" s="1810"/>
      <c r="J5" s="1811"/>
      <c r="K5" s="1809" t="s">
        <v>462</v>
      </c>
      <c r="L5" s="1810"/>
      <c r="M5" s="1811"/>
      <c r="N5" s="1809" t="s">
        <v>589</v>
      </c>
      <c r="O5" s="1810"/>
      <c r="P5" s="1811"/>
      <c r="Q5" s="1812" t="s">
        <v>590</v>
      </c>
      <c r="R5" s="1813"/>
      <c r="S5" s="1814"/>
    </row>
    <row r="6" spans="1:26" ht="39" thickBot="1">
      <c r="A6" s="1808"/>
      <c r="B6" s="937" t="s">
        <v>591</v>
      </c>
      <c r="C6" s="938" t="s">
        <v>592</v>
      </c>
      <c r="D6" s="939" t="s">
        <v>593</v>
      </c>
      <c r="E6" s="940" t="s">
        <v>591</v>
      </c>
      <c r="F6" s="941" t="s">
        <v>592</v>
      </c>
      <c r="G6" s="942" t="s">
        <v>593</v>
      </c>
      <c r="H6" s="937" t="s">
        <v>591</v>
      </c>
      <c r="I6" s="938" t="s">
        <v>592</v>
      </c>
      <c r="J6" s="939" t="s">
        <v>593</v>
      </c>
      <c r="K6" s="940" t="s">
        <v>591</v>
      </c>
      <c r="L6" s="941" t="s">
        <v>592</v>
      </c>
      <c r="M6" s="942" t="s">
        <v>593</v>
      </c>
      <c r="N6" s="940" t="s">
        <v>591</v>
      </c>
      <c r="O6" s="941" t="s">
        <v>592</v>
      </c>
      <c r="P6" s="942" t="s">
        <v>593</v>
      </c>
      <c r="Q6" s="937" t="s">
        <v>591</v>
      </c>
      <c r="R6" s="938" t="s">
        <v>592</v>
      </c>
      <c r="S6" s="939" t="s">
        <v>593</v>
      </c>
    </row>
    <row r="7" spans="1:26">
      <c r="A7" s="943" t="s">
        <v>594</v>
      </c>
      <c r="B7" s="944">
        <v>5.4349999999999996</v>
      </c>
      <c r="C7" s="945">
        <v>2.3777357139972857E-4</v>
      </c>
      <c r="D7" s="946">
        <v>6</v>
      </c>
      <c r="E7" s="944">
        <v>0.152</v>
      </c>
      <c r="F7" s="945">
        <v>8.9646480284556797E-5</v>
      </c>
      <c r="G7" s="946">
        <v>1</v>
      </c>
      <c r="H7" s="944">
        <v>168.756</v>
      </c>
      <c r="I7" s="945">
        <v>5.3121232854807E-3</v>
      </c>
      <c r="J7" s="946">
        <v>48160</v>
      </c>
      <c r="K7" s="944">
        <v>149.51499999999999</v>
      </c>
      <c r="L7" s="945">
        <v>3.6780093294478426E-3</v>
      </c>
      <c r="M7" s="946">
        <v>455</v>
      </c>
      <c r="N7" s="944">
        <v>27.149000000000001</v>
      </c>
      <c r="O7" s="945">
        <v>1.223578298374812E-2</v>
      </c>
      <c r="P7" s="946">
        <v>260</v>
      </c>
      <c r="Q7" s="944">
        <v>351.00700000000001</v>
      </c>
      <c r="R7" s="945">
        <v>3.5386836544828021E-3</v>
      </c>
      <c r="S7" s="947">
        <v>48882</v>
      </c>
      <c r="U7" s="948"/>
      <c r="V7" s="949"/>
      <c r="W7" s="948"/>
      <c r="X7" s="948"/>
      <c r="Y7" s="949"/>
      <c r="Z7" s="948"/>
    </row>
    <row r="8" spans="1:26">
      <c r="A8" s="950" t="s">
        <v>595</v>
      </c>
      <c r="B8" s="951">
        <v>1188.796</v>
      </c>
      <c r="C8" s="952">
        <v>5.2008145461952489E-2</v>
      </c>
      <c r="D8" s="953">
        <v>955</v>
      </c>
      <c r="E8" s="951">
        <v>104.967</v>
      </c>
      <c r="F8" s="952">
        <v>6.1907382210717593E-2</v>
      </c>
      <c r="G8" s="953">
        <v>374</v>
      </c>
      <c r="H8" s="951">
        <v>3301.4090000000001</v>
      </c>
      <c r="I8" s="952">
        <v>0.10392218127826894</v>
      </c>
      <c r="J8" s="953">
        <v>194155</v>
      </c>
      <c r="K8" s="951">
        <v>2224.5369999999998</v>
      </c>
      <c r="L8" s="952">
        <v>5.4722722400440862E-2</v>
      </c>
      <c r="M8" s="953">
        <v>15226</v>
      </c>
      <c r="N8" s="951">
        <v>315.85899999999998</v>
      </c>
      <c r="O8" s="952">
        <v>0.14235449473143383</v>
      </c>
      <c r="P8" s="953">
        <v>13868</v>
      </c>
      <c r="Q8" s="951">
        <v>7135.5680000000002</v>
      </c>
      <c r="R8" s="952">
        <v>7.1937362636786559E-2</v>
      </c>
      <c r="S8" s="954">
        <v>224578</v>
      </c>
      <c r="U8" s="948"/>
      <c r="V8" s="949"/>
      <c r="W8" s="948"/>
      <c r="X8" s="948"/>
      <c r="Y8" s="949"/>
      <c r="Z8" s="948"/>
    </row>
    <row r="9" spans="1:26" ht="25.5">
      <c r="A9" s="955" t="s">
        <v>596</v>
      </c>
      <c r="B9" s="951">
        <v>1044.9849999999999</v>
      </c>
      <c r="C9" s="952">
        <v>4.5716617388987191E-2</v>
      </c>
      <c r="D9" s="953">
        <v>983</v>
      </c>
      <c r="E9" s="951">
        <v>88.350999999999999</v>
      </c>
      <c r="F9" s="952">
        <v>5.2107606444874194E-2</v>
      </c>
      <c r="G9" s="953">
        <v>530</v>
      </c>
      <c r="H9" s="951">
        <v>8195.68</v>
      </c>
      <c r="I9" s="952">
        <v>0.25798467946827647</v>
      </c>
      <c r="J9" s="953">
        <v>213573</v>
      </c>
      <c r="K9" s="951">
        <v>10163.909</v>
      </c>
      <c r="L9" s="952">
        <v>0.250028105044035</v>
      </c>
      <c r="M9" s="953">
        <v>86025</v>
      </c>
      <c r="N9" s="951">
        <v>334.08</v>
      </c>
      <c r="O9" s="952">
        <v>0.15056651733804455</v>
      </c>
      <c r="P9" s="953">
        <v>1229</v>
      </c>
      <c r="Q9" s="951">
        <v>19827.005000000001</v>
      </c>
      <c r="R9" s="952">
        <v>0.19988632281079519</v>
      </c>
      <c r="S9" s="954">
        <v>302340</v>
      </c>
      <c r="U9" s="948"/>
      <c r="V9" s="949"/>
      <c r="W9" s="948"/>
      <c r="X9" s="948"/>
      <c r="Y9" s="949"/>
      <c r="Z9" s="948"/>
    </row>
    <row r="10" spans="1:26" ht="25.5">
      <c r="A10" s="955" t="s">
        <v>597</v>
      </c>
      <c r="B10" s="951">
        <v>3251.8580000000002</v>
      </c>
      <c r="C10" s="952">
        <v>0.14226419325570905</v>
      </c>
      <c r="D10" s="953">
        <v>3502</v>
      </c>
      <c r="E10" s="951">
        <v>522.57500000000005</v>
      </c>
      <c r="F10" s="952">
        <v>0.30820400943883075</v>
      </c>
      <c r="G10" s="953">
        <v>2818</v>
      </c>
      <c r="H10" s="951">
        <v>12290.727999999999</v>
      </c>
      <c r="I10" s="952">
        <v>0.38688913226379879</v>
      </c>
      <c r="J10" s="953">
        <v>199414</v>
      </c>
      <c r="K10" s="951">
        <v>18278.147000000001</v>
      </c>
      <c r="L10" s="952">
        <v>0.44963512149964285</v>
      </c>
      <c r="M10" s="953">
        <v>81548</v>
      </c>
      <c r="N10" s="951">
        <v>524.94899999999996</v>
      </c>
      <c r="O10" s="952">
        <v>0.23658926816956763</v>
      </c>
      <c r="P10" s="953">
        <v>3326</v>
      </c>
      <c r="Q10" s="951">
        <v>34868.256999999998</v>
      </c>
      <c r="R10" s="952">
        <v>0.35152498698375112</v>
      </c>
      <c r="S10" s="954">
        <v>290608</v>
      </c>
      <c r="U10" s="948"/>
      <c r="V10" s="949"/>
      <c r="W10" s="948"/>
      <c r="X10" s="948"/>
      <c r="Y10" s="949"/>
      <c r="Z10" s="948"/>
    </row>
    <row r="11" spans="1:26" ht="25.5">
      <c r="A11" s="955" t="s">
        <v>598</v>
      </c>
      <c r="B11" s="951">
        <v>5398.1130000000003</v>
      </c>
      <c r="C11" s="952">
        <v>0.23615981726390123</v>
      </c>
      <c r="D11" s="953">
        <v>4952</v>
      </c>
      <c r="E11" s="951">
        <v>559.803</v>
      </c>
      <c r="F11" s="952">
        <v>0.33016031975484045</v>
      </c>
      <c r="G11" s="953">
        <v>2367</v>
      </c>
      <c r="H11" s="951">
        <v>4023.0320000000002</v>
      </c>
      <c r="I11" s="952">
        <v>0.12663752379431839</v>
      </c>
      <c r="J11" s="953">
        <v>45833</v>
      </c>
      <c r="K11" s="951">
        <v>5961.049</v>
      </c>
      <c r="L11" s="952">
        <v>0.14663942638060218</v>
      </c>
      <c r="M11" s="953">
        <v>16282</v>
      </c>
      <c r="N11" s="951">
        <v>436.536</v>
      </c>
      <c r="O11" s="952">
        <v>0.19674241263374229</v>
      </c>
      <c r="P11" s="953">
        <v>552</v>
      </c>
      <c r="Q11" s="951">
        <v>16378.532999999999</v>
      </c>
      <c r="R11" s="952">
        <v>0.16512048765838622</v>
      </c>
      <c r="S11" s="954">
        <v>69986</v>
      </c>
      <c r="U11" s="948"/>
      <c r="V11" s="949"/>
      <c r="W11" s="948"/>
      <c r="X11" s="948"/>
      <c r="Y11" s="949"/>
      <c r="Z11" s="948"/>
    </row>
    <row r="12" spans="1:26" ht="25.5">
      <c r="A12" s="956" t="s">
        <v>599</v>
      </c>
      <c r="B12" s="951">
        <v>7052.9160000000002</v>
      </c>
      <c r="C12" s="952">
        <v>0.30855511059839713</v>
      </c>
      <c r="D12" s="953">
        <v>4496</v>
      </c>
      <c r="E12" s="951">
        <v>313.15699999999998</v>
      </c>
      <c r="F12" s="952">
        <v>0.18469357122678259</v>
      </c>
      <c r="G12" s="953">
        <v>1007</v>
      </c>
      <c r="H12" s="951">
        <v>2263.1959999999999</v>
      </c>
      <c r="I12" s="952">
        <v>7.1241177624539437E-2</v>
      </c>
      <c r="J12" s="953">
        <v>19110</v>
      </c>
      <c r="K12" s="951">
        <v>2737.7359999999999</v>
      </c>
      <c r="L12" s="952">
        <v>6.7347212985755397E-2</v>
      </c>
      <c r="M12" s="953">
        <v>4450</v>
      </c>
      <c r="N12" s="951">
        <v>362.10500000000002</v>
      </c>
      <c r="O12" s="952">
        <v>0.1631971047673989</v>
      </c>
      <c r="P12" s="953">
        <v>279</v>
      </c>
      <c r="Q12" s="951">
        <v>12729.11</v>
      </c>
      <c r="R12" s="952">
        <v>0.1283287612301566</v>
      </c>
      <c r="S12" s="954">
        <v>29342</v>
      </c>
      <c r="U12" s="948"/>
      <c r="V12" s="949"/>
      <c r="W12" s="948"/>
      <c r="X12" s="948"/>
      <c r="Y12" s="949"/>
      <c r="Z12" s="948"/>
    </row>
    <row r="13" spans="1:26" ht="13.5" thickBot="1">
      <c r="A13" s="957" t="s">
        <v>600</v>
      </c>
      <c r="B13" s="958">
        <v>4915.7780000000002</v>
      </c>
      <c r="C13" s="959">
        <v>0.21505834245965319</v>
      </c>
      <c r="D13" s="960">
        <v>1573</v>
      </c>
      <c r="E13" s="958">
        <v>106.544</v>
      </c>
      <c r="F13" s="959">
        <v>6.283746444366986E-2</v>
      </c>
      <c r="G13" s="960">
        <v>224</v>
      </c>
      <c r="H13" s="958">
        <v>1525.287</v>
      </c>
      <c r="I13" s="959">
        <v>4.8013182285317264E-2</v>
      </c>
      <c r="J13" s="960">
        <v>10612</v>
      </c>
      <c r="K13" s="958">
        <v>1136.173</v>
      </c>
      <c r="L13" s="959">
        <v>2.7949402360075874E-2</v>
      </c>
      <c r="M13" s="960">
        <v>972</v>
      </c>
      <c r="N13" s="958">
        <v>218.142</v>
      </c>
      <c r="O13" s="959">
        <v>9.8314419376064763E-2</v>
      </c>
      <c r="P13" s="960">
        <v>91</v>
      </c>
      <c r="Q13" s="958">
        <v>7901.924</v>
      </c>
      <c r="R13" s="959">
        <v>7.9663395025641542E-2</v>
      </c>
      <c r="S13" s="961">
        <v>13472</v>
      </c>
      <c r="U13" s="948"/>
      <c r="V13" s="949"/>
      <c r="W13" s="948"/>
      <c r="X13" s="948"/>
      <c r="Y13" s="949"/>
      <c r="Z13" s="948"/>
    </row>
    <row r="14" spans="1:26">
      <c r="B14" s="962"/>
      <c r="C14" s="962"/>
      <c r="D14" s="962"/>
      <c r="E14" s="962"/>
      <c r="F14" s="962"/>
      <c r="G14" s="962"/>
      <c r="H14" s="962"/>
      <c r="I14" s="962"/>
      <c r="J14" s="962"/>
      <c r="K14" s="962"/>
      <c r="L14" s="962"/>
      <c r="M14" s="962"/>
      <c r="N14" s="962"/>
      <c r="O14" s="962"/>
      <c r="P14" s="962"/>
      <c r="Q14" s="962"/>
      <c r="R14" s="962"/>
      <c r="S14" s="962"/>
      <c r="U14" s="962"/>
    </row>
    <row r="15" spans="1:26">
      <c r="B15" s="963"/>
      <c r="C15" s="962"/>
      <c r="D15" s="962"/>
      <c r="E15" s="962"/>
      <c r="F15" s="962"/>
      <c r="G15" s="962"/>
      <c r="H15" s="962"/>
      <c r="I15" s="962"/>
      <c r="J15" s="962"/>
      <c r="K15" s="962"/>
      <c r="L15" s="962"/>
      <c r="M15" s="962"/>
      <c r="N15" s="962"/>
      <c r="O15" s="962"/>
      <c r="P15" s="962"/>
      <c r="Q15" s="962"/>
      <c r="R15" s="962"/>
      <c r="S15" s="962"/>
      <c r="T15" s="962"/>
      <c r="U15" s="962"/>
      <c r="V15" s="962"/>
      <c r="X15" s="962"/>
    </row>
    <row r="16" spans="1:26">
      <c r="C16" s="964"/>
      <c r="D16" s="964"/>
      <c r="Q16" s="965"/>
      <c r="U16" s="962"/>
    </row>
    <row r="17" spans="1:21">
      <c r="B17" s="964"/>
      <c r="C17" s="964"/>
      <c r="D17" s="964"/>
      <c r="E17" s="964"/>
      <c r="F17" s="964"/>
      <c r="G17" s="964"/>
      <c r="Q17" s="965"/>
      <c r="R17" s="965"/>
      <c r="S17" s="965"/>
      <c r="U17" s="962"/>
    </row>
    <row r="18" spans="1:21">
      <c r="B18" s="964"/>
      <c r="C18" s="964"/>
      <c r="D18" s="964"/>
      <c r="E18" s="964"/>
      <c r="F18" s="964"/>
      <c r="G18" s="964"/>
      <c r="H18" s="962"/>
      <c r="I18" s="966"/>
      <c r="J18" s="966"/>
      <c r="K18" s="962"/>
      <c r="L18" s="966"/>
      <c r="M18" s="966"/>
      <c r="N18" s="962"/>
      <c r="O18" s="966"/>
      <c r="P18" s="966"/>
      <c r="Q18" s="965"/>
      <c r="R18" s="966"/>
      <c r="S18" s="966"/>
      <c r="U18" s="962"/>
    </row>
    <row r="19" spans="1:21">
      <c r="B19" s="964"/>
      <c r="C19" s="964"/>
      <c r="D19" s="964"/>
      <c r="E19" s="964"/>
      <c r="F19" s="964"/>
      <c r="G19" s="964"/>
      <c r="H19" s="962"/>
      <c r="I19" s="966"/>
      <c r="J19" s="966"/>
      <c r="K19" s="962"/>
      <c r="L19" s="966"/>
      <c r="M19" s="966"/>
      <c r="N19" s="962"/>
      <c r="O19" s="966"/>
      <c r="P19" s="966"/>
      <c r="Q19" s="965"/>
      <c r="R19" s="966"/>
      <c r="S19" s="966"/>
      <c r="U19" s="962"/>
    </row>
    <row r="20" spans="1:21">
      <c r="B20" s="964"/>
      <c r="C20" s="964"/>
      <c r="D20" s="964"/>
      <c r="E20" s="964"/>
      <c r="F20" s="964"/>
      <c r="G20" s="964"/>
      <c r="H20" s="962"/>
      <c r="I20" s="966"/>
      <c r="J20" s="966"/>
      <c r="K20" s="962"/>
      <c r="L20" s="966"/>
      <c r="M20" s="966"/>
      <c r="N20" s="962"/>
      <c r="O20" s="966"/>
      <c r="P20" s="966"/>
      <c r="Q20" s="965"/>
      <c r="R20" s="966"/>
      <c r="S20" s="966"/>
      <c r="U20" s="962"/>
    </row>
    <row r="21" spans="1:21">
      <c r="B21" s="964"/>
      <c r="C21" s="964"/>
      <c r="D21" s="964"/>
      <c r="E21" s="964"/>
      <c r="F21" s="964"/>
      <c r="G21" s="964"/>
      <c r="H21" s="962"/>
      <c r="I21" s="966"/>
      <c r="J21" s="966"/>
      <c r="K21" s="962"/>
      <c r="L21" s="966"/>
      <c r="M21" s="966"/>
      <c r="N21" s="962"/>
      <c r="O21" s="966"/>
      <c r="P21" s="966"/>
      <c r="Q21" s="965"/>
      <c r="R21" s="966"/>
      <c r="S21" s="966"/>
    </row>
    <row r="22" spans="1:21">
      <c r="B22" s="964"/>
      <c r="C22" s="964"/>
      <c r="D22" s="964"/>
      <c r="E22" s="964"/>
      <c r="F22" s="964"/>
      <c r="G22" s="964"/>
      <c r="H22" s="962"/>
      <c r="I22" s="966"/>
      <c r="J22" s="966"/>
      <c r="K22" s="962"/>
      <c r="L22" s="966"/>
      <c r="M22" s="966"/>
      <c r="N22" s="962"/>
      <c r="O22" s="966"/>
      <c r="P22" s="966"/>
      <c r="Q22" s="965"/>
      <c r="R22" s="966"/>
      <c r="S22" s="966"/>
    </row>
    <row r="23" spans="1:21">
      <c r="F23" s="966"/>
      <c r="G23" s="966"/>
      <c r="O23" s="966"/>
      <c r="P23" s="966"/>
      <c r="Q23" s="965"/>
    </row>
    <row r="32" spans="1:21">
      <c r="A32" s="962"/>
      <c r="B32" s="962"/>
    </row>
    <row r="33" spans="1:2">
      <c r="A33" s="962"/>
      <c r="B33" s="962"/>
    </row>
    <row r="34" spans="1:2">
      <c r="A34" s="962"/>
      <c r="B34" s="962"/>
    </row>
    <row r="35" spans="1:2">
      <c r="A35" s="962"/>
      <c r="B35" s="962"/>
    </row>
    <row r="36" spans="1:2">
      <c r="A36" s="962"/>
      <c r="B36" s="962"/>
    </row>
    <row r="58" spans="75:256">
      <c r="BW58" s="967"/>
      <c r="BX58" s="967"/>
      <c r="BY58" s="967"/>
      <c r="BZ58" s="967"/>
      <c r="CA58" s="967"/>
      <c r="CB58" s="967"/>
      <c r="CC58" s="967"/>
      <c r="CD58" s="967"/>
      <c r="CE58" s="967"/>
      <c r="CF58" s="967"/>
      <c r="CG58" s="967"/>
      <c r="CH58" s="967"/>
      <c r="CI58" s="967"/>
      <c r="CJ58" s="967"/>
      <c r="CK58" s="967"/>
      <c r="CL58" s="967"/>
      <c r="CM58" s="967"/>
      <c r="CN58" s="967"/>
      <c r="CO58" s="967"/>
      <c r="CP58" s="967"/>
      <c r="CQ58" s="967"/>
      <c r="CR58" s="967"/>
      <c r="CS58" s="967"/>
      <c r="CT58" s="967"/>
      <c r="CU58" s="967"/>
      <c r="CV58" s="967"/>
      <c r="CW58" s="967"/>
      <c r="CX58" s="967"/>
      <c r="CY58" s="967"/>
      <c r="CZ58" s="967"/>
      <c r="DA58" s="967"/>
      <c r="DB58" s="967"/>
      <c r="DC58" s="967"/>
      <c r="DD58" s="967"/>
      <c r="DE58" s="967"/>
      <c r="DF58" s="967"/>
      <c r="DG58" s="967"/>
      <c r="DH58" s="967"/>
      <c r="DI58" s="967"/>
      <c r="DJ58" s="967"/>
      <c r="DK58" s="967"/>
      <c r="DL58" s="967"/>
      <c r="DM58" s="967"/>
      <c r="DN58" s="967"/>
      <c r="DO58" s="967"/>
      <c r="DP58" s="967"/>
      <c r="DQ58" s="967"/>
      <c r="DR58" s="967"/>
      <c r="DS58" s="967"/>
      <c r="DT58" s="967"/>
      <c r="DU58" s="967"/>
      <c r="DV58" s="967"/>
      <c r="DW58" s="967"/>
      <c r="DX58" s="967"/>
      <c r="DY58" s="967"/>
      <c r="DZ58" s="967"/>
      <c r="EA58" s="967"/>
      <c r="EB58" s="967"/>
      <c r="EC58" s="967"/>
      <c r="ED58" s="967"/>
      <c r="EE58" s="967"/>
      <c r="EF58" s="967"/>
      <c r="EG58" s="967"/>
      <c r="EH58" s="967"/>
      <c r="EI58" s="967"/>
      <c r="EJ58" s="967"/>
      <c r="EK58" s="967"/>
      <c r="EL58" s="967"/>
      <c r="EM58" s="967"/>
      <c r="EN58" s="967"/>
      <c r="EO58" s="967"/>
      <c r="EP58" s="967"/>
      <c r="EQ58" s="967"/>
      <c r="ER58" s="967"/>
      <c r="ES58" s="967"/>
      <c r="ET58" s="967"/>
      <c r="EU58" s="967"/>
      <c r="EV58" s="967"/>
      <c r="EW58" s="967"/>
      <c r="EX58" s="967"/>
      <c r="EY58" s="967"/>
      <c r="EZ58" s="967"/>
      <c r="FA58" s="967"/>
      <c r="FB58" s="967"/>
      <c r="FC58" s="967"/>
      <c r="FD58" s="967"/>
      <c r="FE58" s="967"/>
      <c r="FF58" s="967"/>
      <c r="FG58" s="967"/>
      <c r="FH58" s="967"/>
      <c r="FI58" s="967"/>
      <c r="FJ58" s="967"/>
      <c r="FK58" s="967"/>
      <c r="FL58" s="967"/>
      <c r="FM58" s="967"/>
      <c r="FN58" s="967"/>
      <c r="FO58" s="967"/>
      <c r="FP58" s="967"/>
      <c r="FQ58" s="967"/>
      <c r="FR58" s="967"/>
      <c r="FS58" s="967"/>
      <c r="FT58" s="967"/>
      <c r="FU58" s="967"/>
      <c r="FV58" s="967"/>
      <c r="FW58" s="967"/>
      <c r="FX58" s="967"/>
      <c r="FY58" s="967"/>
      <c r="FZ58" s="967"/>
      <c r="GA58" s="967"/>
      <c r="GB58" s="967"/>
      <c r="GC58" s="967"/>
      <c r="GD58" s="967"/>
      <c r="GE58" s="967"/>
      <c r="GF58" s="967"/>
      <c r="GG58" s="967"/>
      <c r="GH58" s="967"/>
      <c r="GI58" s="967"/>
      <c r="GJ58" s="967"/>
      <c r="GK58" s="967"/>
      <c r="GL58" s="967"/>
      <c r="GM58" s="967"/>
      <c r="GN58" s="967"/>
      <c r="GO58" s="967"/>
      <c r="GP58" s="967"/>
      <c r="GQ58" s="967"/>
      <c r="GR58" s="967"/>
      <c r="GS58" s="967"/>
      <c r="GT58" s="967"/>
      <c r="GU58" s="967"/>
      <c r="GV58" s="967"/>
      <c r="GW58" s="967"/>
      <c r="GX58" s="967"/>
      <c r="GY58" s="967"/>
      <c r="GZ58" s="967"/>
      <c r="HA58" s="967"/>
      <c r="HB58" s="967"/>
      <c r="HC58" s="967"/>
      <c r="HD58" s="967"/>
      <c r="HE58" s="967"/>
      <c r="HF58" s="967"/>
      <c r="HG58" s="967"/>
      <c r="HH58" s="967"/>
      <c r="HI58" s="967"/>
      <c r="HJ58" s="967"/>
      <c r="HK58" s="967"/>
      <c r="HL58" s="967"/>
      <c r="HM58" s="967"/>
      <c r="HN58" s="967"/>
      <c r="HO58" s="967"/>
      <c r="HP58" s="967"/>
      <c r="HQ58" s="967"/>
      <c r="HR58" s="967"/>
      <c r="HS58" s="967"/>
      <c r="HT58" s="967"/>
      <c r="HU58" s="967"/>
      <c r="HV58" s="967"/>
      <c r="HW58" s="967"/>
      <c r="HX58" s="967"/>
      <c r="HY58" s="967"/>
      <c r="HZ58" s="967"/>
      <c r="IA58" s="967"/>
      <c r="IB58" s="967"/>
      <c r="IC58" s="967"/>
      <c r="ID58" s="967"/>
      <c r="IE58" s="967"/>
      <c r="IF58" s="967"/>
      <c r="IG58" s="967"/>
      <c r="IH58" s="967"/>
      <c r="II58" s="967"/>
      <c r="IJ58" s="967"/>
      <c r="IK58" s="967"/>
      <c r="IL58" s="967"/>
      <c r="IM58" s="967"/>
      <c r="IN58" s="967"/>
      <c r="IO58" s="967"/>
      <c r="IP58" s="967"/>
      <c r="IQ58" s="967"/>
      <c r="IR58" s="967"/>
      <c r="IS58" s="967"/>
      <c r="IT58" s="967"/>
      <c r="IU58" s="967"/>
      <c r="IV58" s="967"/>
    </row>
  </sheetData>
  <mergeCells count="9">
    <mergeCell ref="R1:S1"/>
    <mergeCell ref="A3:S3"/>
    <mergeCell ref="A5:A6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  <pageSetup paperSize="9" scale="4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3"/>
  <sheetViews>
    <sheetView workbookViewId="0">
      <selection activeCell="B20" sqref="B20"/>
    </sheetView>
  </sheetViews>
  <sheetFormatPr defaultRowHeight="14.25"/>
  <cols>
    <col min="1" max="1" width="10.28515625" style="969" customWidth="1"/>
    <col min="2" max="2" width="19.28515625" style="969" customWidth="1"/>
    <col min="3" max="3" width="13.5703125" style="969" customWidth="1"/>
    <col min="4" max="4" width="15.140625" style="969" customWidth="1"/>
    <col min="5" max="5" width="15.5703125" style="969" customWidth="1"/>
    <col min="6" max="6" width="11" style="969" customWidth="1"/>
    <col min="7" max="8" width="15.42578125" style="969" customWidth="1"/>
    <col min="9" max="9" width="16.140625" style="969" customWidth="1"/>
    <col min="10" max="10" width="18.140625" style="969" customWidth="1"/>
    <col min="11" max="16384" width="9.140625" style="969"/>
  </cols>
  <sheetData>
    <row r="1" spans="1:256" s="970" customFormat="1" ht="15">
      <c r="A1" s="968"/>
      <c r="B1" s="969"/>
      <c r="C1" s="969"/>
      <c r="D1" s="969"/>
      <c r="E1" s="969"/>
      <c r="F1" s="969"/>
      <c r="G1" s="969"/>
      <c r="H1" s="969"/>
      <c r="I1" s="1818" t="s">
        <v>1092</v>
      </c>
      <c r="J1" s="1818"/>
      <c r="K1" s="969"/>
      <c r="L1" s="969"/>
      <c r="M1" s="969"/>
      <c r="N1" s="969"/>
      <c r="O1" s="969"/>
      <c r="P1" s="969"/>
      <c r="Q1" s="969"/>
      <c r="R1" s="969"/>
      <c r="S1" s="969"/>
      <c r="T1" s="969"/>
      <c r="U1" s="969"/>
      <c r="V1" s="969"/>
      <c r="W1" s="969"/>
      <c r="X1" s="969"/>
      <c r="Y1" s="969"/>
      <c r="Z1" s="969"/>
      <c r="AA1" s="969"/>
      <c r="AB1" s="969"/>
      <c r="AC1" s="969"/>
      <c r="AD1" s="969"/>
      <c r="AE1" s="969"/>
      <c r="AF1" s="969"/>
      <c r="AG1" s="969"/>
      <c r="AH1" s="969"/>
      <c r="AI1" s="969"/>
      <c r="AJ1" s="969"/>
      <c r="AK1" s="969"/>
      <c r="AL1" s="969"/>
      <c r="AM1" s="969"/>
      <c r="AN1" s="969"/>
      <c r="AO1" s="969"/>
      <c r="AP1" s="969"/>
      <c r="AQ1" s="969"/>
      <c r="AR1" s="969"/>
      <c r="AS1" s="969"/>
      <c r="AT1" s="969"/>
      <c r="AU1" s="969"/>
      <c r="AV1" s="969"/>
      <c r="AW1" s="969"/>
      <c r="AX1" s="969"/>
      <c r="AY1" s="969"/>
      <c r="AZ1" s="969"/>
      <c r="BA1" s="969"/>
      <c r="BB1" s="969"/>
      <c r="BC1" s="969"/>
      <c r="BD1" s="969"/>
      <c r="BE1" s="969"/>
      <c r="BF1" s="969"/>
      <c r="BG1" s="969"/>
      <c r="BH1" s="969"/>
      <c r="BI1" s="969"/>
      <c r="BJ1" s="969"/>
      <c r="BK1" s="969"/>
      <c r="BL1" s="969"/>
      <c r="BM1" s="969"/>
      <c r="BN1" s="969"/>
      <c r="BO1" s="969"/>
      <c r="BP1" s="969"/>
      <c r="BQ1" s="969"/>
      <c r="BR1" s="969"/>
      <c r="BS1" s="969"/>
      <c r="BT1" s="969"/>
      <c r="BU1" s="969"/>
      <c r="BV1" s="969"/>
      <c r="BW1" s="969"/>
      <c r="BX1" s="969"/>
      <c r="BY1" s="969"/>
      <c r="BZ1" s="969"/>
      <c r="CA1" s="969"/>
      <c r="CB1" s="969"/>
      <c r="CC1" s="969"/>
      <c r="CD1" s="969"/>
      <c r="CE1" s="969"/>
      <c r="CF1" s="969"/>
      <c r="CG1" s="969"/>
      <c r="CH1" s="969"/>
      <c r="CI1" s="969"/>
      <c r="CJ1" s="969"/>
      <c r="CK1" s="969"/>
      <c r="CL1" s="969"/>
      <c r="CM1" s="969"/>
      <c r="CN1" s="969"/>
      <c r="CO1" s="969"/>
      <c r="CP1" s="969"/>
      <c r="CQ1" s="969"/>
      <c r="CR1" s="969"/>
      <c r="CS1" s="969"/>
      <c r="CT1" s="969"/>
      <c r="CU1" s="969"/>
      <c r="CV1" s="969"/>
      <c r="CW1" s="969"/>
      <c r="CX1" s="969"/>
      <c r="CY1" s="969"/>
      <c r="CZ1" s="969"/>
      <c r="DA1" s="969"/>
      <c r="DB1" s="969"/>
      <c r="DC1" s="969"/>
      <c r="DD1" s="969"/>
      <c r="DE1" s="969"/>
      <c r="DF1" s="969"/>
      <c r="DG1" s="969"/>
      <c r="DH1" s="969"/>
      <c r="DI1" s="969"/>
      <c r="DJ1" s="969"/>
      <c r="DK1" s="969"/>
      <c r="DL1" s="969"/>
      <c r="DM1" s="969"/>
      <c r="DN1" s="969"/>
      <c r="DO1" s="969"/>
      <c r="DP1" s="969"/>
      <c r="DQ1" s="969"/>
      <c r="DR1" s="969"/>
      <c r="DS1" s="969"/>
      <c r="DT1" s="969"/>
      <c r="DU1" s="969"/>
      <c r="DV1" s="969"/>
      <c r="DW1" s="969"/>
      <c r="DX1" s="969"/>
      <c r="DY1" s="969"/>
      <c r="DZ1" s="969"/>
      <c r="EA1" s="969"/>
      <c r="EB1" s="969"/>
      <c r="EC1" s="969"/>
      <c r="ED1" s="969"/>
      <c r="EE1" s="969"/>
      <c r="EF1" s="969"/>
      <c r="EG1" s="969"/>
      <c r="EH1" s="969"/>
      <c r="EI1" s="969"/>
      <c r="EJ1" s="969"/>
      <c r="EK1" s="969"/>
      <c r="EL1" s="969"/>
      <c r="EM1" s="969"/>
      <c r="EN1" s="969"/>
      <c r="EO1" s="969"/>
      <c r="EP1" s="969"/>
      <c r="EQ1" s="969"/>
      <c r="ER1" s="969"/>
      <c r="ES1" s="969"/>
      <c r="ET1" s="969"/>
      <c r="EU1" s="969"/>
      <c r="EV1" s="969"/>
      <c r="EW1" s="969"/>
      <c r="EX1" s="969"/>
      <c r="EY1" s="969"/>
      <c r="EZ1" s="969"/>
      <c r="FA1" s="969"/>
      <c r="FB1" s="969"/>
      <c r="FC1" s="969"/>
      <c r="FD1" s="969"/>
      <c r="FE1" s="969"/>
      <c r="FF1" s="969"/>
      <c r="FG1" s="969"/>
      <c r="FH1" s="969"/>
      <c r="FI1" s="969"/>
      <c r="FJ1" s="969"/>
      <c r="FK1" s="969"/>
      <c r="FL1" s="969"/>
      <c r="FM1" s="969"/>
      <c r="FN1" s="969"/>
      <c r="FO1" s="969"/>
      <c r="FP1" s="969"/>
      <c r="FQ1" s="969"/>
      <c r="FR1" s="969"/>
      <c r="FS1" s="969"/>
      <c r="FT1" s="969"/>
      <c r="FU1" s="969"/>
      <c r="FV1" s="969"/>
      <c r="FW1" s="969"/>
      <c r="FX1" s="969"/>
      <c r="FY1" s="969"/>
      <c r="FZ1" s="969"/>
      <c r="GA1" s="969"/>
      <c r="GB1" s="969"/>
      <c r="GC1" s="969"/>
      <c r="GD1" s="969"/>
      <c r="GE1" s="969"/>
      <c r="GF1" s="969"/>
      <c r="GG1" s="969"/>
      <c r="GH1" s="969"/>
      <c r="GI1" s="969"/>
      <c r="GJ1" s="969"/>
      <c r="GK1" s="969"/>
      <c r="GL1" s="969"/>
      <c r="GM1" s="969"/>
      <c r="GN1" s="969"/>
      <c r="GO1" s="969"/>
      <c r="GP1" s="969"/>
      <c r="GQ1" s="969"/>
      <c r="GR1" s="969"/>
      <c r="GS1" s="969"/>
      <c r="GT1" s="969"/>
      <c r="GU1" s="969"/>
      <c r="GV1" s="969"/>
      <c r="GW1" s="969"/>
      <c r="GX1" s="969"/>
      <c r="GY1" s="969"/>
      <c r="GZ1" s="969"/>
      <c r="HA1" s="969"/>
      <c r="HB1" s="969"/>
      <c r="HC1" s="969"/>
      <c r="HD1" s="969"/>
      <c r="HE1" s="969"/>
      <c r="HF1" s="969"/>
      <c r="HG1" s="969"/>
      <c r="HH1" s="969"/>
      <c r="HI1" s="969"/>
      <c r="HJ1" s="969"/>
      <c r="HK1" s="969"/>
      <c r="HL1" s="969"/>
      <c r="HM1" s="969"/>
      <c r="HN1" s="969"/>
      <c r="HO1" s="969"/>
      <c r="HP1" s="969"/>
      <c r="HQ1" s="969"/>
      <c r="HR1" s="969"/>
      <c r="HS1" s="969"/>
      <c r="HT1" s="969"/>
      <c r="HU1" s="969"/>
      <c r="HV1" s="969"/>
      <c r="HW1" s="969"/>
      <c r="HX1" s="969"/>
      <c r="HY1" s="969"/>
      <c r="HZ1" s="969"/>
      <c r="IA1" s="969"/>
      <c r="IB1" s="969"/>
      <c r="IC1" s="969"/>
      <c r="ID1" s="969"/>
      <c r="IE1" s="969"/>
      <c r="IF1" s="969"/>
      <c r="IG1" s="969"/>
      <c r="IH1" s="969"/>
      <c r="II1" s="969"/>
      <c r="IJ1" s="969"/>
      <c r="IK1" s="969"/>
      <c r="IL1" s="969"/>
      <c r="IM1" s="969"/>
      <c r="IN1" s="969"/>
      <c r="IO1" s="969"/>
      <c r="IP1" s="969"/>
      <c r="IQ1" s="969"/>
      <c r="IR1" s="969"/>
      <c r="IS1" s="969"/>
      <c r="IT1" s="969"/>
      <c r="IU1" s="969"/>
      <c r="IV1" s="969"/>
    </row>
    <row r="3" spans="1:256" s="970" customFormat="1" ht="15">
      <c r="A3" s="1819" t="s">
        <v>601</v>
      </c>
      <c r="B3" s="1819"/>
      <c r="C3" s="1819"/>
      <c r="D3" s="1819"/>
      <c r="E3" s="1819"/>
      <c r="F3" s="1819"/>
      <c r="G3" s="1819"/>
      <c r="H3" s="1819"/>
      <c r="I3" s="1819"/>
      <c r="J3" s="1819"/>
      <c r="K3" s="969"/>
      <c r="L3" s="969"/>
      <c r="M3" s="969"/>
      <c r="N3" s="969"/>
      <c r="O3" s="969"/>
      <c r="P3" s="969"/>
      <c r="Q3" s="969"/>
      <c r="R3" s="969"/>
      <c r="S3" s="969"/>
      <c r="T3" s="969"/>
      <c r="U3" s="969"/>
      <c r="V3" s="969"/>
      <c r="W3" s="969"/>
      <c r="X3" s="969"/>
      <c r="Y3" s="969"/>
      <c r="Z3" s="969"/>
      <c r="AA3" s="969"/>
      <c r="AB3" s="969"/>
      <c r="AC3" s="969"/>
      <c r="AD3" s="969"/>
      <c r="AE3" s="969"/>
      <c r="AF3" s="969"/>
      <c r="AG3" s="969"/>
      <c r="AH3" s="969"/>
      <c r="AI3" s="969"/>
      <c r="AJ3" s="969"/>
      <c r="AK3" s="969"/>
      <c r="AL3" s="969"/>
      <c r="AM3" s="969"/>
      <c r="AN3" s="969"/>
      <c r="AO3" s="969"/>
      <c r="AP3" s="969"/>
      <c r="AQ3" s="969"/>
      <c r="AR3" s="969"/>
      <c r="AS3" s="969"/>
      <c r="AT3" s="969"/>
      <c r="AU3" s="969"/>
      <c r="AV3" s="969"/>
      <c r="AW3" s="969"/>
      <c r="AX3" s="969"/>
      <c r="AY3" s="969"/>
      <c r="AZ3" s="969"/>
      <c r="BA3" s="969"/>
      <c r="BB3" s="969"/>
      <c r="BC3" s="969"/>
      <c r="BD3" s="969"/>
      <c r="BE3" s="969"/>
      <c r="BF3" s="969"/>
      <c r="BG3" s="969"/>
      <c r="BH3" s="969"/>
      <c r="BI3" s="969"/>
      <c r="BJ3" s="969"/>
      <c r="BK3" s="969"/>
      <c r="BL3" s="969"/>
      <c r="BM3" s="969"/>
      <c r="BN3" s="969"/>
      <c r="BO3" s="969"/>
      <c r="BP3" s="969"/>
      <c r="BQ3" s="969"/>
      <c r="BR3" s="969"/>
      <c r="BS3" s="969"/>
      <c r="BT3" s="969"/>
      <c r="BU3" s="969"/>
      <c r="BV3" s="969"/>
      <c r="BW3" s="969"/>
      <c r="BX3" s="969"/>
      <c r="BY3" s="969"/>
      <c r="BZ3" s="969"/>
      <c r="CA3" s="969"/>
      <c r="CB3" s="969"/>
      <c r="CC3" s="969"/>
      <c r="CD3" s="969"/>
      <c r="CE3" s="969"/>
      <c r="CF3" s="969"/>
      <c r="CG3" s="969"/>
      <c r="CH3" s="969"/>
      <c r="CI3" s="969"/>
      <c r="CJ3" s="969"/>
      <c r="CK3" s="969"/>
      <c r="CL3" s="969"/>
      <c r="CM3" s="969"/>
      <c r="CN3" s="969"/>
      <c r="CO3" s="969"/>
      <c r="CP3" s="969"/>
      <c r="CQ3" s="969"/>
      <c r="CR3" s="969"/>
      <c r="CS3" s="969"/>
      <c r="CT3" s="969"/>
      <c r="CU3" s="969"/>
      <c r="CV3" s="969"/>
      <c r="CW3" s="969"/>
      <c r="CX3" s="969"/>
      <c r="CY3" s="969"/>
      <c r="CZ3" s="969"/>
      <c r="DA3" s="969"/>
      <c r="DB3" s="969"/>
      <c r="DC3" s="969"/>
      <c r="DD3" s="969"/>
      <c r="DE3" s="969"/>
      <c r="DF3" s="969"/>
      <c r="DG3" s="969"/>
      <c r="DH3" s="969"/>
      <c r="DI3" s="969"/>
      <c r="DJ3" s="969"/>
      <c r="DK3" s="969"/>
      <c r="DL3" s="969"/>
      <c r="DM3" s="969"/>
      <c r="DN3" s="969"/>
      <c r="DO3" s="969"/>
      <c r="DP3" s="969"/>
      <c r="DQ3" s="969"/>
      <c r="DR3" s="969"/>
      <c r="DS3" s="969"/>
      <c r="DT3" s="969"/>
      <c r="DU3" s="969"/>
      <c r="DV3" s="969"/>
      <c r="DW3" s="969"/>
      <c r="DX3" s="969"/>
      <c r="DY3" s="969"/>
      <c r="DZ3" s="969"/>
      <c r="EA3" s="969"/>
      <c r="EB3" s="969"/>
      <c r="EC3" s="969"/>
      <c r="ED3" s="969"/>
      <c r="EE3" s="969"/>
      <c r="EF3" s="969"/>
      <c r="EG3" s="969"/>
      <c r="EH3" s="969"/>
      <c r="EI3" s="969"/>
      <c r="EJ3" s="969"/>
      <c r="EK3" s="969"/>
      <c r="EL3" s="969"/>
      <c r="EM3" s="969"/>
      <c r="EN3" s="969"/>
      <c r="EO3" s="969"/>
      <c r="EP3" s="969"/>
      <c r="EQ3" s="969"/>
      <c r="ER3" s="969"/>
      <c r="ES3" s="969"/>
      <c r="ET3" s="969"/>
      <c r="EU3" s="969"/>
      <c r="EV3" s="969"/>
      <c r="EW3" s="969"/>
      <c r="EX3" s="969"/>
      <c r="EY3" s="969"/>
      <c r="EZ3" s="969"/>
      <c r="FA3" s="969"/>
      <c r="FB3" s="969"/>
      <c r="FC3" s="969"/>
      <c r="FD3" s="969"/>
      <c r="FE3" s="969"/>
      <c r="FF3" s="969"/>
      <c r="FG3" s="969"/>
      <c r="FH3" s="969"/>
      <c r="FI3" s="969"/>
      <c r="FJ3" s="969"/>
      <c r="FK3" s="969"/>
      <c r="FL3" s="969"/>
      <c r="FM3" s="969"/>
      <c r="FN3" s="969"/>
      <c r="FO3" s="969"/>
      <c r="FP3" s="969"/>
      <c r="FQ3" s="969"/>
      <c r="FR3" s="969"/>
      <c r="FS3" s="969"/>
      <c r="FT3" s="969"/>
      <c r="FU3" s="969"/>
      <c r="FV3" s="969"/>
      <c r="FW3" s="969"/>
      <c r="FX3" s="969"/>
      <c r="FY3" s="969"/>
      <c r="FZ3" s="969"/>
      <c r="GA3" s="969"/>
      <c r="GB3" s="969"/>
      <c r="GC3" s="969"/>
      <c r="GD3" s="969"/>
      <c r="GE3" s="969"/>
      <c r="GF3" s="969"/>
      <c r="GG3" s="969"/>
      <c r="GH3" s="969"/>
      <c r="GI3" s="969"/>
      <c r="GJ3" s="969"/>
      <c r="GK3" s="969"/>
      <c r="GL3" s="969"/>
      <c r="GM3" s="969"/>
      <c r="GN3" s="969"/>
      <c r="GO3" s="969"/>
      <c r="GP3" s="969"/>
      <c r="GQ3" s="969"/>
      <c r="GR3" s="969"/>
      <c r="GS3" s="969"/>
      <c r="GT3" s="969"/>
      <c r="GU3" s="969"/>
      <c r="GV3" s="969"/>
      <c r="GW3" s="969"/>
      <c r="GX3" s="969"/>
      <c r="GY3" s="969"/>
      <c r="GZ3" s="969"/>
      <c r="HA3" s="969"/>
      <c r="HB3" s="969"/>
      <c r="HC3" s="969"/>
      <c r="HD3" s="969"/>
      <c r="HE3" s="969"/>
      <c r="HF3" s="969"/>
      <c r="HG3" s="969"/>
      <c r="HH3" s="969"/>
      <c r="HI3" s="969"/>
      <c r="HJ3" s="969"/>
      <c r="HK3" s="969"/>
      <c r="HL3" s="969"/>
      <c r="HM3" s="969"/>
      <c r="HN3" s="969"/>
      <c r="HO3" s="969"/>
      <c r="HP3" s="969"/>
      <c r="HQ3" s="969"/>
      <c r="HR3" s="969"/>
      <c r="HS3" s="969"/>
      <c r="HT3" s="969"/>
      <c r="HU3" s="969"/>
      <c r="HV3" s="969"/>
      <c r="HW3" s="969"/>
      <c r="HX3" s="969"/>
      <c r="HY3" s="969"/>
      <c r="HZ3" s="969"/>
      <c r="IA3" s="969"/>
      <c r="IB3" s="969"/>
      <c r="IC3" s="969"/>
      <c r="ID3" s="969"/>
      <c r="IE3" s="969"/>
      <c r="IF3" s="969"/>
      <c r="IG3" s="969"/>
      <c r="IH3" s="969"/>
      <c r="II3" s="969"/>
      <c r="IJ3" s="969"/>
      <c r="IK3" s="969"/>
      <c r="IL3" s="969"/>
      <c r="IM3" s="969"/>
      <c r="IN3" s="969"/>
      <c r="IO3" s="969"/>
      <c r="IP3" s="969"/>
      <c r="IQ3" s="969"/>
      <c r="IR3" s="969"/>
      <c r="IS3" s="969"/>
      <c r="IT3" s="969"/>
      <c r="IU3" s="969"/>
      <c r="IV3" s="969"/>
    </row>
    <row r="4" spans="1:256" s="970" customFormat="1" ht="15.75" thickBot="1">
      <c r="A4" s="969"/>
      <c r="B4" s="969"/>
      <c r="C4" s="969"/>
      <c r="D4" s="969"/>
      <c r="E4" s="969"/>
      <c r="F4" s="969"/>
      <c r="G4" s="969"/>
      <c r="H4" s="969"/>
      <c r="I4" s="969"/>
      <c r="J4" s="969"/>
      <c r="K4" s="969"/>
      <c r="L4" s="969"/>
      <c r="M4" s="969"/>
      <c r="N4" s="969"/>
      <c r="O4" s="969"/>
      <c r="P4" s="969"/>
      <c r="Q4" s="969"/>
      <c r="R4" s="969"/>
      <c r="S4" s="969"/>
      <c r="T4" s="969"/>
      <c r="U4" s="969"/>
      <c r="V4" s="969"/>
      <c r="W4" s="969"/>
      <c r="X4" s="969"/>
      <c r="Y4" s="969"/>
      <c r="Z4" s="969"/>
      <c r="AA4" s="969"/>
      <c r="AB4" s="969"/>
      <c r="AC4" s="969"/>
      <c r="AD4" s="969"/>
      <c r="AE4" s="969"/>
      <c r="AF4" s="969"/>
      <c r="AG4" s="969"/>
      <c r="AH4" s="969"/>
      <c r="AI4" s="969"/>
      <c r="AJ4" s="969"/>
      <c r="AK4" s="969"/>
      <c r="AL4" s="969"/>
      <c r="AM4" s="969"/>
      <c r="AN4" s="969"/>
      <c r="AO4" s="969"/>
      <c r="AP4" s="969"/>
      <c r="AQ4" s="969"/>
      <c r="AR4" s="969"/>
      <c r="AS4" s="969"/>
      <c r="AT4" s="969"/>
      <c r="AU4" s="969"/>
      <c r="AV4" s="969"/>
      <c r="AW4" s="969"/>
      <c r="AX4" s="969"/>
      <c r="AY4" s="969"/>
      <c r="AZ4" s="969"/>
      <c r="BA4" s="969"/>
      <c r="BB4" s="969"/>
      <c r="BC4" s="969"/>
      <c r="BD4" s="969"/>
      <c r="BE4" s="969"/>
      <c r="BF4" s="969"/>
      <c r="BG4" s="969"/>
      <c r="BH4" s="969"/>
      <c r="BI4" s="969"/>
      <c r="BJ4" s="969"/>
      <c r="BK4" s="969"/>
      <c r="BL4" s="969"/>
      <c r="BM4" s="969"/>
      <c r="BN4" s="969"/>
      <c r="BO4" s="969"/>
      <c r="BP4" s="969"/>
      <c r="BQ4" s="969"/>
      <c r="BR4" s="969"/>
      <c r="BS4" s="969"/>
      <c r="BT4" s="969"/>
      <c r="BU4" s="969"/>
      <c r="BV4" s="969"/>
      <c r="BW4" s="969"/>
      <c r="BX4" s="969"/>
      <c r="BY4" s="969"/>
      <c r="BZ4" s="969"/>
      <c r="CA4" s="969"/>
      <c r="CB4" s="969"/>
      <c r="CC4" s="969"/>
      <c r="CD4" s="969"/>
      <c r="CE4" s="969"/>
      <c r="CF4" s="969"/>
      <c r="CG4" s="969"/>
      <c r="CH4" s="969"/>
      <c r="CI4" s="969"/>
      <c r="CJ4" s="969"/>
      <c r="CK4" s="969"/>
      <c r="CL4" s="969"/>
      <c r="CM4" s="969"/>
      <c r="CN4" s="969"/>
      <c r="CO4" s="969"/>
      <c r="CP4" s="969"/>
      <c r="CQ4" s="969"/>
      <c r="CR4" s="969"/>
      <c r="CS4" s="969"/>
      <c r="CT4" s="969"/>
      <c r="CU4" s="969"/>
      <c r="CV4" s="969"/>
      <c r="CW4" s="969"/>
      <c r="CX4" s="969"/>
      <c r="CY4" s="969"/>
      <c r="CZ4" s="969"/>
      <c r="DA4" s="969"/>
      <c r="DB4" s="969"/>
      <c r="DC4" s="969"/>
      <c r="DD4" s="969"/>
      <c r="DE4" s="969"/>
      <c r="DF4" s="969"/>
      <c r="DG4" s="969"/>
      <c r="DH4" s="969"/>
      <c r="DI4" s="969"/>
      <c r="DJ4" s="969"/>
      <c r="DK4" s="969"/>
      <c r="DL4" s="969"/>
      <c r="DM4" s="969"/>
      <c r="DN4" s="969"/>
      <c r="DO4" s="969"/>
      <c r="DP4" s="969"/>
      <c r="DQ4" s="969"/>
      <c r="DR4" s="969"/>
      <c r="DS4" s="969"/>
      <c r="DT4" s="969"/>
      <c r="DU4" s="969"/>
      <c r="DV4" s="969"/>
      <c r="DW4" s="969"/>
      <c r="DX4" s="969"/>
      <c r="DY4" s="969"/>
      <c r="DZ4" s="969"/>
      <c r="EA4" s="969"/>
      <c r="EB4" s="969"/>
      <c r="EC4" s="969"/>
      <c r="ED4" s="969"/>
      <c r="EE4" s="969"/>
      <c r="EF4" s="969"/>
      <c r="EG4" s="969"/>
      <c r="EH4" s="969"/>
      <c r="EI4" s="969"/>
      <c r="EJ4" s="969"/>
      <c r="EK4" s="969"/>
      <c r="EL4" s="969"/>
      <c r="EM4" s="969"/>
      <c r="EN4" s="969"/>
      <c r="EO4" s="969"/>
      <c r="EP4" s="969"/>
      <c r="EQ4" s="969"/>
      <c r="ER4" s="969"/>
      <c r="ES4" s="969"/>
      <c r="ET4" s="969"/>
      <c r="EU4" s="969"/>
      <c r="EV4" s="969"/>
      <c r="EW4" s="969"/>
      <c r="EX4" s="969"/>
      <c r="EY4" s="969"/>
      <c r="EZ4" s="969"/>
      <c r="FA4" s="969"/>
      <c r="FB4" s="969"/>
      <c r="FC4" s="969"/>
      <c r="FD4" s="969"/>
      <c r="FE4" s="969"/>
      <c r="FF4" s="969"/>
      <c r="FG4" s="969"/>
      <c r="FH4" s="969"/>
      <c r="FI4" s="969"/>
      <c r="FJ4" s="969"/>
      <c r="FK4" s="969"/>
      <c r="FL4" s="969"/>
      <c r="FM4" s="969"/>
      <c r="FN4" s="969"/>
      <c r="FO4" s="969"/>
      <c r="FP4" s="969"/>
      <c r="FQ4" s="969"/>
      <c r="FR4" s="969"/>
      <c r="FS4" s="969"/>
      <c r="FT4" s="969"/>
      <c r="FU4" s="969"/>
      <c r="FV4" s="969"/>
      <c r="FW4" s="969"/>
      <c r="FX4" s="969"/>
      <c r="FY4" s="969"/>
      <c r="FZ4" s="969"/>
      <c r="GA4" s="969"/>
      <c r="GB4" s="969"/>
      <c r="GC4" s="969"/>
      <c r="GD4" s="969"/>
      <c r="GE4" s="969"/>
      <c r="GF4" s="969"/>
      <c r="GG4" s="969"/>
      <c r="GH4" s="969"/>
      <c r="GI4" s="969"/>
      <c r="GJ4" s="969"/>
      <c r="GK4" s="969"/>
      <c r="GL4" s="969"/>
      <c r="GM4" s="969"/>
      <c r="GN4" s="969"/>
      <c r="GO4" s="969"/>
      <c r="GP4" s="969"/>
      <c r="GQ4" s="969"/>
      <c r="GR4" s="969"/>
      <c r="GS4" s="969"/>
      <c r="GT4" s="969"/>
      <c r="GU4" s="969"/>
      <c r="GV4" s="969"/>
      <c r="GW4" s="969"/>
      <c r="GX4" s="969"/>
      <c r="GY4" s="969"/>
      <c r="GZ4" s="969"/>
      <c r="HA4" s="969"/>
      <c r="HB4" s="969"/>
      <c r="HC4" s="969"/>
      <c r="HD4" s="969"/>
      <c r="HE4" s="969"/>
      <c r="HF4" s="969"/>
      <c r="HG4" s="969"/>
      <c r="HH4" s="969"/>
      <c r="HI4" s="969"/>
      <c r="HJ4" s="969"/>
      <c r="HK4" s="969"/>
      <c r="HL4" s="969"/>
      <c r="HM4" s="969"/>
      <c r="HN4" s="969"/>
      <c r="HO4" s="969"/>
      <c r="HP4" s="969"/>
      <c r="HQ4" s="969"/>
      <c r="HR4" s="969"/>
      <c r="HS4" s="969"/>
      <c r="HT4" s="969"/>
      <c r="HU4" s="969"/>
      <c r="HV4" s="969"/>
      <c r="HW4" s="969"/>
      <c r="HX4" s="969"/>
      <c r="HY4" s="969"/>
      <c r="HZ4" s="969"/>
      <c r="IA4" s="969"/>
      <c r="IB4" s="969"/>
      <c r="IC4" s="969"/>
      <c r="ID4" s="969"/>
      <c r="IE4" s="969"/>
      <c r="IF4" s="969"/>
      <c r="IG4" s="969"/>
      <c r="IH4" s="969"/>
      <c r="II4" s="969"/>
      <c r="IJ4" s="969"/>
      <c r="IK4" s="969"/>
      <c r="IL4" s="969"/>
      <c r="IM4" s="969"/>
      <c r="IN4" s="969"/>
      <c r="IO4" s="969"/>
      <c r="IP4" s="969"/>
      <c r="IQ4" s="969"/>
      <c r="IR4" s="969"/>
      <c r="IS4" s="969"/>
      <c r="IT4" s="969"/>
      <c r="IU4" s="969"/>
      <c r="IV4" s="969"/>
    </row>
    <row r="5" spans="1:256" s="970" customFormat="1" ht="64.5" thickBot="1">
      <c r="A5" s="1820" t="s">
        <v>602</v>
      </c>
      <c r="B5" s="1821"/>
      <c r="C5" s="971" t="s">
        <v>470</v>
      </c>
      <c r="D5" s="972" t="s">
        <v>603</v>
      </c>
      <c r="E5" s="972" t="s">
        <v>471</v>
      </c>
      <c r="F5" s="972" t="s">
        <v>472</v>
      </c>
      <c r="G5" s="973" t="s">
        <v>500</v>
      </c>
      <c r="H5" s="973" t="s">
        <v>474</v>
      </c>
      <c r="I5" s="973" t="s">
        <v>503</v>
      </c>
      <c r="J5" s="974" t="s">
        <v>604</v>
      </c>
      <c r="K5" s="969"/>
      <c r="L5" s="969"/>
      <c r="M5" s="969"/>
      <c r="N5" s="969"/>
      <c r="O5" s="969"/>
      <c r="P5" s="969"/>
      <c r="Q5" s="969"/>
      <c r="R5" s="969"/>
      <c r="S5" s="969"/>
      <c r="T5" s="969"/>
      <c r="U5" s="969"/>
      <c r="V5" s="969"/>
      <c r="W5" s="969"/>
      <c r="X5" s="969"/>
      <c r="Y5" s="969"/>
      <c r="Z5" s="969"/>
      <c r="AA5" s="969"/>
      <c r="AB5" s="969"/>
      <c r="AC5" s="969"/>
      <c r="AD5" s="969"/>
      <c r="AE5" s="969"/>
      <c r="AF5" s="969"/>
      <c r="AG5" s="969"/>
      <c r="AH5" s="969"/>
      <c r="AI5" s="969"/>
      <c r="AJ5" s="969"/>
      <c r="AK5" s="969"/>
      <c r="AL5" s="969"/>
      <c r="AM5" s="969"/>
      <c r="AN5" s="969"/>
      <c r="AO5" s="969"/>
      <c r="AP5" s="969"/>
      <c r="AQ5" s="969"/>
      <c r="AR5" s="969"/>
      <c r="AS5" s="969"/>
      <c r="AT5" s="969"/>
      <c r="AU5" s="969"/>
      <c r="AV5" s="969"/>
      <c r="AW5" s="969"/>
      <c r="AX5" s="969"/>
      <c r="AY5" s="969"/>
      <c r="AZ5" s="969"/>
      <c r="BA5" s="969"/>
      <c r="BB5" s="969"/>
      <c r="BC5" s="969"/>
      <c r="BD5" s="969"/>
      <c r="BE5" s="969"/>
      <c r="BF5" s="969"/>
      <c r="BG5" s="969"/>
      <c r="BH5" s="969"/>
      <c r="BI5" s="969"/>
      <c r="BJ5" s="969"/>
      <c r="BK5" s="969"/>
      <c r="BL5" s="969"/>
      <c r="BM5" s="969"/>
      <c r="BN5" s="969"/>
      <c r="BO5" s="969"/>
      <c r="BP5" s="969"/>
      <c r="BQ5" s="969"/>
      <c r="BR5" s="969"/>
      <c r="BS5" s="969"/>
      <c r="BT5" s="969"/>
      <c r="BU5" s="969"/>
      <c r="BV5" s="969"/>
      <c r="BW5" s="969"/>
      <c r="BX5" s="969"/>
      <c r="BY5" s="969"/>
      <c r="BZ5" s="969"/>
      <c r="CA5" s="969"/>
      <c r="CB5" s="969"/>
      <c r="CC5" s="969"/>
      <c r="CD5" s="969"/>
      <c r="CE5" s="969"/>
      <c r="CF5" s="969"/>
      <c r="CG5" s="969"/>
      <c r="CH5" s="969"/>
      <c r="CI5" s="969"/>
      <c r="CJ5" s="969"/>
      <c r="CK5" s="969"/>
      <c r="CL5" s="969"/>
      <c r="CM5" s="969"/>
      <c r="CN5" s="969"/>
      <c r="CO5" s="969"/>
      <c r="CP5" s="969"/>
      <c r="CQ5" s="969"/>
      <c r="CR5" s="969"/>
      <c r="CS5" s="969"/>
      <c r="CT5" s="969"/>
      <c r="CU5" s="969"/>
      <c r="CV5" s="969"/>
      <c r="CW5" s="969"/>
      <c r="CX5" s="969"/>
      <c r="CY5" s="969"/>
      <c r="CZ5" s="969"/>
      <c r="DA5" s="969"/>
      <c r="DB5" s="969"/>
      <c r="DC5" s="969"/>
      <c r="DD5" s="969"/>
      <c r="DE5" s="969"/>
      <c r="DF5" s="969"/>
      <c r="DG5" s="969"/>
      <c r="DH5" s="969"/>
      <c r="DI5" s="969"/>
      <c r="DJ5" s="969"/>
      <c r="DK5" s="969"/>
      <c r="DL5" s="969"/>
      <c r="DM5" s="969"/>
      <c r="DN5" s="969"/>
      <c r="DO5" s="969"/>
      <c r="DP5" s="969"/>
      <c r="DQ5" s="969"/>
      <c r="DR5" s="969"/>
      <c r="DS5" s="969"/>
      <c r="DT5" s="969"/>
      <c r="DU5" s="969"/>
      <c r="DV5" s="969"/>
      <c r="DW5" s="969"/>
      <c r="DX5" s="969"/>
      <c r="DY5" s="969"/>
      <c r="DZ5" s="969"/>
      <c r="EA5" s="969"/>
      <c r="EB5" s="969"/>
      <c r="EC5" s="969"/>
      <c r="ED5" s="969"/>
      <c r="EE5" s="969"/>
      <c r="EF5" s="969"/>
      <c r="EG5" s="969"/>
      <c r="EH5" s="969"/>
      <c r="EI5" s="969"/>
      <c r="EJ5" s="969"/>
      <c r="EK5" s="969"/>
      <c r="EL5" s="969"/>
      <c r="EM5" s="969"/>
      <c r="EN5" s="969"/>
      <c r="EO5" s="969"/>
      <c r="EP5" s="969"/>
      <c r="EQ5" s="969"/>
      <c r="ER5" s="969"/>
      <c r="ES5" s="969"/>
      <c r="ET5" s="969"/>
      <c r="EU5" s="969"/>
      <c r="EV5" s="969"/>
      <c r="EW5" s="969"/>
      <c r="EX5" s="969"/>
      <c r="EY5" s="969"/>
      <c r="EZ5" s="969"/>
      <c r="FA5" s="969"/>
      <c r="FB5" s="969"/>
      <c r="FC5" s="969"/>
      <c r="FD5" s="969"/>
      <c r="FE5" s="969"/>
      <c r="FF5" s="969"/>
      <c r="FG5" s="969"/>
      <c r="FH5" s="969"/>
      <c r="FI5" s="969"/>
      <c r="FJ5" s="969"/>
      <c r="FK5" s="969"/>
      <c r="FL5" s="969"/>
      <c r="FM5" s="969"/>
      <c r="FN5" s="969"/>
      <c r="FO5" s="969"/>
      <c r="FP5" s="969"/>
      <c r="FQ5" s="969"/>
      <c r="FR5" s="969"/>
      <c r="FS5" s="969"/>
      <c r="FT5" s="969"/>
      <c r="FU5" s="969"/>
      <c r="FV5" s="969"/>
      <c r="FW5" s="969"/>
      <c r="FX5" s="969"/>
      <c r="FY5" s="969"/>
      <c r="FZ5" s="969"/>
      <c r="GA5" s="969"/>
      <c r="GB5" s="969"/>
      <c r="GC5" s="969"/>
      <c r="GD5" s="969"/>
      <c r="GE5" s="969"/>
      <c r="GF5" s="969"/>
      <c r="GG5" s="969"/>
      <c r="GH5" s="969"/>
      <c r="GI5" s="969"/>
      <c r="GJ5" s="969"/>
      <c r="GK5" s="969"/>
      <c r="GL5" s="969"/>
      <c r="GM5" s="969"/>
      <c r="GN5" s="969"/>
      <c r="GO5" s="969"/>
      <c r="GP5" s="969"/>
      <c r="GQ5" s="969"/>
      <c r="GR5" s="969"/>
      <c r="GS5" s="969"/>
      <c r="GT5" s="969"/>
      <c r="GU5" s="969"/>
      <c r="GV5" s="969"/>
      <c r="GW5" s="969"/>
      <c r="GX5" s="969"/>
      <c r="GY5" s="969"/>
      <c r="GZ5" s="969"/>
      <c r="HA5" s="969"/>
      <c r="HB5" s="969"/>
      <c r="HC5" s="969"/>
      <c r="HD5" s="969"/>
      <c r="HE5" s="969"/>
      <c r="HF5" s="969"/>
      <c r="HG5" s="969"/>
      <c r="HH5" s="969"/>
      <c r="HI5" s="969"/>
      <c r="HJ5" s="969"/>
      <c r="HK5" s="969"/>
      <c r="HL5" s="969"/>
      <c r="HM5" s="969"/>
      <c r="HN5" s="969"/>
      <c r="HO5" s="969"/>
      <c r="HP5" s="969"/>
      <c r="HQ5" s="969"/>
      <c r="HR5" s="969"/>
      <c r="HS5" s="969"/>
      <c r="HT5" s="969"/>
      <c r="HU5" s="969"/>
      <c r="HV5" s="969"/>
      <c r="HW5" s="969"/>
      <c r="HX5" s="969"/>
      <c r="HY5" s="969"/>
      <c r="HZ5" s="969"/>
      <c r="IA5" s="969"/>
      <c r="IB5" s="969"/>
      <c r="IC5" s="969"/>
      <c r="ID5" s="969"/>
      <c r="IE5" s="969"/>
      <c r="IF5" s="969"/>
      <c r="IG5" s="969"/>
      <c r="IH5" s="969"/>
      <c r="II5" s="969"/>
      <c r="IJ5" s="969"/>
      <c r="IK5" s="969"/>
      <c r="IL5" s="969"/>
      <c r="IM5" s="969"/>
      <c r="IN5" s="969"/>
      <c r="IO5" s="969"/>
      <c r="IP5" s="969"/>
      <c r="IQ5" s="969"/>
      <c r="IR5" s="969"/>
      <c r="IS5" s="969"/>
      <c r="IT5" s="969"/>
      <c r="IU5" s="969"/>
      <c r="IV5" s="969"/>
    </row>
    <row r="6" spans="1:256" s="970" customFormat="1" ht="51">
      <c r="A6" s="1822" t="s">
        <v>605</v>
      </c>
      <c r="B6" s="975" t="s">
        <v>606</v>
      </c>
      <c r="C6" s="1824">
        <v>0.17297355008862303</v>
      </c>
      <c r="D6" s="1825"/>
      <c r="E6" s="1825"/>
      <c r="F6" s="1825"/>
      <c r="G6" s="1825"/>
      <c r="H6" s="1825"/>
      <c r="I6" s="1825"/>
      <c r="J6" s="1826"/>
      <c r="K6" s="969"/>
      <c r="L6" s="976"/>
      <c r="M6" s="969"/>
      <c r="N6" s="969"/>
      <c r="O6" s="969"/>
      <c r="P6" s="969"/>
      <c r="Q6" s="969"/>
      <c r="R6" s="969"/>
      <c r="S6" s="969"/>
      <c r="T6" s="969"/>
      <c r="U6" s="969"/>
      <c r="V6" s="969"/>
      <c r="W6" s="969"/>
      <c r="X6" s="969"/>
      <c r="Y6" s="969"/>
      <c r="Z6" s="969"/>
      <c r="AA6" s="969"/>
      <c r="AB6" s="969"/>
      <c r="AC6" s="969"/>
      <c r="AD6" s="969"/>
      <c r="AE6" s="969"/>
      <c r="AF6" s="969"/>
      <c r="AG6" s="969"/>
      <c r="AH6" s="969"/>
      <c r="AI6" s="969"/>
      <c r="AJ6" s="969"/>
      <c r="AK6" s="969"/>
      <c r="AL6" s="969"/>
      <c r="AM6" s="969"/>
      <c r="AN6" s="969"/>
      <c r="AO6" s="969"/>
      <c r="AP6" s="969"/>
      <c r="AQ6" s="969"/>
      <c r="AR6" s="969"/>
      <c r="AS6" s="969"/>
      <c r="AT6" s="969"/>
      <c r="AU6" s="969"/>
      <c r="AV6" s="969"/>
      <c r="AW6" s="969"/>
      <c r="AX6" s="969"/>
      <c r="AY6" s="969"/>
      <c r="AZ6" s="969"/>
      <c r="BA6" s="969"/>
      <c r="BB6" s="969"/>
      <c r="BC6" s="969"/>
      <c r="BD6" s="969"/>
      <c r="BE6" s="969"/>
      <c r="BF6" s="969"/>
      <c r="BG6" s="969"/>
      <c r="BH6" s="969"/>
      <c r="BI6" s="969"/>
      <c r="BJ6" s="969"/>
      <c r="BK6" s="969"/>
      <c r="BL6" s="969"/>
      <c r="BM6" s="969"/>
      <c r="BN6" s="969"/>
      <c r="BO6" s="969"/>
      <c r="BP6" s="969"/>
      <c r="BQ6" s="969"/>
      <c r="BR6" s="969"/>
      <c r="BS6" s="969"/>
      <c r="BT6" s="969"/>
      <c r="BU6" s="969"/>
      <c r="BV6" s="969"/>
      <c r="BW6" s="969"/>
      <c r="BX6" s="969"/>
      <c r="BY6" s="969"/>
      <c r="BZ6" s="969"/>
      <c r="CA6" s="969"/>
      <c r="CB6" s="969"/>
      <c r="CC6" s="969"/>
      <c r="CD6" s="969"/>
      <c r="CE6" s="969"/>
      <c r="CF6" s="969"/>
      <c r="CG6" s="969"/>
      <c r="CH6" s="969"/>
      <c r="CI6" s="969"/>
      <c r="CJ6" s="969"/>
      <c r="CK6" s="969"/>
      <c r="CL6" s="969"/>
      <c r="CM6" s="969"/>
      <c r="CN6" s="969"/>
      <c r="CO6" s="969"/>
      <c r="CP6" s="969"/>
      <c r="CQ6" s="969"/>
      <c r="CR6" s="969"/>
      <c r="CS6" s="969"/>
      <c r="CT6" s="969"/>
      <c r="CU6" s="969"/>
      <c r="CV6" s="969"/>
      <c r="CW6" s="969"/>
      <c r="CX6" s="969"/>
      <c r="CY6" s="969"/>
      <c r="CZ6" s="969"/>
      <c r="DA6" s="969"/>
      <c r="DB6" s="969"/>
      <c r="DC6" s="969"/>
      <c r="DD6" s="969"/>
      <c r="DE6" s="969"/>
      <c r="DF6" s="969"/>
      <c r="DG6" s="969"/>
      <c r="DH6" s="969"/>
      <c r="DI6" s="969"/>
      <c r="DJ6" s="969"/>
      <c r="DK6" s="969"/>
      <c r="DL6" s="969"/>
      <c r="DM6" s="969"/>
      <c r="DN6" s="969"/>
      <c r="DO6" s="969"/>
      <c r="DP6" s="969"/>
      <c r="DQ6" s="969"/>
      <c r="DR6" s="969"/>
      <c r="DS6" s="969"/>
      <c r="DT6" s="969"/>
      <c r="DU6" s="969"/>
      <c r="DV6" s="969"/>
      <c r="DW6" s="969"/>
      <c r="DX6" s="969"/>
      <c r="DY6" s="969"/>
      <c r="DZ6" s="969"/>
      <c r="EA6" s="969"/>
      <c r="EB6" s="969"/>
      <c r="EC6" s="969"/>
      <c r="ED6" s="969"/>
      <c r="EE6" s="969"/>
      <c r="EF6" s="969"/>
      <c r="EG6" s="969"/>
      <c r="EH6" s="969"/>
      <c r="EI6" s="969"/>
      <c r="EJ6" s="969"/>
      <c r="EK6" s="969"/>
      <c r="EL6" s="969"/>
      <c r="EM6" s="969"/>
      <c r="EN6" s="969"/>
      <c r="EO6" s="969"/>
      <c r="EP6" s="969"/>
      <c r="EQ6" s="969"/>
      <c r="ER6" s="969"/>
      <c r="ES6" s="969"/>
      <c r="ET6" s="969"/>
      <c r="EU6" s="969"/>
      <c r="EV6" s="969"/>
      <c r="EW6" s="969"/>
      <c r="EX6" s="969"/>
      <c r="EY6" s="969"/>
      <c r="EZ6" s="969"/>
      <c r="FA6" s="969"/>
      <c r="FB6" s="969"/>
      <c r="FC6" s="969"/>
      <c r="FD6" s="969"/>
      <c r="FE6" s="969"/>
      <c r="FF6" s="969"/>
      <c r="FG6" s="969"/>
      <c r="FH6" s="969"/>
      <c r="FI6" s="969"/>
      <c r="FJ6" s="969"/>
      <c r="FK6" s="969"/>
      <c r="FL6" s="969"/>
      <c r="FM6" s="969"/>
      <c r="FN6" s="969"/>
      <c r="FO6" s="969"/>
      <c r="FP6" s="969"/>
      <c r="FQ6" s="969"/>
      <c r="FR6" s="969"/>
      <c r="FS6" s="969"/>
      <c r="FT6" s="969"/>
      <c r="FU6" s="969"/>
      <c r="FV6" s="969"/>
      <c r="FW6" s="969"/>
      <c r="FX6" s="969"/>
      <c r="FY6" s="969"/>
      <c r="FZ6" s="969"/>
      <c r="GA6" s="969"/>
      <c r="GB6" s="969"/>
      <c r="GC6" s="969"/>
      <c r="GD6" s="969"/>
      <c r="GE6" s="969"/>
      <c r="GF6" s="969"/>
      <c r="GG6" s="969"/>
      <c r="GH6" s="969"/>
      <c r="GI6" s="969"/>
      <c r="GJ6" s="969"/>
      <c r="GK6" s="969"/>
      <c r="GL6" s="969"/>
      <c r="GM6" s="969"/>
      <c r="GN6" s="969"/>
      <c r="GO6" s="969"/>
      <c r="GP6" s="969"/>
      <c r="GQ6" s="969"/>
      <c r="GR6" s="969"/>
      <c r="GS6" s="969"/>
      <c r="GT6" s="969"/>
      <c r="GU6" s="969"/>
      <c r="GV6" s="969"/>
      <c r="GW6" s="969"/>
      <c r="GX6" s="969"/>
      <c r="GY6" s="969"/>
      <c r="GZ6" s="969"/>
      <c r="HA6" s="969"/>
      <c r="HB6" s="969"/>
      <c r="HC6" s="969"/>
      <c r="HD6" s="969"/>
      <c r="HE6" s="969"/>
      <c r="HF6" s="969"/>
      <c r="HG6" s="969"/>
      <c r="HH6" s="969"/>
      <c r="HI6" s="969"/>
      <c r="HJ6" s="969"/>
      <c r="HK6" s="969"/>
      <c r="HL6" s="969"/>
      <c r="HM6" s="969"/>
      <c r="HN6" s="969"/>
      <c r="HO6" s="969"/>
      <c r="HP6" s="969"/>
      <c r="HQ6" s="969"/>
      <c r="HR6" s="969"/>
      <c r="HS6" s="969"/>
      <c r="HT6" s="969"/>
      <c r="HU6" s="969"/>
      <c r="HV6" s="969"/>
      <c r="HW6" s="969"/>
      <c r="HX6" s="969"/>
      <c r="HY6" s="969"/>
      <c r="HZ6" s="969"/>
      <c r="IA6" s="969"/>
      <c r="IB6" s="969"/>
      <c r="IC6" s="969"/>
      <c r="ID6" s="969"/>
      <c r="IE6" s="969"/>
      <c r="IF6" s="969"/>
      <c r="IG6" s="969"/>
      <c r="IH6" s="969"/>
      <c r="II6" s="969"/>
      <c r="IJ6" s="969"/>
      <c r="IK6" s="969"/>
      <c r="IL6" s="969"/>
      <c r="IM6" s="969"/>
      <c r="IN6" s="969"/>
      <c r="IO6" s="969"/>
      <c r="IP6" s="969"/>
      <c r="IQ6" s="969"/>
      <c r="IR6" s="969"/>
      <c r="IS6" s="969"/>
      <c r="IT6" s="969"/>
      <c r="IU6" s="969"/>
      <c r="IV6" s="969"/>
    </row>
    <row r="7" spans="1:256" s="970" customFormat="1" ht="38.25">
      <c r="A7" s="1816"/>
      <c r="B7" s="977" t="s">
        <v>607</v>
      </c>
      <c r="C7" s="978">
        <v>0.22603401497988398</v>
      </c>
      <c r="D7" s="979">
        <v>0.18544563871754799</v>
      </c>
      <c r="E7" s="979">
        <v>0.14245339843242202</v>
      </c>
      <c r="F7" s="979">
        <v>0.188356533432784</v>
      </c>
      <c r="G7" s="979">
        <v>8.7668124676846551E-2</v>
      </c>
      <c r="H7" s="979">
        <v>0.35790447124199454</v>
      </c>
      <c r="I7" s="979">
        <v>0.33845650996465093</v>
      </c>
      <c r="J7" s="980">
        <v>0.19925974941315586</v>
      </c>
      <c r="K7" s="969"/>
      <c r="L7" s="969"/>
      <c r="M7" s="981"/>
      <c r="N7" s="981"/>
      <c r="O7" s="981"/>
      <c r="P7" s="981"/>
      <c r="Q7" s="981"/>
      <c r="R7" s="981"/>
      <c r="S7" s="981"/>
      <c r="T7" s="981"/>
      <c r="U7" s="981"/>
      <c r="V7" s="981"/>
      <c r="W7" s="981"/>
      <c r="X7" s="981"/>
      <c r="Y7" s="969"/>
      <c r="Z7" s="969"/>
      <c r="AA7" s="969"/>
      <c r="AB7" s="969"/>
      <c r="AC7" s="969"/>
      <c r="AD7" s="969"/>
      <c r="AE7" s="969"/>
      <c r="AF7" s="969"/>
      <c r="AG7" s="969"/>
      <c r="AH7" s="969"/>
      <c r="AI7" s="969"/>
      <c r="AJ7" s="969"/>
      <c r="AK7" s="969"/>
      <c r="AL7" s="969"/>
      <c r="AM7" s="969"/>
      <c r="AN7" s="969"/>
      <c r="AO7" s="969"/>
      <c r="AP7" s="969"/>
      <c r="AQ7" s="969"/>
      <c r="AR7" s="969"/>
      <c r="AS7" s="969"/>
      <c r="AT7" s="969"/>
      <c r="AU7" s="969"/>
      <c r="AV7" s="969"/>
      <c r="AW7" s="969"/>
      <c r="AX7" s="969"/>
      <c r="AY7" s="969"/>
      <c r="AZ7" s="969"/>
      <c r="BA7" s="969"/>
      <c r="BB7" s="969"/>
      <c r="BC7" s="969"/>
      <c r="BD7" s="969"/>
      <c r="BE7" s="969"/>
      <c r="BF7" s="969"/>
      <c r="BG7" s="969"/>
      <c r="BH7" s="969"/>
      <c r="BI7" s="969"/>
      <c r="BJ7" s="969"/>
      <c r="BK7" s="969"/>
      <c r="BL7" s="969"/>
      <c r="BM7" s="969"/>
      <c r="BN7" s="969"/>
      <c r="BO7" s="969"/>
      <c r="BP7" s="969"/>
      <c r="BQ7" s="969"/>
      <c r="BR7" s="969"/>
      <c r="BS7" s="969"/>
      <c r="BT7" s="969"/>
      <c r="BU7" s="969"/>
      <c r="BV7" s="969"/>
      <c r="BW7" s="969"/>
      <c r="BX7" s="969"/>
      <c r="BY7" s="969"/>
      <c r="BZ7" s="969"/>
      <c r="CA7" s="969"/>
      <c r="CB7" s="969"/>
      <c r="CC7" s="969"/>
      <c r="CD7" s="969"/>
      <c r="CE7" s="969"/>
      <c r="CF7" s="969"/>
      <c r="CG7" s="969"/>
      <c r="CH7" s="969"/>
      <c r="CI7" s="969"/>
      <c r="CJ7" s="969"/>
      <c r="CK7" s="969"/>
      <c r="CL7" s="969"/>
      <c r="CM7" s="969"/>
      <c r="CN7" s="969"/>
      <c r="CO7" s="969"/>
      <c r="CP7" s="969"/>
      <c r="CQ7" s="969"/>
      <c r="CR7" s="969"/>
      <c r="CS7" s="969"/>
      <c r="CT7" s="969"/>
      <c r="CU7" s="969"/>
      <c r="CV7" s="969"/>
      <c r="CW7" s="969"/>
      <c r="CX7" s="969"/>
      <c r="CY7" s="969"/>
      <c r="CZ7" s="969"/>
      <c r="DA7" s="969"/>
      <c r="DB7" s="969"/>
      <c r="DC7" s="969"/>
      <c r="DD7" s="969"/>
      <c r="DE7" s="969"/>
      <c r="DF7" s="969"/>
      <c r="DG7" s="969"/>
      <c r="DH7" s="969"/>
      <c r="DI7" s="969"/>
      <c r="DJ7" s="969"/>
      <c r="DK7" s="969"/>
      <c r="DL7" s="969"/>
      <c r="DM7" s="969"/>
      <c r="DN7" s="969"/>
      <c r="DO7" s="969"/>
      <c r="DP7" s="969"/>
      <c r="DQ7" s="969"/>
      <c r="DR7" s="969"/>
      <c r="DS7" s="969"/>
      <c r="DT7" s="969"/>
      <c r="DU7" s="969"/>
      <c r="DV7" s="969"/>
      <c r="DW7" s="969"/>
      <c r="DX7" s="969"/>
      <c r="DY7" s="969"/>
      <c r="DZ7" s="969"/>
      <c r="EA7" s="969"/>
      <c r="EB7" s="969"/>
      <c r="EC7" s="969"/>
      <c r="ED7" s="969"/>
      <c r="EE7" s="969"/>
      <c r="EF7" s="969"/>
      <c r="EG7" s="969"/>
      <c r="EH7" s="969"/>
      <c r="EI7" s="969"/>
      <c r="EJ7" s="969"/>
      <c r="EK7" s="969"/>
      <c r="EL7" s="969"/>
      <c r="EM7" s="969"/>
      <c r="EN7" s="969"/>
      <c r="EO7" s="969"/>
      <c r="EP7" s="969"/>
      <c r="EQ7" s="969"/>
      <c r="ER7" s="969"/>
      <c r="ES7" s="969"/>
      <c r="ET7" s="969"/>
      <c r="EU7" s="969"/>
      <c r="EV7" s="969"/>
      <c r="EW7" s="969"/>
      <c r="EX7" s="969"/>
      <c r="EY7" s="969"/>
      <c r="EZ7" s="969"/>
      <c r="FA7" s="969"/>
      <c r="FB7" s="969"/>
      <c r="FC7" s="969"/>
      <c r="FD7" s="969"/>
      <c r="FE7" s="969"/>
      <c r="FF7" s="969"/>
      <c r="FG7" s="969"/>
      <c r="FH7" s="969"/>
      <c r="FI7" s="969"/>
      <c r="FJ7" s="969"/>
      <c r="FK7" s="969"/>
      <c r="FL7" s="969"/>
      <c r="FM7" s="969"/>
      <c r="FN7" s="969"/>
      <c r="FO7" s="969"/>
      <c r="FP7" s="969"/>
      <c r="FQ7" s="969"/>
      <c r="FR7" s="969"/>
      <c r="FS7" s="969"/>
      <c r="FT7" s="969"/>
      <c r="FU7" s="969"/>
      <c r="FV7" s="969"/>
      <c r="FW7" s="969"/>
      <c r="FX7" s="969"/>
      <c r="FY7" s="969"/>
      <c r="FZ7" s="969"/>
      <c r="GA7" s="969"/>
      <c r="GB7" s="969"/>
      <c r="GC7" s="969"/>
      <c r="GD7" s="969"/>
      <c r="GE7" s="969"/>
      <c r="GF7" s="969"/>
      <c r="GG7" s="969"/>
      <c r="GH7" s="969"/>
      <c r="GI7" s="969"/>
      <c r="GJ7" s="969"/>
      <c r="GK7" s="969"/>
      <c r="GL7" s="969"/>
      <c r="GM7" s="969"/>
      <c r="GN7" s="969"/>
      <c r="GO7" s="969"/>
      <c r="GP7" s="969"/>
      <c r="GQ7" s="969"/>
      <c r="GR7" s="969"/>
      <c r="GS7" s="969"/>
      <c r="GT7" s="969"/>
      <c r="GU7" s="969"/>
      <c r="GV7" s="969"/>
      <c r="GW7" s="969"/>
      <c r="GX7" s="969"/>
      <c r="GY7" s="969"/>
      <c r="GZ7" s="969"/>
      <c r="HA7" s="969"/>
      <c r="HB7" s="969"/>
      <c r="HC7" s="969"/>
      <c r="HD7" s="969"/>
      <c r="HE7" s="969"/>
      <c r="HF7" s="969"/>
      <c r="HG7" s="969"/>
      <c r="HH7" s="969"/>
      <c r="HI7" s="969"/>
      <c r="HJ7" s="969"/>
      <c r="HK7" s="969"/>
      <c r="HL7" s="969"/>
      <c r="HM7" s="969"/>
      <c r="HN7" s="969"/>
      <c r="HO7" s="969"/>
      <c r="HP7" s="969"/>
      <c r="HQ7" s="969"/>
      <c r="HR7" s="969"/>
      <c r="HS7" s="969"/>
      <c r="HT7" s="969"/>
      <c r="HU7" s="969"/>
      <c r="HV7" s="969"/>
      <c r="HW7" s="969"/>
      <c r="HX7" s="969"/>
      <c r="HY7" s="969"/>
      <c r="HZ7" s="969"/>
      <c r="IA7" s="969"/>
      <c r="IB7" s="969"/>
      <c r="IC7" s="969"/>
      <c r="ID7" s="969"/>
      <c r="IE7" s="969"/>
      <c r="IF7" s="969"/>
      <c r="IG7" s="969"/>
      <c r="IH7" s="969"/>
      <c r="II7" s="969"/>
      <c r="IJ7" s="969"/>
      <c r="IK7" s="969"/>
      <c r="IL7" s="969"/>
      <c r="IM7" s="969"/>
      <c r="IN7" s="969"/>
      <c r="IO7" s="969"/>
      <c r="IP7" s="969"/>
      <c r="IQ7" s="969"/>
      <c r="IR7" s="969"/>
      <c r="IS7" s="969"/>
      <c r="IT7" s="969"/>
      <c r="IU7" s="969"/>
      <c r="IV7" s="969"/>
    </row>
    <row r="8" spans="1:256" s="970" customFormat="1" ht="26.25" thickBot="1">
      <c r="A8" s="1823"/>
      <c r="B8" s="982" t="s">
        <v>555</v>
      </c>
      <c r="C8" s="983">
        <v>0.1626533341510738</v>
      </c>
      <c r="D8" s="984">
        <v>0.17318864527201394</v>
      </c>
      <c r="E8" s="984">
        <v>0.12710253321213652</v>
      </c>
      <c r="F8" s="984">
        <v>0.12115221659250651</v>
      </c>
      <c r="G8" s="984">
        <v>8.0187657453943656E-2</v>
      </c>
      <c r="H8" s="984">
        <v>0.32917139696781383</v>
      </c>
      <c r="I8" s="984">
        <v>0.1763893959453286</v>
      </c>
      <c r="J8" s="985">
        <v>0.13824699640960222</v>
      </c>
      <c r="K8" s="969"/>
      <c r="L8" s="969"/>
      <c r="M8" s="981"/>
      <c r="N8" s="981"/>
      <c r="O8" s="981"/>
      <c r="P8" s="981"/>
      <c r="Q8" s="981"/>
      <c r="R8" s="981"/>
      <c r="S8" s="981"/>
      <c r="T8" s="981"/>
      <c r="U8" s="981"/>
      <c r="V8" s="981"/>
      <c r="W8" s="981"/>
      <c r="X8" s="981"/>
      <c r="Y8" s="981"/>
      <c r="Z8" s="981"/>
      <c r="AA8" s="981"/>
      <c r="AB8" s="969"/>
      <c r="AC8" s="969"/>
      <c r="AD8" s="969"/>
      <c r="AE8" s="969"/>
      <c r="AF8" s="969"/>
      <c r="AG8" s="969"/>
      <c r="AH8" s="969"/>
      <c r="AI8" s="969"/>
      <c r="AJ8" s="969"/>
      <c r="AK8" s="969"/>
      <c r="AL8" s="969"/>
      <c r="AM8" s="969"/>
      <c r="AN8" s="969"/>
      <c r="AO8" s="969"/>
      <c r="AP8" s="969"/>
      <c r="AQ8" s="969"/>
      <c r="AR8" s="969"/>
      <c r="AS8" s="969"/>
      <c r="AT8" s="969"/>
      <c r="AU8" s="969"/>
      <c r="AV8" s="969"/>
      <c r="AW8" s="969"/>
      <c r="AX8" s="969"/>
      <c r="AY8" s="969"/>
      <c r="AZ8" s="969"/>
      <c r="BA8" s="969"/>
      <c r="BB8" s="969"/>
      <c r="BC8" s="969"/>
      <c r="BD8" s="969"/>
      <c r="BE8" s="969"/>
      <c r="BF8" s="969"/>
      <c r="BG8" s="969"/>
      <c r="BH8" s="969"/>
      <c r="BI8" s="969"/>
      <c r="BJ8" s="969"/>
      <c r="BK8" s="969"/>
      <c r="BL8" s="969"/>
      <c r="BM8" s="969"/>
      <c r="BN8" s="969"/>
      <c r="BO8" s="969"/>
      <c r="BP8" s="969"/>
      <c r="BQ8" s="969"/>
      <c r="BR8" s="969"/>
      <c r="BS8" s="969"/>
      <c r="BT8" s="969"/>
      <c r="BU8" s="969"/>
      <c r="BV8" s="969"/>
      <c r="BW8" s="969"/>
      <c r="BX8" s="969"/>
      <c r="BY8" s="969"/>
      <c r="BZ8" s="969"/>
      <c r="CA8" s="969"/>
      <c r="CB8" s="969"/>
      <c r="CC8" s="969"/>
      <c r="CD8" s="969"/>
      <c r="CE8" s="969"/>
      <c r="CF8" s="969"/>
      <c r="CG8" s="969"/>
      <c r="CH8" s="969"/>
      <c r="CI8" s="969"/>
      <c r="CJ8" s="969"/>
      <c r="CK8" s="969"/>
      <c r="CL8" s="969"/>
      <c r="CM8" s="969"/>
      <c r="CN8" s="969"/>
      <c r="CO8" s="969"/>
      <c r="CP8" s="969"/>
      <c r="CQ8" s="969"/>
      <c r="CR8" s="969"/>
      <c r="CS8" s="969"/>
      <c r="CT8" s="969"/>
      <c r="CU8" s="969"/>
      <c r="CV8" s="969"/>
      <c r="CW8" s="969"/>
      <c r="CX8" s="969"/>
      <c r="CY8" s="969"/>
      <c r="CZ8" s="969"/>
      <c r="DA8" s="969"/>
      <c r="DB8" s="969"/>
      <c r="DC8" s="969"/>
      <c r="DD8" s="969"/>
      <c r="DE8" s="969"/>
      <c r="DF8" s="969"/>
      <c r="DG8" s="969"/>
      <c r="DH8" s="969"/>
      <c r="DI8" s="969"/>
      <c r="DJ8" s="969"/>
      <c r="DK8" s="969"/>
      <c r="DL8" s="969"/>
      <c r="DM8" s="969"/>
      <c r="DN8" s="969"/>
      <c r="DO8" s="969"/>
      <c r="DP8" s="969"/>
      <c r="DQ8" s="969"/>
      <c r="DR8" s="969"/>
      <c r="DS8" s="969"/>
      <c r="DT8" s="969"/>
      <c r="DU8" s="969"/>
      <c r="DV8" s="969"/>
      <c r="DW8" s="969"/>
      <c r="DX8" s="969"/>
      <c r="DY8" s="969"/>
      <c r="DZ8" s="969"/>
      <c r="EA8" s="969"/>
      <c r="EB8" s="969"/>
      <c r="EC8" s="969"/>
      <c r="ED8" s="969"/>
      <c r="EE8" s="969"/>
      <c r="EF8" s="969"/>
      <c r="EG8" s="969"/>
      <c r="EH8" s="969"/>
      <c r="EI8" s="969"/>
      <c r="EJ8" s="969"/>
      <c r="EK8" s="969"/>
      <c r="EL8" s="969"/>
      <c r="EM8" s="969"/>
      <c r="EN8" s="969"/>
      <c r="EO8" s="969"/>
      <c r="EP8" s="969"/>
      <c r="EQ8" s="969"/>
      <c r="ER8" s="969"/>
      <c r="ES8" s="969"/>
      <c r="ET8" s="969"/>
      <c r="EU8" s="969"/>
      <c r="EV8" s="969"/>
      <c r="EW8" s="969"/>
      <c r="EX8" s="969"/>
      <c r="EY8" s="969"/>
      <c r="EZ8" s="969"/>
      <c r="FA8" s="969"/>
      <c r="FB8" s="969"/>
      <c r="FC8" s="969"/>
      <c r="FD8" s="969"/>
      <c r="FE8" s="969"/>
      <c r="FF8" s="969"/>
      <c r="FG8" s="969"/>
      <c r="FH8" s="969"/>
      <c r="FI8" s="969"/>
      <c r="FJ8" s="969"/>
      <c r="FK8" s="969"/>
      <c r="FL8" s="969"/>
      <c r="FM8" s="969"/>
      <c r="FN8" s="969"/>
      <c r="FO8" s="969"/>
      <c r="FP8" s="969"/>
      <c r="FQ8" s="969"/>
      <c r="FR8" s="969"/>
      <c r="FS8" s="969"/>
      <c r="FT8" s="969"/>
      <c r="FU8" s="969"/>
      <c r="FV8" s="969"/>
      <c r="FW8" s="969"/>
      <c r="FX8" s="969"/>
      <c r="FY8" s="969"/>
      <c r="FZ8" s="969"/>
      <c r="GA8" s="969"/>
      <c r="GB8" s="969"/>
      <c r="GC8" s="969"/>
      <c r="GD8" s="969"/>
      <c r="GE8" s="969"/>
      <c r="GF8" s="969"/>
      <c r="GG8" s="969"/>
      <c r="GH8" s="969"/>
      <c r="GI8" s="969"/>
      <c r="GJ8" s="969"/>
      <c r="GK8" s="969"/>
      <c r="GL8" s="969"/>
      <c r="GM8" s="969"/>
      <c r="GN8" s="969"/>
      <c r="GO8" s="969"/>
      <c r="GP8" s="969"/>
      <c r="GQ8" s="969"/>
      <c r="GR8" s="969"/>
      <c r="GS8" s="969"/>
      <c r="GT8" s="969"/>
      <c r="GU8" s="969"/>
      <c r="GV8" s="969"/>
      <c r="GW8" s="969"/>
      <c r="GX8" s="969"/>
      <c r="GY8" s="969"/>
      <c r="GZ8" s="969"/>
      <c r="HA8" s="969"/>
      <c r="HB8" s="969"/>
      <c r="HC8" s="969"/>
      <c r="HD8" s="969"/>
      <c r="HE8" s="969"/>
      <c r="HF8" s="969"/>
      <c r="HG8" s="969"/>
      <c r="HH8" s="969"/>
      <c r="HI8" s="969"/>
      <c r="HJ8" s="969"/>
      <c r="HK8" s="969"/>
      <c r="HL8" s="969"/>
      <c r="HM8" s="969"/>
      <c r="HN8" s="969"/>
      <c r="HO8" s="969"/>
      <c r="HP8" s="969"/>
      <c r="HQ8" s="969"/>
      <c r="HR8" s="969"/>
      <c r="HS8" s="969"/>
      <c r="HT8" s="969"/>
      <c r="HU8" s="969"/>
      <c r="HV8" s="969"/>
      <c r="HW8" s="969"/>
      <c r="HX8" s="969"/>
      <c r="HY8" s="969"/>
      <c r="HZ8" s="969"/>
      <c r="IA8" s="969"/>
      <c r="IB8" s="969"/>
      <c r="IC8" s="969"/>
      <c r="ID8" s="969"/>
      <c r="IE8" s="969"/>
      <c r="IF8" s="969"/>
      <c r="IG8" s="969"/>
      <c r="IH8" s="969"/>
      <c r="II8" s="969"/>
      <c r="IJ8" s="969"/>
      <c r="IK8" s="969"/>
      <c r="IL8" s="969"/>
      <c r="IM8" s="969"/>
      <c r="IN8" s="969"/>
      <c r="IO8" s="969"/>
      <c r="IP8" s="969"/>
      <c r="IQ8" s="969"/>
      <c r="IR8" s="969"/>
      <c r="IS8" s="969"/>
      <c r="IT8" s="969"/>
      <c r="IU8" s="969"/>
      <c r="IV8" s="969"/>
    </row>
    <row r="9" spans="1:256" s="970" customFormat="1" ht="51">
      <c r="A9" s="1815" t="s">
        <v>608</v>
      </c>
      <c r="B9" s="986" t="s">
        <v>606</v>
      </c>
      <c r="C9" s="987">
        <v>0.16859389291234655</v>
      </c>
      <c r="D9" s="988">
        <v>0.17266780466863341</v>
      </c>
      <c r="E9" s="988">
        <v>0.17142006760708706</v>
      </c>
      <c r="F9" s="988">
        <v>0.16859256277591358</v>
      </c>
      <c r="G9" s="988">
        <v>0.17223499980098719</v>
      </c>
      <c r="H9" s="988">
        <v>0.17279513876739896</v>
      </c>
      <c r="I9" s="988">
        <v>0.17243121137272061</v>
      </c>
      <c r="J9" s="989">
        <v>0.15939780625472236</v>
      </c>
      <c r="K9" s="969"/>
      <c r="L9" s="969"/>
      <c r="M9" s="981"/>
      <c r="N9" s="981"/>
      <c r="O9" s="981"/>
      <c r="P9" s="981"/>
      <c r="Q9" s="981"/>
      <c r="R9" s="981"/>
      <c r="S9" s="981"/>
      <c r="T9" s="981"/>
      <c r="U9" s="981"/>
      <c r="V9" s="981"/>
      <c r="W9" s="981"/>
      <c r="X9" s="981"/>
      <c r="Y9" s="981"/>
      <c r="Z9" s="981"/>
      <c r="AA9" s="981"/>
      <c r="AB9" s="969"/>
      <c r="AC9" s="969"/>
      <c r="AD9" s="969"/>
      <c r="AE9" s="969"/>
      <c r="AF9" s="969"/>
      <c r="AG9" s="969"/>
      <c r="AH9" s="969"/>
      <c r="AI9" s="969"/>
      <c r="AJ9" s="969"/>
      <c r="AK9" s="969"/>
      <c r="AL9" s="969"/>
      <c r="AM9" s="969"/>
      <c r="AN9" s="969"/>
      <c r="AO9" s="969"/>
      <c r="AP9" s="969"/>
      <c r="AQ9" s="969"/>
      <c r="AR9" s="969"/>
      <c r="AS9" s="969"/>
      <c r="AT9" s="969"/>
      <c r="AU9" s="969"/>
      <c r="AV9" s="969"/>
      <c r="AW9" s="969"/>
      <c r="AX9" s="969"/>
      <c r="AY9" s="969"/>
      <c r="AZ9" s="969"/>
      <c r="BA9" s="969"/>
      <c r="BB9" s="969"/>
      <c r="BC9" s="969"/>
      <c r="BD9" s="969"/>
      <c r="BE9" s="969"/>
      <c r="BF9" s="969"/>
      <c r="BG9" s="969"/>
      <c r="BH9" s="969"/>
      <c r="BI9" s="969"/>
      <c r="BJ9" s="969"/>
      <c r="BK9" s="969"/>
      <c r="BL9" s="969"/>
      <c r="BM9" s="969"/>
      <c r="BN9" s="969"/>
      <c r="BO9" s="969"/>
      <c r="BP9" s="969"/>
      <c r="BQ9" s="969"/>
      <c r="BR9" s="969"/>
      <c r="BS9" s="969"/>
      <c r="BT9" s="969"/>
      <c r="BU9" s="969"/>
      <c r="BV9" s="969"/>
      <c r="BW9" s="969"/>
      <c r="BX9" s="969"/>
      <c r="BY9" s="969"/>
      <c r="BZ9" s="969"/>
      <c r="CA9" s="969"/>
      <c r="CB9" s="969"/>
      <c r="CC9" s="969"/>
      <c r="CD9" s="969"/>
      <c r="CE9" s="969"/>
      <c r="CF9" s="969"/>
      <c r="CG9" s="969"/>
      <c r="CH9" s="969"/>
      <c r="CI9" s="969"/>
      <c r="CJ9" s="969"/>
      <c r="CK9" s="969"/>
      <c r="CL9" s="969"/>
      <c r="CM9" s="969"/>
      <c r="CN9" s="969"/>
      <c r="CO9" s="969"/>
      <c r="CP9" s="969"/>
      <c r="CQ9" s="969"/>
      <c r="CR9" s="969"/>
      <c r="CS9" s="969"/>
      <c r="CT9" s="969"/>
      <c r="CU9" s="969"/>
      <c r="CV9" s="969"/>
      <c r="CW9" s="969"/>
      <c r="CX9" s="969"/>
      <c r="CY9" s="969"/>
      <c r="CZ9" s="969"/>
      <c r="DA9" s="969"/>
      <c r="DB9" s="969"/>
      <c r="DC9" s="969"/>
      <c r="DD9" s="969"/>
      <c r="DE9" s="969"/>
      <c r="DF9" s="969"/>
      <c r="DG9" s="969"/>
      <c r="DH9" s="969"/>
      <c r="DI9" s="969"/>
      <c r="DJ9" s="969"/>
      <c r="DK9" s="969"/>
      <c r="DL9" s="969"/>
      <c r="DM9" s="969"/>
      <c r="DN9" s="969"/>
      <c r="DO9" s="969"/>
      <c r="DP9" s="969"/>
      <c r="DQ9" s="969"/>
      <c r="DR9" s="969"/>
      <c r="DS9" s="969"/>
      <c r="DT9" s="969"/>
      <c r="DU9" s="969"/>
      <c r="DV9" s="969"/>
      <c r="DW9" s="969"/>
      <c r="DX9" s="969"/>
      <c r="DY9" s="969"/>
      <c r="DZ9" s="969"/>
      <c r="EA9" s="969"/>
      <c r="EB9" s="969"/>
      <c r="EC9" s="969"/>
      <c r="ED9" s="969"/>
      <c r="EE9" s="969"/>
      <c r="EF9" s="969"/>
      <c r="EG9" s="969"/>
      <c r="EH9" s="969"/>
      <c r="EI9" s="969"/>
      <c r="EJ9" s="969"/>
      <c r="EK9" s="969"/>
      <c r="EL9" s="969"/>
      <c r="EM9" s="969"/>
      <c r="EN9" s="969"/>
      <c r="EO9" s="969"/>
      <c r="EP9" s="969"/>
      <c r="EQ9" s="969"/>
      <c r="ER9" s="969"/>
      <c r="ES9" s="969"/>
      <c r="ET9" s="969"/>
      <c r="EU9" s="969"/>
      <c r="EV9" s="969"/>
      <c r="EW9" s="969"/>
      <c r="EX9" s="969"/>
      <c r="EY9" s="969"/>
      <c r="EZ9" s="969"/>
      <c r="FA9" s="969"/>
      <c r="FB9" s="969"/>
      <c r="FC9" s="969"/>
      <c r="FD9" s="969"/>
      <c r="FE9" s="969"/>
      <c r="FF9" s="969"/>
      <c r="FG9" s="969"/>
      <c r="FH9" s="969"/>
      <c r="FI9" s="969"/>
      <c r="FJ9" s="969"/>
      <c r="FK9" s="969"/>
      <c r="FL9" s="969"/>
      <c r="FM9" s="969"/>
      <c r="FN9" s="969"/>
      <c r="FO9" s="969"/>
      <c r="FP9" s="969"/>
      <c r="FQ9" s="969"/>
      <c r="FR9" s="969"/>
      <c r="FS9" s="969"/>
      <c r="FT9" s="969"/>
      <c r="FU9" s="969"/>
      <c r="FV9" s="969"/>
      <c r="FW9" s="969"/>
      <c r="FX9" s="969"/>
      <c r="FY9" s="969"/>
      <c r="FZ9" s="969"/>
      <c r="GA9" s="969"/>
      <c r="GB9" s="969"/>
      <c r="GC9" s="969"/>
      <c r="GD9" s="969"/>
      <c r="GE9" s="969"/>
      <c r="GF9" s="969"/>
      <c r="GG9" s="969"/>
      <c r="GH9" s="969"/>
      <c r="GI9" s="969"/>
      <c r="GJ9" s="969"/>
      <c r="GK9" s="969"/>
      <c r="GL9" s="969"/>
      <c r="GM9" s="969"/>
      <c r="GN9" s="969"/>
      <c r="GO9" s="969"/>
      <c r="GP9" s="969"/>
      <c r="GQ9" s="969"/>
      <c r="GR9" s="969"/>
      <c r="GS9" s="969"/>
      <c r="GT9" s="969"/>
      <c r="GU9" s="969"/>
      <c r="GV9" s="969"/>
      <c r="GW9" s="969"/>
      <c r="GX9" s="969"/>
      <c r="GY9" s="969"/>
      <c r="GZ9" s="969"/>
      <c r="HA9" s="969"/>
      <c r="HB9" s="969"/>
      <c r="HC9" s="969"/>
      <c r="HD9" s="969"/>
      <c r="HE9" s="969"/>
      <c r="HF9" s="969"/>
      <c r="HG9" s="969"/>
      <c r="HH9" s="969"/>
      <c r="HI9" s="969"/>
      <c r="HJ9" s="969"/>
      <c r="HK9" s="969"/>
      <c r="HL9" s="969"/>
      <c r="HM9" s="969"/>
      <c r="HN9" s="969"/>
      <c r="HO9" s="969"/>
      <c r="HP9" s="969"/>
      <c r="HQ9" s="969"/>
      <c r="HR9" s="969"/>
      <c r="HS9" s="969"/>
      <c r="HT9" s="969"/>
      <c r="HU9" s="969"/>
      <c r="HV9" s="969"/>
      <c r="HW9" s="969"/>
      <c r="HX9" s="969"/>
      <c r="HY9" s="969"/>
      <c r="HZ9" s="969"/>
      <c r="IA9" s="969"/>
      <c r="IB9" s="969"/>
      <c r="IC9" s="969"/>
      <c r="ID9" s="969"/>
      <c r="IE9" s="969"/>
      <c r="IF9" s="969"/>
      <c r="IG9" s="969"/>
      <c r="IH9" s="969"/>
      <c r="II9" s="969"/>
      <c r="IJ9" s="969"/>
      <c r="IK9" s="969"/>
      <c r="IL9" s="969"/>
      <c r="IM9" s="969"/>
      <c r="IN9" s="969"/>
      <c r="IO9" s="969"/>
      <c r="IP9" s="969"/>
      <c r="IQ9" s="969"/>
      <c r="IR9" s="969"/>
      <c r="IS9" s="969"/>
      <c r="IT9" s="969"/>
      <c r="IU9" s="969"/>
      <c r="IV9" s="969"/>
    </row>
    <row r="10" spans="1:256" s="970" customFormat="1" ht="38.25">
      <c r="A10" s="1816"/>
      <c r="B10" s="990" t="s">
        <v>607</v>
      </c>
      <c r="C10" s="991">
        <v>0.27614763442848383</v>
      </c>
      <c r="D10" s="979">
        <v>0.23027298845388955</v>
      </c>
      <c r="E10" s="979">
        <v>0.19049679006737494</v>
      </c>
      <c r="F10" s="979">
        <v>0.23336268968882473</v>
      </c>
      <c r="G10" s="979">
        <v>0.13634164098415202</v>
      </c>
      <c r="H10" s="979">
        <v>0.39522783124733574</v>
      </c>
      <c r="I10" s="979">
        <v>0.37472786201237801</v>
      </c>
      <c r="J10" s="992">
        <v>0.24336157990359863</v>
      </c>
      <c r="K10" s="969"/>
      <c r="L10" s="969"/>
      <c r="M10" s="969"/>
      <c r="N10" s="969"/>
      <c r="O10" s="969"/>
      <c r="P10" s="969"/>
      <c r="Q10" s="969"/>
      <c r="R10" s="969"/>
      <c r="S10" s="969"/>
      <c r="T10" s="969"/>
      <c r="U10" s="969"/>
      <c r="V10" s="969"/>
      <c r="W10" s="969"/>
      <c r="X10" s="969"/>
      <c r="Y10" s="969"/>
      <c r="Z10" s="969"/>
      <c r="AA10" s="969"/>
      <c r="AB10" s="969"/>
      <c r="AC10" s="969"/>
      <c r="AD10" s="969"/>
      <c r="AE10" s="969"/>
      <c r="AF10" s="969"/>
      <c r="AG10" s="969"/>
      <c r="AH10" s="969"/>
      <c r="AI10" s="969"/>
      <c r="AJ10" s="969"/>
      <c r="AK10" s="969"/>
      <c r="AL10" s="969"/>
      <c r="AM10" s="969"/>
      <c r="AN10" s="969"/>
      <c r="AO10" s="969"/>
      <c r="AP10" s="969"/>
      <c r="AQ10" s="969"/>
      <c r="AR10" s="969"/>
      <c r="AS10" s="969"/>
      <c r="AT10" s="969"/>
      <c r="AU10" s="969"/>
      <c r="AV10" s="969"/>
      <c r="AW10" s="969"/>
      <c r="AX10" s="969"/>
      <c r="AY10" s="969"/>
      <c r="AZ10" s="969"/>
      <c r="BA10" s="969"/>
      <c r="BB10" s="969"/>
      <c r="BC10" s="969"/>
      <c r="BD10" s="969"/>
      <c r="BE10" s="969"/>
      <c r="BF10" s="969"/>
      <c r="BG10" s="969"/>
      <c r="BH10" s="969"/>
      <c r="BI10" s="969"/>
      <c r="BJ10" s="969"/>
      <c r="BK10" s="969"/>
      <c r="BL10" s="969"/>
      <c r="BM10" s="969"/>
      <c r="BN10" s="969"/>
      <c r="BO10" s="969"/>
      <c r="BP10" s="969"/>
      <c r="BQ10" s="969"/>
      <c r="BR10" s="969"/>
      <c r="BS10" s="969"/>
      <c r="BT10" s="969"/>
      <c r="BU10" s="969"/>
      <c r="BV10" s="969"/>
      <c r="BW10" s="969"/>
      <c r="BX10" s="969"/>
      <c r="BY10" s="969"/>
      <c r="BZ10" s="969"/>
      <c r="CA10" s="969"/>
      <c r="CB10" s="969"/>
      <c r="CC10" s="969"/>
      <c r="CD10" s="969"/>
      <c r="CE10" s="969"/>
      <c r="CF10" s="969"/>
      <c r="CG10" s="969"/>
      <c r="CH10" s="969"/>
      <c r="CI10" s="969"/>
      <c r="CJ10" s="969"/>
      <c r="CK10" s="969"/>
      <c r="CL10" s="969"/>
      <c r="CM10" s="969"/>
      <c r="CN10" s="969"/>
      <c r="CO10" s="969"/>
      <c r="CP10" s="969"/>
      <c r="CQ10" s="969"/>
      <c r="CR10" s="969"/>
      <c r="CS10" s="969"/>
      <c r="CT10" s="969"/>
      <c r="CU10" s="969"/>
      <c r="CV10" s="969"/>
      <c r="CW10" s="969"/>
      <c r="CX10" s="969"/>
      <c r="CY10" s="969"/>
      <c r="CZ10" s="969"/>
      <c r="DA10" s="969"/>
      <c r="DB10" s="969"/>
      <c r="DC10" s="969"/>
      <c r="DD10" s="969"/>
      <c r="DE10" s="969"/>
      <c r="DF10" s="969"/>
      <c r="DG10" s="969"/>
      <c r="DH10" s="969"/>
      <c r="DI10" s="969"/>
      <c r="DJ10" s="969"/>
      <c r="DK10" s="969"/>
      <c r="DL10" s="969"/>
      <c r="DM10" s="969"/>
      <c r="DN10" s="969"/>
      <c r="DO10" s="969"/>
      <c r="DP10" s="969"/>
      <c r="DQ10" s="969"/>
      <c r="DR10" s="969"/>
      <c r="DS10" s="969"/>
      <c r="DT10" s="969"/>
      <c r="DU10" s="969"/>
      <c r="DV10" s="969"/>
      <c r="DW10" s="969"/>
      <c r="DX10" s="969"/>
      <c r="DY10" s="969"/>
      <c r="DZ10" s="969"/>
      <c r="EA10" s="969"/>
      <c r="EB10" s="969"/>
      <c r="EC10" s="969"/>
      <c r="ED10" s="969"/>
      <c r="EE10" s="969"/>
      <c r="EF10" s="969"/>
      <c r="EG10" s="969"/>
      <c r="EH10" s="969"/>
      <c r="EI10" s="969"/>
      <c r="EJ10" s="969"/>
      <c r="EK10" s="969"/>
      <c r="EL10" s="969"/>
      <c r="EM10" s="969"/>
      <c r="EN10" s="969"/>
      <c r="EO10" s="969"/>
      <c r="EP10" s="969"/>
      <c r="EQ10" s="969"/>
      <c r="ER10" s="969"/>
      <c r="ES10" s="969"/>
      <c r="ET10" s="969"/>
      <c r="EU10" s="969"/>
      <c r="EV10" s="969"/>
      <c r="EW10" s="969"/>
      <c r="EX10" s="969"/>
      <c r="EY10" s="969"/>
      <c r="EZ10" s="969"/>
      <c r="FA10" s="969"/>
      <c r="FB10" s="969"/>
      <c r="FC10" s="969"/>
      <c r="FD10" s="969"/>
      <c r="FE10" s="969"/>
      <c r="FF10" s="969"/>
      <c r="FG10" s="969"/>
      <c r="FH10" s="969"/>
      <c r="FI10" s="969"/>
      <c r="FJ10" s="969"/>
      <c r="FK10" s="969"/>
      <c r="FL10" s="969"/>
      <c r="FM10" s="969"/>
      <c r="FN10" s="969"/>
      <c r="FO10" s="969"/>
      <c r="FP10" s="969"/>
      <c r="FQ10" s="969"/>
      <c r="FR10" s="969"/>
      <c r="FS10" s="969"/>
      <c r="FT10" s="969"/>
      <c r="FU10" s="969"/>
      <c r="FV10" s="969"/>
      <c r="FW10" s="969"/>
      <c r="FX10" s="969"/>
      <c r="FY10" s="969"/>
      <c r="FZ10" s="969"/>
      <c r="GA10" s="969"/>
      <c r="GB10" s="969"/>
      <c r="GC10" s="969"/>
      <c r="GD10" s="969"/>
      <c r="GE10" s="969"/>
      <c r="GF10" s="969"/>
      <c r="GG10" s="969"/>
      <c r="GH10" s="969"/>
      <c r="GI10" s="969"/>
      <c r="GJ10" s="969"/>
      <c r="GK10" s="969"/>
      <c r="GL10" s="969"/>
      <c r="GM10" s="969"/>
      <c r="GN10" s="969"/>
      <c r="GO10" s="969"/>
      <c r="GP10" s="969"/>
      <c r="GQ10" s="969"/>
      <c r="GR10" s="969"/>
      <c r="GS10" s="969"/>
      <c r="GT10" s="969"/>
      <c r="GU10" s="969"/>
      <c r="GV10" s="969"/>
      <c r="GW10" s="969"/>
      <c r="GX10" s="969"/>
      <c r="GY10" s="969"/>
      <c r="GZ10" s="969"/>
      <c r="HA10" s="969"/>
      <c r="HB10" s="969"/>
      <c r="HC10" s="969"/>
      <c r="HD10" s="969"/>
      <c r="HE10" s="969"/>
      <c r="HF10" s="969"/>
      <c r="HG10" s="969"/>
      <c r="HH10" s="969"/>
      <c r="HI10" s="969"/>
      <c r="HJ10" s="969"/>
      <c r="HK10" s="969"/>
      <c r="HL10" s="969"/>
      <c r="HM10" s="969"/>
      <c r="HN10" s="969"/>
      <c r="HO10" s="969"/>
      <c r="HP10" s="969"/>
      <c r="HQ10" s="969"/>
      <c r="HR10" s="969"/>
      <c r="HS10" s="969"/>
      <c r="HT10" s="969"/>
      <c r="HU10" s="969"/>
      <c r="HV10" s="969"/>
      <c r="HW10" s="969"/>
      <c r="HX10" s="969"/>
      <c r="HY10" s="969"/>
      <c r="HZ10" s="969"/>
      <c r="IA10" s="969"/>
      <c r="IB10" s="969"/>
      <c r="IC10" s="969"/>
      <c r="ID10" s="969"/>
      <c r="IE10" s="969"/>
      <c r="IF10" s="969"/>
      <c r="IG10" s="969"/>
      <c r="IH10" s="969"/>
      <c r="II10" s="969"/>
      <c r="IJ10" s="969"/>
      <c r="IK10" s="969"/>
      <c r="IL10" s="969"/>
      <c r="IM10" s="969"/>
      <c r="IN10" s="969"/>
      <c r="IO10" s="969"/>
      <c r="IP10" s="969"/>
      <c r="IQ10" s="969"/>
      <c r="IR10" s="969"/>
      <c r="IS10" s="969"/>
      <c r="IT10" s="969"/>
      <c r="IU10" s="969"/>
      <c r="IV10" s="969"/>
    </row>
    <row r="11" spans="1:256" s="970" customFormat="1" ht="26.25" thickBot="1">
      <c r="A11" s="1817"/>
      <c r="B11" s="993" t="s">
        <v>555</v>
      </c>
      <c r="C11" s="994">
        <v>0.1801319899234736</v>
      </c>
      <c r="D11" s="995">
        <v>0.19553943053968686</v>
      </c>
      <c r="E11" s="995">
        <v>0.15135546205711947</v>
      </c>
      <c r="F11" s="995">
        <v>0.14363065355256718</v>
      </c>
      <c r="G11" s="995">
        <v>9.910047862884401E-2</v>
      </c>
      <c r="H11" s="995">
        <v>0.34418464895101303</v>
      </c>
      <c r="I11" s="995">
        <v>0.20170415354307014</v>
      </c>
      <c r="J11" s="996">
        <v>0.16040942702442362</v>
      </c>
      <c r="K11" s="969"/>
      <c r="L11" s="969"/>
      <c r="M11" s="969"/>
      <c r="N11" s="969"/>
      <c r="O11" s="969"/>
      <c r="P11" s="969"/>
      <c r="Q11" s="969"/>
      <c r="R11" s="969"/>
      <c r="S11" s="969"/>
      <c r="T11" s="969"/>
      <c r="U11" s="969"/>
      <c r="V11" s="969"/>
      <c r="W11" s="969"/>
      <c r="X11" s="969"/>
      <c r="Y11" s="969"/>
      <c r="Z11" s="969"/>
      <c r="AA11" s="969"/>
      <c r="AB11" s="969"/>
      <c r="AC11" s="969"/>
      <c r="AD11" s="969"/>
      <c r="AE11" s="969"/>
      <c r="AF11" s="969"/>
      <c r="AG11" s="969"/>
      <c r="AH11" s="969"/>
      <c r="AI11" s="969"/>
      <c r="AJ11" s="969"/>
      <c r="AK11" s="969"/>
      <c r="AL11" s="969"/>
      <c r="AM11" s="969"/>
      <c r="AN11" s="969"/>
      <c r="AO11" s="969"/>
      <c r="AP11" s="969"/>
      <c r="AQ11" s="969"/>
      <c r="AR11" s="969"/>
      <c r="AS11" s="969"/>
      <c r="AT11" s="969"/>
      <c r="AU11" s="969"/>
      <c r="AV11" s="969"/>
      <c r="AW11" s="969"/>
      <c r="AX11" s="969"/>
      <c r="AY11" s="969"/>
      <c r="AZ11" s="969"/>
      <c r="BA11" s="969"/>
      <c r="BB11" s="969"/>
      <c r="BC11" s="969"/>
      <c r="BD11" s="969"/>
      <c r="BE11" s="969"/>
      <c r="BF11" s="969"/>
      <c r="BG11" s="969"/>
      <c r="BH11" s="969"/>
      <c r="BI11" s="969"/>
      <c r="BJ11" s="969"/>
      <c r="BK11" s="969"/>
      <c r="BL11" s="969"/>
      <c r="BM11" s="969"/>
      <c r="BN11" s="969"/>
      <c r="BO11" s="969"/>
      <c r="BP11" s="969"/>
      <c r="BQ11" s="969"/>
      <c r="BR11" s="969"/>
      <c r="BS11" s="969"/>
      <c r="BT11" s="969"/>
      <c r="BU11" s="969"/>
      <c r="BV11" s="969"/>
      <c r="BW11" s="969"/>
      <c r="BX11" s="969"/>
      <c r="BY11" s="969"/>
      <c r="BZ11" s="969"/>
      <c r="CA11" s="969"/>
      <c r="CB11" s="969"/>
      <c r="CC11" s="969"/>
      <c r="CD11" s="969"/>
      <c r="CE11" s="969"/>
      <c r="CF11" s="969"/>
      <c r="CG11" s="969"/>
      <c r="CH11" s="969"/>
      <c r="CI11" s="969"/>
      <c r="CJ11" s="969"/>
      <c r="CK11" s="969"/>
      <c r="CL11" s="969"/>
      <c r="CM11" s="969"/>
      <c r="CN11" s="969"/>
      <c r="CO11" s="969"/>
      <c r="CP11" s="969"/>
      <c r="CQ11" s="969"/>
      <c r="CR11" s="969"/>
      <c r="CS11" s="969"/>
      <c r="CT11" s="969"/>
      <c r="CU11" s="969"/>
      <c r="CV11" s="969"/>
      <c r="CW11" s="969"/>
      <c r="CX11" s="969"/>
      <c r="CY11" s="969"/>
      <c r="CZ11" s="969"/>
      <c r="DA11" s="969"/>
      <c r="DB11" s="969"/>
      <c r="DC11" s="969"/>
      <c r="DD11" s="969"/>
      <c r="DE11" s="969"/>
      <c r="DF11" s="969"/>
      <c r="DG11" s="969"/>
      <c r="DH11" s="969"/>
      <c r="DI11" s="969"/>
      <c r="DJ11" s="969"/>
      <c r="DK11" s="969"/>
      <c r="DL11" s="969"/>
      <c r="DM11" s="969"/>
      <c r="DN11" s="969"/>
      <c r="DO11" s="969"/>
      <c r="DP11" s="969"/>
      <c r="DQ11" s="969"/>
      <c r="DR11" s="969"/>
      <c r="DS11" s="969"/>
      <c r="DT11" s="969"/>
      <c r="DU11" s="969"/>
      <c r="DV11" s="969"/>
      <c r="DW11" s="969"/>
      <c r="DX11" s="969"/>
      <c r="DY11" s="969"/>
      <c r="DZ11" s="969"/>
      <c r="EA11" s="969"/>
      <c r="EB11" s="969"/>
      <c r="EC11" s="969"/>
      <c r="ED11" s="969"/>
      <c r="EE11" s="969"/>
      <c r="EF11" s="969"/>
      <c r="EG11" s="969"/>
      <c r="EH11" s="969"/>
      <c r="EI11" s="969"/>
      <c r="EJ11" s="969"/>
      <c r="EK11" s="969"/>
      <c r="EL11" s="969"/>
      <c r="EM11" s="969"/>
      <c r="EN11" s="969"/>
      <c r="EO11" s="969"/>
      <c r="EP11" s="969"/>
      <c r="EQ11" s="969"/>
      <c r="ER11" s="969"/>
      <c r="ES11" s="969"/>
      <c r="ET11" s="969"/>
      <c r="EU11" s="969"/>
      <c r="EV11" s="969"/>
      <c r="EW11" s="969"/>
      <c r="EX11" s="969"/>
      <c r="EY11" s="969"/>
      <c r="EZ11" s="969"/>
      <c r="FA11" s="969"/>
      <c r="FB11" s="969"/>
      <c r="FC11" s="969"/>
      <c r="FD11" s="969"/>
      <c r="FE11" s="969"/>
      <c r="FF11" s="969"/>
      <c r="FG11" s="969"/>
      <c r="FH11" s="969"/>
      <c r="FI11" s="969"/>
      <c r="FJ11" s="969"/>
      <c r="FK11" s="969"/>
      <c r="FL11" s="969"/>
      <c r="FM11" s="969"/>
      <c r="FN11" s="969"/>
      <c r="FO11" s="969"/>
      <c r="FP11" s="969"/>
      <c r="FQ11" s="969"/>
      <c r="FR11" s="969"/>
      <c r="FS11" s="969"/>
      <c r="FT11" s="969"/>
      <c r="FU11" s="969"/>
      <c r="FV11" s="969"/>
      <c r="FW11" s="969"/>
      <c r="FX11" s="969"/>
      <c r="FY11" s="969"/>
      <c r="FZ11" s="969"/>
      <c r="GA11" s="969"/>
      <c r="GB11" s="969"/>
      <c r="GC11" s="969"/>
      <c r="GD11" s="969"/>
      <c r="GE11" s="969"/>
      <c r="GF11" s="969"/>
      <c r="GG11" s="969"/>
      <c r="GH11" s="969"/>
      <c r="GI11" s="969"/>
      <c r="GJ11" s="969"/>
      <c r="GK11" s="969"/>
      <c r="GL11" s="969"/>
      <c r="GM11" s="969"/>
      <c r="GN11" s="969"/>
      <c r="GO11" s="969"/>
      <c r="GP11" s="969"/>
      <c r="GQ11" s="969"/>
      <c r="GR11" s="969"/>
      <c r="GS11" s="969"/>
      <c r="GT11" s="969"/>
      <c r="GU11" s="969"/>
      <c r="GV11" s="969"/>
      <c r="GW11" s="969"/>
      <c r="GX11" s="969"/>
      <c r="GY11" s="969"/>
      <c r="GZ11" s="969"/>
      <c r="HA11" s="969"/>
      <c r="HB11" s="969"/>
      <c r="HC11" s="969"/>
      <c r="HD11" s="969"/>
      <c r="HE11" s="969"/>
      <c r="HF11" s="969"/>
      <c r="HG11" s="969"/>
      <c r="HH11" s="969"/>
      <c r="HI11" s="969"/>
      <c r="HJ11" s="969"/>
      <c r="HK11" s="969"/>
      <c r="HL11" s="969"/>
      <c r="HM11" s="969"/>
      <c r="HN11" s="969"/>
      <c r="HO11" s="969"/>
      <c r="HP11" s="969"/>
      <c r="HQ11" s="969"/>
      <c r="HR11" s="969"/>
      <c r="HS11" s="969"/>
      <c r="HT11" s="969"/>
      <c r="HU11" s="969"/>
      <c r="HV11" s="969"/>
      <c r="HW11" s="969"/>
      <c r="HX11" s="969"/>
      <c r="HY11" s="969"/>
      <c r="HZ11" s="969"/>
      <c r="IA11" s="969"/>
      <c r="IB11" s="969"/>
      <c r="IC11" s="969"/>
      <c r="ID11" s="969"/>
      <c r="IE11" s="969"/>
      <c r="IF11" s="969"/>
      <c r="IG11" s="969"/>
      <c r="IH11" s="969"/>
      <c r="II11" s="969"/>
      <c r="IJ11" s="969"/>
      <c r="IK11" s="969"/>
      <c r="IL11" s="969"/>
      <c r="IM11" s="969"/>
      <c r="IN11" s="969"/>
      <c r="IO11" s="969"/>
      <c r="IP11" s="969"/>
      <c r="IQ11" s="969"/>
      <c r="IR11" s="969"/>
      <c r="IS11" s="969"/>
      <c r="IT11" s="969"/>
      <c r="IU11" s="969"/>
      <c r="IV11" s="969"/>
    </row>
    <row r="12" spans="1:256" s="970" customFormat="1" ht="51">
      <c r="A12" s="1822" t="s">
        <v>609</v>
      </c>
      <c r="B12" s="986" t="s">
        <v>606</v>
      </c>
      <c r="C12" s="997">
        <v>0.1596007259422722</v>
      </c>
      <c r="D12" s="998">
        <v>0.17205631382865422</v>
      </c>
      <c r="E12" s="998">
        <v>0.16831004832415533</v>
      </c>
      <c r="F12" s="998">
        <v>0.15947523050463239</v>
      </c>
      <c r="G12" s="998">
        <v>0.17075789922571566</v>
      </c>
      <c r="H12" s="998">
        <v>0.17243831612495092</v>
      </c>
      <c r="I12" s="998">
        <v>0.17134653394091581</v>
      </c>
      <c r="J12" s="999">
        <v>0.13095023658574234</v>
      </c>
      <c r="K12" s="969"/>
      <c r="L12" s="969"/>
      <c r="M12" s="981"/>
      <c r="N12" s="981"/>
      <c r="O12" s="981"/>
      <c r="P12" s="981"/>
      <c r="Q12" s="981"/>
      <c r="R12" s="981"/>
      <c r="S12" s="981"/>
      <c r="T12" s="981"/>
      <c r="U12" s="981"/>
      <c r="V12" s="969"/>
      <c r="W12" s="969"/>
      <c r="X12" s="969"/>
      <c r="Y12" s="969"/>
      <c r="Z12" s="969"/>
      <c r="AA12" s="969"/>
      <c r="AB12" s="969"/>
      <c r="AC12" s="969"/>
      <c r="AD12" s="969"/>
      <c r="AE12" s="969"/>
      <c r="AF12" s="969"/>
      <c r="AG12" s="969"/>
      <c r="AH12" s="969"/>
      <c r="AI12" s="969"/>
      <c r="AJ12" s="969"/>
      <c r="AK12" s="969"/>
      <c r="AL12" s="969"/>
      <c r="AM12" s="969"/>
      <c r="AN12" s="969"/>
      <c r="AO12" s="969"/>
      <c r="AP12" s="969"/>
      <c r="AQ12" s="969"/>
      <c r="AR12" s="969"/>
      <c r="AS12" s="969"/>
      <c r="AT12" s="969"/>
      <c r="AU12" s="969"/>
      <c r="AV12" s="969"/>
      <c r="AW12" s="969"/>
      <c r="AX12" s="969"/>
      <c r="AY12" s="969"/>
      <c r="AZ12" s="969"/>
      <c r="BA12" s="969"/>
      <c r="BB12" s="969"/>
      <c r="BC12" s="969"/>
      <c r="BD12" s="969"/>
      <c r="BE12" s="969"/>
      <c r="BF12" s="969"/>
      <c r="BG12" s="969"/>
      <c r="BH12" s="969"/>
      <c r="BI12" s="969"/>
      <c r="BJ12" s="969"/>
      <c r="BK12" s="969"/>
      <c r="BL12" s="969"/>
      <c r="BM12" s="969"/>
      <c r="BN12" s="969"/>
      <c r="BO12" s="969"/>
      <c r="BP12" s="969"/>
      <c r="BQ12" s="969"/>
      <c r="BR12" s="969"/>
      <c r="BS12" s="969"/>
      <c r="BT12" s="969"/>
      <c r="BU12" s="969"/>
      <c r="BV12" s="969"/>
      <c r="BW12" s="969"/>
      <c r="BX12" s="969"/>
      <c r="BY12" s="969"/>
      <c r="BZ12" s="969"/>
      <c r="CA12" s="969"/>
      <c r="CB12" s="969"/>
      <c r="CC12" s="969"/>
      <c r="CD12" s="969"/>
      <c r="CE12" s="969"/>
      <c r="CF12" s="969"/>
      <c r="CG12" s="969"/>
      <c r="CH12" s="969"/>
      <c r="CI12" s="969"/>
      <c r="CJ12" s="969"/>
      <c r="CK12" s="969"/>
      <c r="CL12" s="969"/>
      <c r="CM12" s="969"/>
      <c r="CN12" s="969"/>
      <c r="CO12" s="969"/>
      <c r="CP12" s="969"/>
      <c r="CQ12" s="969"/>
      <c r="CR12" s="969"/>
      <c r="CS12" s="969"/>
      <c r="CT12" s="969"/>
      <c r="CU12" s="969"/>
      <c r="CV12" s="969"/>
      <c r="CW12" s="969"/>
      <c r="CX12" s="969"/>
      <c r="CY12" s="969"/>
      <c r="CZ12" s="969"/>
      <c r="DA12" s="969"/>
      <c r="DB12" s="969"/>
      <c r="DC12" s="969"/>
      <c r="DD12" s="969"/>
      <c r="DE12" s="969"/>
      <c r="DF12" s="969"/>
      <c r="DG12" s="969"/>
      <c r="DH12" s="969"/>
      <c r="DI12" s="969"/>
      <c r="DJ12" s="969"/>
      <c r="DK12" s="969"/>
      <c r="DL12" s="969"/>
      <c r="DM12" s="969"/>
      <c r="DN12" s="969"/>
      <c r="DO12" s="969"/>
      <c r="DP12" s="969"/>
      <c r="DQ12" s="969"/>
      <c r="DR12" s="969"/>
      <c r="DS12" s="969"/>
      <c r="DT12" s="969"/>
      <c r="DU12" s="969"/>
      <c r="DV12" s="969"/>
      <c r="DW12" s="969"/>
      <c r="DX12" s="969"/>
      <c r="DY12" s="969"/>
      <c r="DZ12" s="969"/>
      <c r="EA12" s="969"/>
      <c r="EB12" s="969"/>
      <c r="EC12" s="969"/>
      <c r="ED12" s="969"/>
      <c r="EE12" s="969"/>
      <c r="EF12" s="969"/>
      <c r="EG12" s="969"/>
      <c r="EH12" s="969"/>
      <c r="EI12" s="969"/>
      <c r="EJ12" s="969"/>
      <c r="EK12" s="969"/>
      <c r="EL12" s="969"/>
      <c r="EM12" s="969"/>
      <c r="EN12" s="969"/>
      <c r="EO12" s="969"/>
      <c r="EP12" s="969"/>
      <c r="EQ12" s="969"/>
      <c r="ER12" s="969"/>
      <c r="ES12" s="969"/>
      <c r="ET12" s="969"/>
      <c r="EU12" s="969"/>
      <c r="EV12" s="969"/>
      <c r="EW12" s="969"/>
      <c r="EX12" s="969"/>
      <c r="EY12" s="969"/>
      <c r="EZ12" s="969"/>
      <c r="FA12" s="969"/>
      <c r="FB12" s="969"/>
      <c r="FC12" s="969"/>
      <c r="FD12" s="969"/>
      <c r="FE12" s="969"/>
      <c r="FF12" s="969"/>
      <c r="FG12" s="969"/>
      <c r="FH12" s="969"/>
      <c r="FI12" s="969"/>
      <c r="FJ12" s="969"/>
      <c r="FK12" s="969"/>
      <c r="FL12" s="969"/>
      <c r="FM12" s="969"/>
      <c r="FN12" s="969"/>
      <c r="FO12" s="969"/>
      <c r="FP12" s="969"/>
      <c r="FQ12" s="969"/>
      <c r="FR12" s="969"/>
      <c r="FS12" s="969"/>
      <c r="FT12" s="969"/>
      <c r="FU12" s="969"/>
      <c r="FV12" s="969"/>
      <c r="FW12" s="969"/>
      <c r="FX12" s="969"/>
      <c r="FY12" s="969"/>
      <c r="FZ12" s="969"/>
      <c r="GA12" s="969"/>
      <c r="GB12" s="969"/>
      <c r="GC12" s="969"/>
      <c r="GD12" s="969"/>
      <c r="GE12" s="969"/>
      <c r="GF12" s="969"/>
      <c r="GG12" s="969"/>
      <c r="GH12" s="969"/>
      <c r="GI12" s="969"/>
      <c r="GJ12" s="969"/>
      <c r="GK12" s="969"/>
      <c r="GL12" s="969"/>
      <c r="GM12" s="969"/>
      <c r="GN12" s="969"/>
      <c r="GO12" s="969"/>
      <c r="GP12" s="969"/>
      <c r="GQ12" s="969"/>
      <c r="GR12" s="969"/>
      <c r="GS12" s="969"/>
      <c r="GT12" s="969"/>
      <c r="GU12" s="969"/>
      <c r="GV12" s="969"/>
      <c r="GW12" s="969"/>
      <c r="GX12" s="969"/>
      <c r="GY12" s="969"/>
      <c r="GZ12" s="969"/>
      <c r="HA12" s="969"/>
      <c r="HB12" s="969"/>
      <c r="HC12" s="969"/>
      <c r="HD12" s="969"/>
      <c r="HE12" s="969"/>
      <c r="HF12" s="969"/>
      <c r="HG12" s="969"/>
      <c r="HH12" s="969"/>
      <c r="HI12" s="969"/>
      <c r="HJ12" s="969"/>
      <c r="HK12" s="969"/>
      <c r="HL12" s="969"/>
      <c r="HM12" s="969"/>
      <c r="HN12" s="969"/>
      <c r="HO12" s="969"/>
      <c r="HP12" s="969"/>
      <c r="HQ12" s="969"/>
      <c r="HR12" s="969"/>
      <c r="HS12" s="969"/>
      <c r="HT12" s="969"/>
      <c r="HU12" s="969"/>
      <c r="HV12" s="969"/>
      <c r="HW12" s="969"/>
      <c r="HX12" s="969"/>
      <c r="HY12" s="969"/>
      <c r="HZ12" s="969"/>
      <c r="IA12" s="969"/>
      <c r="IB12" s="969"/>
      <c r="IC12" s="969"/>
      <c r="ID12" s="969"/>
      <c r="IE12" s="969"/>
      <c r="IF12" s="969"/>
      <c r="IG12" s="969"/>
      <c r="IH12" s="969"/>
      <c r="II12" s="969"/>
      <c r="IJ12" s="969"/>
      <c r="IK12" s="969"/>
      <c r="IL12" s="969"/>
      <c r="IM12" s="969"/>
      <c r="IN12" s="969"/>
      <c r="IO12" s="969"/>
      <c r="IP12" s="969"/>
      <c r="IQ12" s="969"/>
      <c r="IR12" s="969"/>
      <c r="IS12" s="969"/>
      <c r="IT12" s="969"/>
      <c r="IU12" s="969"/>
      <c r="IV12" s="969"/>
    </row>
    <row r="13" spans="1:256" s="970" customFormat="1" ht="38.25">
      <c r="A13" s="1816"/>
      <c r="B13" s="990" t="s">
        <v>607</v>
      </c>
      <c r="C13" s="991">
        <v>0.35996856810871625</v>
      </c>
      <c r="D13" s="979">
        <v>0.31992768792657267</v>
      </c>
      <c r="E13" s="979">
        <v>0.28658357333728068</v>
      </c>
      <c r="F13" s="979">
        <v>0.32337500220090631</v>
      </c>
      <c r="G13" s="979">
        <v>0.233688673598763</v>
      </c>
      <c r="H13" s="979">
        <v>0.46987455125801836</v>
      </c>
      <c r="I13" s="979">
        <v>0.44727056610783206</v>
      </c>
      <c r="J13" s="992">
        <v>0.33156524088448425</v>
      </c>
      <c r="K13" s="969"/>
      <c r="L13" s="969"/>
      <c r="M13" s="969"/>
      <c r="N13" s="981"/>
      <c r="O13" s="981"/>
      <c r="P13" s="981"/>
      <c r="Q13" s="981"/>
      <c r="R13" s="981"/>
      <c r="S13" s="981"/>
      <c r="T13" s="981"/>
      <c r="U13" s="981"/>
      <c r="V13" s="969"/>
      <c r="W13" s="969"/>
      <c r="X13" s="969"/>
      <c r="Y13" s="969"/>
      <c r="Z13" s="969"/>
      <c r="AA13" s="969"/>
      <c r="AB13" s="969"/>
      <c r="AC13" s="969"/>
      <c r="AD13" s="969"/>
      <c r="AE13" s="969"/>
      <c r="AF13" s="969"/>
      <c r="AG13" s="969"/>
      <c r="AH13" s="969"/>
      <c r="AI13" s="969"/>
      <c r="AJ13" s="969"/>
      <c r="AK13" s="969"/>
      <c r="AL13" s="969"/>
      <c r="AM13" s="969"/>
      <c r="AN13" s="969"/>
      <c r="AO13" s="969"/>
      <c r="AP13" s="969"/>
      <c r="AQ13" s="969"/>
      <c r="AR13" s="969"/>
      <c r="AS13" s="969"/>
      <c r="AT13" s="969"/>
      <c r="AU13" s="969"/>
      <c r="AV13" s="969"/>
      <c r="AW13" s="969"/>
      <c r="AX13" s="969"/>
      <c r="AY13" s="969"/>
      <c r="AZ13" s="969"/>
      <c r="BA13" s="969"/>
      <c r="BB13" s="969"/>
      <c r="BC13" s="969"/>
      <c r="BD13" s="969"/>
      <c r="BE13" s="969"/>
      <c r="BF13" s="969"/>
      <c r="BG13" s="969"/>
      <c r="BH13" s="969"/>
      <c r="BI13" s="969"/>
      <c r="BJ13" s="969"/>
      <c r="BK13" s="969"/>
      <c r="BL13" s="969"/>
      <c r="BM13" s="969"/>
      <c r="BN13" s="969"/>
      <c r="BO13" s="969"/>
      <c r="BP13" s="969"/>
      <c r="BQ13" s="969"/>
      <c r="BR13" s="969"/>
      <c r="BS13" s="969"/>
      <c r="BT13" s="969"/>
      <c r="BU13" s="969"/>
      <c r="BV13" s="969"/>
      <c r="BW13" s="969"/>
      <c r="BX13" s="969"/>
      <c r="BY13" s="969"/>
      <c r="BZ13" s="969"/>
      <c r="CA13" s="969"/>
      <c r="CB13" s="969"/>
      <c r="CC13" s="969"/>
      <c r="CD13" s="969"/>
      <c r="CE13" s="969"/>
      <c r="CF13" s="969"/>
      <c r="CG13" s="969"/>
      <c r="CH13" s="969"/>
      <c r="CI13" s="969"/>
      <c r="CJ13" s="969"/>
      <c r="CK13" s="969"/>
      <c r="CL13" s="969"/>
      <c r="CM13" s="969"/>
      <c r="CN13" s="969"/>
      <c r="CO13" s="969"/>
      <c r="CP13" s="969"/>
      <c r="CQ13" s="969"/>
      <c r="CR13" s="969"/>
      <c r="CS13" s="969"/>
      <c r="CT13" s="969"/>
      <c r="CU13" s="969"/>
      <c r="CV13" s="969"/>
      <c r="CW13" s="969"/>
      <c r="CX13" s="969"/>
      <c r="CY13" s="969"/>
      <c r="CZ13" s="969"/>
      <c r="DA13" s="969"/>
      <c r="DB13" s="969"/>
      <c r="DC13" s="969"/>
      <c r="DD13" s="969"/>
      <c r="DE13" s="969"/>
      <c r="DF13" s="969"/>
      <c r="DG13" s="969"/>
      <c r="DH13" s="969"/>
      <c r="DI13" s="969"/>
      <c r="DJ13" s="969"/>
      <c r="DK13" s="969"/>
      <c r="DL13" s="969"/>
      <c r="DM13" s="969"/>
      <c r="DN13" s="969"/>
      <c r="DO13" s="969"/>
      <c r="DP13" s="969"/>
      <c r="DQ13" s="969"/>
      <c r="DR13" s="969"/>
      <c r="DS13" s="969"/>
      <c r="DT13" s="969"/>
      <c r="DU13" s="969"/>
      <c r="DV13" s="969"/>
      <c r="DW13" s="969"/>
      <c r="DX13" s="969"/>
      <c r="DY13" s="969"/>
      <c r="DZ13" s="969"/>
      <c r="EA13" s="969"/>
      <c r="EB13" s="969"/>
      <c r="EC13" s="969"/>
      <c r="ED13" s="969"/>
      <c r="EE13" s="969"/>
      <c r="EF13" s="969"/>
      <c r="EG13" s="969"/>
      <c r="EH13" s="969"/>
      <c r="EI13" s="969"/>
      <c r="EJ13" s="969"/>
      <c r="EK13" s="969"/>
      <c r="EL13" s="969"/>
      <c r="EM13" s="969"/>
      <c r="EN13" s="969"/>
      <c r="EO13" s="969"/>
      <c r="EP13" s="969"/>
      <c r="EQ13" s="969"/>
      <c r="ER13" s="969"/>
      <c r="ES13" s="969"/>
      <c r="ET13" s="969"/>
      <c r="EU13" s="969"/>
      <c r="EV13" s="969"/>
      <c r="EW13" s="969"/>
      <c r="EX13" s="969"/>
      <c r="EY13" s="969"/>
      <c r="EZ13" s="969"/>
      <c r="FA13" s="969"/>
      <c r="FB13" s="969"/>
      <c r="FC13" s="969"/>
      <c r="FD13" s="969"/>
      <c r="FE13" s="969"/>
      <c r="FF13" s="969"/>
      <c r="FG13" s="969"/>
      <c r="FH13" s="969"/>
      <c r="FI13" s="969"/>
      <c r="FJ13" s="969"/>
      <c r="FK13" s="969"/>
      <c r="FL13" s="969"/>
      <c r="FM13" s="969"/>
      <c r="FN13" s="969"/>
      <c r="FO13" s="969"/>
      <c r="FP13" s="969"/>
      <c r="FQ13" s="969"/>
      <c r="FR13" s="969"/>
      <c r="FS13" s="969"/>
      <c r="FT13" s="969"/>
      <c r="FU13" s="969"/>
      <c r="FV13" s="969"/>
      <c r="FW13" s="969"/>
      <c r="FX13" s="969"/>
      <c r="FY13" s="969"/>
      <c r="FZ13" s="969"/>
      <c r="GA13" s="969"/>
      <c r="GB13" s="969"/>
      <c r="GC13" s="969"/>
      <c r="GD13" s="969"/>
      <c r="GE13" s="969"/>
      <c r="GF13" s="969"/>
      <c r="GG13" s="969"/>
      <c r="GH13" s="969"/>
      <c r="GI13" s="969"/>
      <c r="GJ13" s="969"/>
      <c r="GK13" s="969"/>
      <c r="GL13" s="969"/>
      <c r="GM13" s="969"/>
      <c r="GN13" s="969"/>
      <c r="GO13" s="969"/>
      <c r="GP13" s="969"/>
      <c r="GQ13" s="969"/>
      <c r="GR13" s="969"/>
      <c r="GS13" s="969"/>
      <c r="GT13" s="969"/>
      <c r="GU13" s="969"/>
      <c r="GV13" s="969"/>
      <c r="GW13" s="969"/>
      <c r="GX13" s="969"/>
      <c r="GY13" s="969"/>
      <c r="GZ13" s="969"/>
      <c r="HA13" s="969"/>
      <c r="HB13" s="969"/>
      <c r="HC13" s="969"/>
      <c r="HD13" s="969"/>
      <c r="HE13" s="969"/>
      <c r="HF13" s="969"/>
      <c r="HG13" s="969"/>
      <c r="HH13" s="969"/>
      <c r="HI13" s="969"/>
      <c r="HJ13" s="969"/>
      <c r="HK13" s="969"/>
      <c r="HL13" s="969"/>
      <c r="HM13" s="969"/>
      <c r="HN13" s="969"/>
      <c r="HO13" s="969"/>
      <c r="HP13" s="969"/>
      <c r="HQ13" s="969"/>
      <c r="HR13" s="969"/>
      <c r="HS13" s="969"/>
      <c r="HT13" s="969"/>
      <c r="HU13" s="969"/>
      <c r="HV13" s="969"/>
      <c r="HW13" s="969"/>
      <c r="HX13" s="969"/>
      <c r="HY13" s="969"/>
      <c r="HZ13" s="969"/>
      <c r="IA13" s="969"/>
      <c r="IB13" s="969"/>
      <c r="IC13" s="969"/>
      <c r="ID13" s="969"/>
      <c r="IE13" s="969"/>
      <c r="IF13" s="969"/>
      <c r="IG13" s="969"/>
      <c r="IH13" s="969"/>
      <c r="II13" s="969"/>
      <c r="IJ13" s="969"/>
      <c r="IK13" s="969"/>
      <c r="IL13" s="969"/>
      <c r="IM13" s="969"/>
      <c r="IN13" s="969"/>
      <c r="IO13" s="969"/>
      <c r="IP13" s="969"/>
      <c r="IQ13" s="969"/>
      <c r="IR13" s="969"/>
      <c r="IS13" s="969"/>
      <c r="IT13" s="969"/>
      <c r="IU13" s="969"/>
      <c r="IV13" s="969"/>
    </row>
    <row r="14" spans="1:256" s="970" customFormat="1" ht="26.25" thickBot="1">
      <c r="A14" s="1823"/>
      <c r="B14" s="993" t="s">
        <v>555</v>
      </c>
      <c r="C14" s="1000">
        <v>0.22376844391754708</v>
      </c>
      <c r="D14" s="984">
        <v>0.24023994084685363</v>
      </c>
      <c r="E14" s="984">
        <v>0.19986121686863106</v>
      </c>
      <c r="F14" s="984">
        <v>0.18858750572145266</v>
      </c>
      <c r="G14" s="984">
        <v>0.13692555445971924</v>
      </c>
      <c r="H14" s="984">
        <v>0.37421094106497388</v>
      </c>
      <c r="I14" s="984">
        <v>0.25233266090052747</v>
      </c>
      <c r="J14" s="1001">
        <v>0.20473405904658673</v>
      </c>
      <c r="K14" s="969"/>
      <c r="L14" s="969"/>
      <c r="M14" s="969"/>
      <c r="N14" s="969"/>
      <c r="O14" s="969"/>
      <c r="P14" s="969"/>
      <c r="Q14" s="969"/>
      <c r="R14" s="969"/>
      <c r="S14" s="969"/>
      <c r="T14" s="969"/>
      <c r="U14" s="969"/>
      <c r="V14" s="969"/>
      <c r="W14" s="969"/>
      <c r="X14" s="969"/>
      <c r="Y14" s="969"/>
      <c r="Z14" s="969"/>
      <c r="AA14" s="969"/>
      <c r="AB14" s="969"/>
      <c r="AC14" s="969"/>
      <c r="AD14" s="969"/>
      <c r="AE14" s="969"/>
      <c r="AF14" s="969"/>
      <c r="AG14" s="969"/>
      <c r="AH14" s="969"/>
      <c r="AI14" s="969"/>
      <c r="AJ14" s="969"/>
      <c r="AK14" s="969"/>
      <c r="AL14" s="969"/>
      <c r="AM14" s="969"/>
      <c r="AN14" s="969"/>
      <c r="AO14" s="969"/>
      <c r="AP14" s="969"/>
      <c r="AQ14" s="969"/>
      <c r="AR14" s="969"/>
      <c r="AS14" s="969"/>
      <c r="AT14" s="969"/>
      <c r="AU14" s="969"/>
      <c r="AV14" s="969"/>
      <c r="AW14" s="969"/>
      <c r="AX14" s="969"/>
      <c r="AY14" s="969"/>
      <c r="AZ14" s="969"/>
      <c r="BA14" s="969"/>
      <c r="BB14" s="969"/>
      <c r="BC14" s="969"/>
      <c r="BD14" s="969"/>
      <c r="BE14" s="969"/>
      <c r="BF14" s="969"/>
      <c r="BG14" s="969"/>
      <c r="BH14" s="969"/>
      <c r="BI14" s="969"/>
      <c r="BJ14" s="969"/>
      <c r="BK14" s="969"/>
      <c r="BL14" s="969"/>
      <c r="BM14" s="969"/>
      <c r="BN14" s="969"/>
      <c r="BO14" s="969"/>
      <c r="BP14" s="969"/>
      <c r="BQ14" s="969"/>
      <c r="BR14" s="969"/>
      <c r="BS14" s="969"/>
      <c r="BT14" s="969"/>
      <c r="BU14" s="969"/>
      <c r="BV14" s="969"/>
      <c r="BW14" s="969"/>
      <c r="BX14" s="969"/>
      <c r="BY14" s="969"/>
      <c r="BZ14" s="969"/>
      <c r="CA14" s="969"/>
      <c r="CB14" s="969"/>
      <c r="CC14" s="969"/>
      <c r="CD14" s="969"/>
      <c r="CE14" s="969"/>
      <c r="CF14" s="969"/>
      <c r="CG14" s="969"/>
      <c r="CH14" s="969"/>
      <c r="CI14" s="969"/>
      <c r="CJ14" s="969"/>
      <c r="CK14" s="969"/>
      <c r="CL14" s="969"/>
      <c r="CM14" s="969"/>
      <c r="CN14" s="969"/>
      <c r="CO14" s="969"/>
      <c r="CP14" s="969"/>
      <c r="CQ14" s="969"/>
      <c r="CR14" s="969"/>
      <c r="CS14" s="969"/>
      <c r="CT14" s="969"/>
      <c r="CU14" s="969"/>
      <c r="CV14" s="969"/>
      <c r="CW14" s="969"/>
      <c r="CX14" s="969"/>
      <c r="CY14" s="969"/>
      <c r="CZ14" s="969"/>
      <c r="DA14" s="969"/>
      <c r="DB14" s="969"/>
      <c r="DC14" s="969"/>
      <c r="DD14" s="969"/>
      <c r="DE14" s="969"/>
      <c r="DF14" s="969"/>
      <c r="DG14" s="969"/>
      <c r="DH14" s="969"/>
      <c r="DI14" s="969"/>
      <c r="DJ14" s="969"/>
      <c r="DK14" s="969"/>
      <c r="DL14" s="969"/>
      <c r="DM14" s="969"/>
      <c r="DN14" s="969"/>
      <c r="DO14" s="969"/>
      <c r="DP14" s="969"/>
      <c r="DQ14" s="969"/>
      <c r="DR14" s="969"/>
      <c r="DS14" s="969"/>
      <c r="DT14" s="969"/>
      <c r="DU14" s="969"/>
      <c r="DV14" s="969"/>
      <c r="DW14" s="969"/>
      <c r="DX14" s="969"/>
      <c r="DY14" s="969"/>
      <c r="DZ14" s="969"/>
      <c r="EA14" s="969"/>
      <c r="EB14" s="969"/>
      <c r="EC14" s="969"/>
      <c r="ED14" s="969"/>
      <c r="EE14" s="969"/>
      <c r="EF14" s="969"/>
      <c r="EG14" s="969"/>
      <c r="EH14" s="969"/>
      <c r="EI14" s="969"/>
      <c r="EJ14" s="969"/>
      <c r="EK14" s="969"/>
      <c r="EL14" s="969"/>
      <c r="EM14" s="969"/>
      <c r="EN14" s="969"/>
      <c r="EO14" s="969"/>
      <c r="EP14" s="969"/>
      <c r="EQ14" s="969"/>
      <c r="ER14" s="969"/>
      <c r="ES14" s="969"/>
      <c r="ET14" s="969"/>
      <c r="EU14" s="969"/>
      <c r="EV14" s="969"/>
      <c r="EW14" s="969"/>
      <c r="EX14" s="969"/>
      <c r="EY14" s="969"/>
      <c r="EZ14" s="969"/>
      <c r="FA14" s="969"/>
      <c r="FB14" s="969"/>
      <c r="FC14" s="969"/>
      <c r="FD14" s="969"/>
      <c r="FE14" s="969"/>
      <c r="FF14" s="969"/>
      <c r="FG14" s="969"/>
      <c r="FH14" s="969"/>
      <c r="FI14" s="969"/>
      <c r="FJ14" s="969"/>
      <c r="FK14" s="969"/>
      <c r="FL14" s="969"/>
      <c r="FM14" s="969"/>
      <c r="FN14" s="969"/>
      <c r="FO14" s="969"/>
      <c r="FP14" s="969"/>
      <c r="FQ14" s="969"/>
      <c r="FR14" s="969"/>
      <c r="FS14" s="969"/>
      <c r="FT14" s="969"/>
      <c r="FU14" s="969"/>
      <c r="FV14" s="969"/>
      <c r="FW14" s="969"/>
      <c r="FX14" s="969"/>
      <c r="FY14" s="969"/>
      <c r="FZ14" s="969"/>
      <c r="GA14" s="969"/>
      <c r="GB14" s="969"/>
      <c r="GC14" s="969"/>
      <c r="GD14" s="969"/>
      <c r="GE14" s="969"/>
      <c r="GF14" s="969"/>
      <c r="GG14" s="969"/>
      <c r="GH14" s="969"/>
      <c r="GI14" s="969"/>
      <c r="GJ14" s="969"/>
      <c r="GK14" s="969"/>
      <c r="GL14" s="969"/>
      <c r="GM14" s="969"/>
      <c r="GN14" s="969"/>
      <c r="GO14" s="969"/>
      <c r="GP14" s="969"/>
      <c r="GQ14" s="969"/>
      <c r="GR14" s="969"/>
      <c r="GS14" s="969"/>
      <c r="GT14" s="969"/>
      <c r="GU14" s="969"/>
      <c r="GV14" s="969"/>
      <c r="GW14" s="969"/>
      <c r="GX14" s="969"/>
      <c r="GY14" s="969"/>
      <c r="GZ14" s="969"/>
      <c r="HA14" s="969"/>
      <c r="HB14" s="969"/>
      <c r="HC14" s="969"/>
      <c r="HD14" s="969"/>
      <c r="HE14" s="969"/>
      <c r="HF14" s="969"/>
      <c r="HG14" s="969"/>
      <c r="HH14" s="969"/>
      <c r="HI14" s="969"/>
      <c r="HJ14" s="969"/>
      <c r="HK14" s="969"/>
      <c r="HL14" s="969"/>
      <c r="HM14" s="969"/>
      <c r="HN14" s="969"/>
      <c r="HO14" s="969"/>
      <c r="HP14" s="969"/>
      <c r="HQ14" s="969"/>
      <c r="HR14" s="969"/>
      <c r="HS14" s="969"/>
      <c r="HT14" s="969"/>
      <c r="HU14" s="969"/>
      <c r="HV14" s="969"/>
      <c r="HW14" s="969"/>
      <c r="HX14" s="969"/>
      <c r="HY14" s="969"/>
      <c r="HZ14" s="969"/>
      <c r="IA14" s="969"/>
      <c r="IB14" s="969"/>
      <c r="IC14" s="969"/>
      <c r="ID14" s="969"/>
      <c r="IE14" s="969"/>
      <c r="IF14" s="969"/>
      <c r="IG14" s="969"/>
      <c r="IH14" s="969"/>
      <c r="II14" s="969"/>
      <c r="IJ14" s="969"/>
      <c r="IK14" s="969"/>
      <c r="IL14" s="969"/>
      <c r="IM14" s="969"/>
      <c r="IN14" s="969"/>
      <c r="IO14" s="969"/>
      <c r="IP14" s="969"/>
      <c r="IQ14" s="969"/>
      <c r="IR14" s="969"/>
      <c r="IS14" s="969"/>
      <c r="IT14" s="969"/>
      <c r="IU14" s="969"/>
      <c r="IV14" s="969"/>
    </row>
    <row r="16" spans="1:256" s="970" customFormat="1" ht="15">
      <c r="A16" s="969"/>
      <c r="B16" s="981"/>
      <c r="C16" s="981"/>
      <c r="D16" s="981"/>
      <c r="E16" s="981"/>
      <c r="F16" s="981"/>
      <c r="G16" s="981"/>
      <c r="H16" s="981"/>
      <c r="I16" s="981"/>
      <c r="J16" s="969"/>
      <c r="K16" s="969"/>
      <c r="L16" s="969"/>
      <c r="M16" s="969"/>
      <c r="N16" s="969"/>
      <c r="O16" s="969"/>
      <c r="P16" s="969"/>
      <c r="Q16" s="969"/>
      <c r="R16" s="969"/>
      <c r="S16" s="969"/>
      <c r="T16" s="969"/>
      <c r="U16" s="969"/>
      <c r="V16" s="969"/>
      <c r="W16" s="969"/>
      <c r="X16" s="969"/>
      <c r="Y16" s="969"/>
      <c r="Z16" s="969"/>
      <c r="AA16" s="969"/>
      <c r="AB16" s="969"/>
      <c r="AC16" s="969"/>
      <c r="AD16" s="969"/>
      <c r="AE16" s="969"/>
      <c r="AF16" s="969"/>
      <c r="AG16" s="969"/>
      <c r="AH16" s="969"/>
      <c r="AI16" s="969"/>
      <c r="AJ16" s="969"/>
      <c r="AK16" s="969"/>
      <c r="AL16" s="969"/>
      <c r="AM16" s="969"/>
      <c r="AN16" s="969"/>
      <c r="AO16" s="969"/>
      <c r="AP16" s="969"/>
      <c r="AQ16" s="969"/>
      <c r="AR16" s="969"/>
      <c r="AS16" s="969"/>
      <c r="AT16" s="969"/>
      <c r="AU16" s="969"/>
      <c r="AV16" s="969"/>
      <c r="AW16" s="969"/>
      <c r="AX16" s="969"/>
      <c r="AY16" s="969"/>
      <c r="AZ16" s="969"/>
      <c r="BA16" s="969"/>
      <c r="BB16" s="969"/>
      <c r="BC16" s="969"/>
      <c r="BD16" s="969"/>
      <c r="BE16" s="969"/>
      <c r="BF16" s="969"/>
      <c r="BG16" s="969"/>
      <c r="BH16" s="969"/>
      <c r="BI16" s="969"/>
      <c r="BJ16" s="969"/>
      <c r="BK16" s="969"/>
      <c r="BL16" s="969"/>
      <c r="BM16" s="969"/>
      <c r="BN16" s="969"/>
      <c r="BO16" s="969"/>
      <c r="BP16" s="969"/>
      <c r="BQ16" s="969"/>
      <c r="BR16" s="969"/>
      <c r="BS16" s="969"/>
      <c r="BT16" s="969"/>
      <c r="BU16" s="969"/>
      <c r="BV16" s="969"/>
      <c r="BW16" s="969"/>
      <c r="BX16" s="969"/>
      <c r="BY16" s="969"/>
      <c r="BZ16" s="969"/>
      <c r="CA16" s="969"/>
      <c r="CB16" s="969"/>
      <c r="CC16" s="969"/>
      <c r="CD16" s="969"/>
      <c r="CE16" s="969"/>
      <c r="CF16" s="969"/>
      <c r="CG16" s="969"/>
      <c r="CH16" s="969"/>
      <c r="CI16" s="969"/>
      <c r="CJ16" s="969"/>
      <c r="CK16" s="969"/>
      <c r="CL16" s="969"/>
      <c r="CM16" s="969"/>
      <c r="CN16" s="969"/>
      <c r="CO16" s="969"/>
      <c r="CP16" s="969"/>
      <c r="CQ16" s="969"/>
      <c r="CR16" s="969"/>
      <c r="CS16" s="969"/>
      <c r="CT16" s="969"/>
      <c r="CU16" s="969"/>
      <c r="CV16" s="969"/>
      <c r="CW16" s="969"/>
      <c r="CX16" s="969"/>
      <c r="CY16" s="969"/>
      <c r="CZ16" s="969"/>
      <c r="DA16" s="969"/>
      <c r="DB16" s="969"/>
      <c r="DC16" s="969"/>
      <c r="DD16" s="969"/>
      <c r="DE16" s="969"/>
      <c r="DF16" s="969"/>
      <c r="DG16" s="969"/>
      <c r="DH16" s="969"/>
      <c r="DI16" s="969"/>
      <c r="DJ16" s="969"/>
      <c r="DK16" s="969"/>
      <c r="DL16" s="969"/>
      <c r="DM16" s="969"/>
      <c r="DN16" s="969"/>
      <c r="DO16" s="969"/>
      <c r="DP16" s="969"/>
      <c r="DQ16" s="969"/>
      <c r="DR16" s="969"/>
      <c r="DS16" s="969"/>
      <c r="DT16" s="969"/>
      <c r="DU16" s="969"/>
      <c r="DV16" s="969"/>
      <c r="DW16" s="969"/>
      <c r="DX16" s="969"/>
      <c r="DY16" s="969"/>
      <c r="DZ16" s="969"/>
      <c r="EA16" s="969"/>
      <c r="EB16" s="969"/>
      <c r="EC16" s="969"/>
      <c r="ED16" s="969"/>
      <c r="EE16" s="969"/>
      <c r="EF16" s="969"/>
      <c r="EG16" s="969"/>
      <c r="EH16" s="969"/>
      <c r="EI16" s="969"/>
      <c r="EJ16" s="969"/>
      <c r="EK16" s="969"/>
      <c r="EL16" s="969"/>
      <c r="EM16" s="969"/>
      <c r="EN16" s="969"/>
      <c r="EO16" s="969"/>
      <c r="EP16" s="969"/>
      <c r="EQ16" s="969"/>
      <c r="ER16" s="969"/>
      <c r="ES16" s="969"/>
      <c r="ET16" s="969"/>
      <c r="EU16" s="969"/>
      <c r="EV16" s="969"/>
      <c r="EW16" s="969"/>
      <c r="EX16" s="969"/>
      <c r="EY16" s="969"/>
      <c r="EZ16" s="969"/>
      <c r="FA16" s="969"/>
      <c r="FB16" s="969"/>
      <c r="FC16" s="969"/>
      <c r="FD16" s="969"/>
      <c r="FE16" s="969"/>
      <c r="FF16" s="969"/>
      <c r="FG16" s="969"/>
      <c r="FH16" s="969"/>
      <c r="FI16" s="969"/>
      <c r="FJ16" s="969"/>
      <c r="FK16" s="969"/>
      <c r="FL16" s="969"/>
      <c r="FM16" s="969"/>
      <c r="FN16" s="969"/>
      <c r="FO16" s="969"/>
      <c r="FP16" s="969"/>
      <c r="FQ16" s="969"/>
      <c r="FR16" s="969"/>
      <c r="FS16" s="969"/>
      <c r="FT16" s="969"/>
      <c r="FU16" s="969"/>
      <c r="FV16" s="969"/>
      <c r="FW16" s="969"/>
      <c r="FX16" s="969"/>
      <c r="FY16" s="969"/>
      <c r="FZ16" s="969"/>
      <c r="GA16" s="969"/>
      <c r="GB16" s="969"/>
      <c r="GC16" s="969"/>
      <c r="GD16" s="969"/>
      <c r="GE16" s="969"/>
      <c r="GF16" s="969"/>
      <c r="GG16" s="969"/>
      <c r="GH16" s="969"/>
      <c r="GI16" s="969"/>
      <c r="GJ16" s="969"/>
      <c r="GK16" s="969"/>
      <c r="GL16" s="969"/>
      <c r="GM16" s="969"/>
      <c r="GN16" s="969"/>
      <c r="GO16" s="969"/>
      <c r="GP16" s="969"/>
      <c r="GQ16" s="969"/>
      <c r="GR16" s="969"/>
      <c r="GS16" s="969"/>
      <c r="GT16" s="969"/>
      <c r="GU16" s="969"/>
      <c r="GV16" s="969"/>
      <c r="GW16" s="969"/>
      <c r="GX16" s="969"/>
      <c r="GY16" s="969"/>
      <c r="GZ16" s="969"/>
      <c r="HA16" s="969"/>
      <c r="HB16" s="969"/>
      <c r="HC16" s="969"/>
      <c r="HD16" s="969"/>
      <c r="HE16" s="969"/>
      <c r="HF16" s="969"/>
      <c r="HG16" s="969"/>
      <c r="HH16" s="969"/>
      <c r="HI16" s="969"/>
      <c r="HJ16" s="969"/>
      <c r="HK16" s="969"/>
      <c r="HL16" s="969"/>
      <c r="HM16" s="969"/>
      <c r="HN16" s="969"/>
      <c r="HO16" s="969"/>
      <c r="HP16" s="969"/>
      <c r="HQ16" s="969"/>
      <c r="HR16" s="969"/>
      <c r="HS16" s="969"/>
      <c r="HT16" s="969"/>
      <c r="HU16" s="969"/>
      <c r="HV16" s="969"/>
      <c r="HW16" s="969"/>
      <c r="HX16" s="969"/>
      <c r="HY16" s="969"/>
      <c r="HZ16" s="969"/>
      <c r="IA16" s="969"/>
      <c r="IB16" s="969"/>
      <c r="IC16" s="969"/>
      <c r="ID16" s="969"/>
      <c r="IE16" s="969"/>
      <c r="IF16" s="969"/>
      <c r="IG16" s="969"/>
      <c r="IH16" s="969"/>
      <c r="II16" s="969"/>
      <c r="IJ16" s="969"/>
      <c r="IK16" s="969"/>
      <c r="IL16" s="969"/>
      <c r="IM16" s="969"/>
      <c r="IN16" s="969"/>
      <c r="IO16" s="969"/>
      <c r="IP16" s="969"/>
      <c r="IQ16" s="969"/>
      <c r="IR16" s="969"/>
      <c r="IS16" s="969"/>
      <c r="IT16" s="969"/>
      <c r="IU16" s="969"/>
      <c r="IV16" s="969"/>
    </row>
    <row r="17" spans="1:256" s="970" customFormat="1" ht="15">
      <c r="A17" s="1819" t="s">
        <v>1105</v>
      </c>
      <c r="B17" s="1819"/>
      <c r="C17" s="1819"/>
      <c r="D17" s="1819"/>
      <c r="E17" s="1819"/>
      <c r="F17" s="1819"/>
      <c r="G17" s="1819"/>
      <c r="H17" s="1819"/>
      <c r="I17" s="1819"/>
      <c r="J17" s="969"/>
      <c r="K17" s="969"/>
      <c r="L17" s="969"/>
      <c r="M17" s="969"/>
      <c r="N17" s="969"/>
      <c r="O17" s="969"/>
      <c r="P17" s="969"/>
      <c r="Q17" s="969"/>
      <c r="R17" s="969"/>
      <c r="S17" s="969"/>
      <c r="T17" s="969"/>
      <c r="U17" s="969"/>
      <c r="V17" s="969"/>
      <c r="W17" s="969"/>
      <c r="X17" s="969"/>
      <c r="Y17" s="969"/>
      <c r="Z17" s="969"/>
      <c r="AA17" s="969"/>
      <c r="AB17" s="969"/>
      <c r="AC17" s="969"/>
      <c r="AD17" s="969"/>
      <c r="AE17" s="969"/>
      <c r="AF17" s="969"/>
      <c r="AG17" s="969"/>
      <c r="AH17" s="969"/>
      <c r="AI17" s="969"/>
      <c r="AJ17" s="969"/>
      <c r="AK17" s="969"/>
      <c r="AL17" s="969"/>
      <c r="AM17" s="969"/>
      <c r="AN17" s="969"/>
      <c r="AO17" s="969"/>
      <c r="AP17" s="969"/>
      <c r="AQ17" s="969"/>
      <c r="AR17" s="969"/>
      <c r="AS17" s="969"/>
      <c r="AT17" s="969"/>
      <c r="AU17" s="969"/>
      <c r="AV17" s="969"/>
      <c r="AW17" s="969"/>
      <c r="AX17" s="969"/>
      <c r="AY17" s="969"/>
      <c r="AZ17" s="969"/>
      <c r="BA17" s="969"/>
      <c r="BB17" s="969"/>
      <c r="BC17" s="969"/>
      <c r="BD17" s="969"/>
      <c r="BE17" s="969"/>
      <c r="BF17" s="969"/>
      <c r="BG17" s="969"/>
      <c r="BH17" s="969"/>
      <c r="BI17" s="969"/>
      <c r="BJ17" s="969"/>
      <c r="BK17" s="969"/>
      <c r="BL17" s="969"/>
      <c r="BM17" s="969"/>
      <c r="BN17" s="969"/>
      <c r="BO17" s="969"/>
      <c r="BP17" s="969"/>
      <c r="BQ17" s="969"/>
      <c r="BR17" s="969"/>
      <c r="BS17" s="969"/>
      <c r="BT17" s="969"/>
      <c r="BU17" s="969"/>
      <c r="BV17" s="969"/>
      <c r="BW17" s="969"/>
      <c r="BX17" s="969"/>
      <c r="BY17" s="969"/>
      <c r="BZ17" s="969"/>
      <c r="CA17" s="969"/>
      <c r="CB17" s="969"/>
      <c r="CC17" s="969"/>
      <c r="CD17" s="969"/>
      <c r="CE17" s="969"/>
      <c r="CF17" s="969"/>
      <c r="CG17" s="969"/>
      <c r="CH17" s="969"/>
      <c r="CI17" s="969"/>
      <c r="CJ17" s="969"/>
      <c r="CK17" s="969"/>
      <c r="CL17" s="969"/>
      <c r="CM17" s="969"/>
      <c r="CN17" s="969"/>
      <c r="CO17" s="969"/>
      <c r="CP17" s="969"/>
      <c r="CQ17" s="969"/>
      <c r="CR17" s="969"/>
      <c r="CS17" s="969"/>
      <c r="CT17" s="969"/>
      <c r="CU17" s="969"/>
      <c r="CV17" s="969"/>
      <c r="CW17" s="969"/>
      <c r="CX17" s="969"/>
      <c r="CY17" s="969"/>
      <c r="CZ17" s="969"/>
      <c r="DA17" s="969"/>
      <c r="DB17" s="969"/>
      <c r="DC17" s="969"/>
      <c r="DD17" s="969"/>
      <c r="DE17" s="969"/>
      <c r="DF17" s="969"/>
      <c r="DG17" s="969"/>
      <c r="DH17" s="969"/>
      <c r="DI17" s="969"/>
      <c r="DJ17" s="969"/>
      <c r="DK17" s="969"/>
      <c r="DL17" s="969"/>
      <c r="DM17" s="969"/>
      <c r="DN17" s="969"/>
      <c r="DO17" s="969"/>
      <c r="DP17" s="969"/>
      <c r="DQ17" s="969"/>
      <c r="DR17" s="969"/>
      <c r="DS17" s="969"/>
      <c r="DT17" s="969"/>
      <c r="DU17" s="969"/>
      <c r="DV17" s="969"/>
      <c r="DW17" s="969"/>
      <c r="DX17" s="969"/>
      <c r="DY17" s="969"/>
      <c r="DZ17" s="969"/>
      <c r="EA17" s="969"/>
      <c r="EB17" s="969"/>
      <c r="EC17" s="969"/>
      <c r="ED17" s="969"/>
      <c r="EE17" s="969"/>
      <c r="EF17" s="969"/>
      <c r="EG17" s="969"/>
      <c r="EH17" s="969"/>
      <c r="EI17" s="969"/>
      <c r="EJ17" s="969"/>
      <c r="EK17" s="969"/>
      <c r="EL17" s="969"/>
      <c r="EM17" s="969"/>
      <c r="EN17" s="969"/>
      <c r="EO17" s="969"/>
      <c r="EP17" s="969"/>
      <c r="EQ17" s="969"/>
      <c r="ER17" s="969"/>
      <c r="ES17" s="969"/>
      <c r="ET17" s="969"/>
      <c r="EU17" s="969"/>
      <c r="EV17" s="969"/>
      <c r="EW17" s="969"/>
      <c r="EX17" s="969"/>
      <c r="EY17" s="969"/>
      <c r="EZ17" s="969"/>
      <c r="FA17" s="969"/>
      <c r="FB17" s="969"/>
      <c r="FC17" s="969"/>
      <c r="FD17" s="969"/>
      <c r="FE17" s="969"/>
      <c r="FF17" s="969"/>
      <c r="FG17" s="969"/>
      <c r="FH17" s="969"/>
      <c r="FI17" s="969"/>
      <c r="FJ17" s="969"/>
      <c r="FK17" s="969"/>
      <c r="FL17" s="969"/>
      <c r="FM17" s="969"/>
      <c r="FN17" s="969"/>
      <c r="FO17" s="969"/>
      <c r="FP17" s="969"/>
      <c r="FQ17" s="969"/>
      <c r="FR17" s="969"/>
      <c r="FS17" s="969"/>
      <c r="FT17" s="969"/>
      <c r="FU17" s="969"/>
      <c r="FV17" s="969"/>
      <c r="FW17" s="969"/>
      <c r="FX17" s="969"/>
      <c r="FY17" s="969"/>
      <c r="FZ17" s="969"/>
      <c r="GA17" s="969"/>
      <c r="GB17" s="969"/>
      <c r="GC17" s="969"/>
      <c r="GD17" s="969"/>
      <c r="GE17" s="969"/>
      <c r="GF17" s="969"/>
      <c r="GG17" s="969"/>
      <c r="GH17" s="969"/>
      <c r="GI17" s="969"/>
      <c r="GJ17" s="969"/>
      <c r="GK17" s="969"/>
      <c r="GL17" s="969"/>
      <c r="GM17" s="969"/>
      <c r="GN17" s="969"/>
      <c r="GO17" s="969"/>
      <c r="GP17" s="969"/>
      <c r="GQ17" s="969"/>
      <c r="GR17" s="969"/>
      <c r="GS17" s="969"/>
      <c r="GT17" s="969"/>
      <c r="GU17" s="969"/>
      <c r="GV17" s="969"/>
      <c r="GW17" s="969"/>
      <c r="GX17" s="969"/>
      <c r="GY17" s="969"/>
      <c r="GZ17" s="969"/>
      <c r="HA17" s="969"/>
      <c r="HB17" s="969"/>
      <c r="HC17" s="969"/>
      <c r="HD17" s="969"/>
      <c r="HE17" s="969"/>
      <c r="HF17" s="969"/>
      <c r="HG17" s="969"/>
      <c r="HH17" s="969"/>
      <c r="HI17" s="969"/>
      <c r="HJ17" s="969"/>
      <c r="HK17" s="969"/>
      <c r="HL17" s="969"/>
      <c r="HM17" s="969"/>
      <c r="HN17" s="969"/>
      <c r="HO17" s="969"/>
      <c r="HP17" s="969"/>
      <c r="HQ17" s="969"/>
      <c r="HR17" s="969"/>
      <c r="HS17" s="969"/>
      <c r="HT17" s="969"/>
      <c r="HU17" s="969"/>
      <c r="HV17" s="969"/>
      <c r="HW17" s="969"/>
      <c r="HX17" s="969"/>
      <c r="HY17" s="969"/>
      <c r="HZ17" s="969"/>
      <c r="IA17" s="969"/>
      <c r="IB17" s="969"/>
      <c r="IC17" s="969"/>
      <c r="ID17" s="969"/>
      <c r="IE17" s="969"/>
      <c r="IF17" s="969"/>
      <c r="IG17" s="969"/>
      <c r="IH17" s="969"/>
      <c r="II17" s="969"/>
      <c r="IJ17" s="969"/>
      <c r="IK17" s="969"/>
      <c r="IL17" s="969"/>
      <c r="IM17" s="969"/>
      <c r="IN17" s="969"/>
      <c r="IO17" s="969"/>
      <c r="IP17" s="969"/>
      <c r="IQ17" s="969"/>
      <c r="IR17" s="969"/>
      <c r="IS17" s="969"/>
      <c r="IT17" s="969"/>
      <c r="IU17" s="969"/>
      <c r="IV17" s="969"/>
    </row>
    <row r="18" spans="1:256" s="970" customFormat="1" ht="15.75" thickBot="1">
      <c r="A18" s="969"/>
      <c r="B18" s="969"/>
      <c r="C18" s="969"/>
      <c r="D18" s="969"/>
      <c r="E18" s="969"/>
      <c r="F18" s="969"/>
      <c r="G18" s="969"/>
      <c r="H18" s="969"/>
      <c r="I18" s="969"/>
      <c r="J18" s="969"/>
      <c r="K18" s="969"/>
      <c r="L18" s="969"/>
      <c r="M18" s="969"/>
      <c r="N18" s="969"/>
      <c r="O18" s="969"/>
      <c r="P18" s="969"/>
      <c r="Q18" s="969"/>
      <c r="R18" s="969"/>
      <c r="S18" s="969"/>
      <c r="T18" s="969"/>
      <c r="U18" s="969"/>
      <c r="V18" s="969"/>
      <c r="W18" s="969"/>
      <c r="X18" s="969"/>
      <c r="Y18" s="969"/>
      <c r="Z18" s="969"/>
      <c r="AA18" s="969"/>
      <c r="AB18" s="969"/>
      <c r="AC18" s="969"/>
      <c r="AD18" s="969"/>
      <c r="AE18" s="969"/>
      <c r="AF18" s="969"/>
      <c r="AG18" s="969"/>
      <c r="AH18" s="969"/>
      <c r="AI18" s="969"/>
      <c r="AJ18" s="969"/>
      <c r="AK18" s="969"/>
      <c r="AL18" s="969"/>
      <c r="AM18" s="969"/>
      <c r="AN18" s="969"/>
      <c r="AO18" s="969"/>
      <c r="AP18" s="969"/>
      <c r="AQ18" s="969"/>
      <c r="AR18" s="969"/>
      <c r="AS18" s="969"/>
      <c r="AT18" s="969"/>
      <c r="AU18" s="969"/>
      <c r="AV18" s="969"/>
      <c r="AW18" s="969"/>
      <c r="AX18" s="969"/>
      <c r="AY18" s="969"/>
      <c r="AZ18" s="969"/>
      <c r="BA18" s="969"/>
      <c r="BB18" s="969"/>
      <c r="BC18" s="969"/>
      <c r="BD18" s="969"/>
      <c r="BE18" s="969"/>
      <c r="BF18" s="969"/>
      <c r="BG18" s="969"/>
      <c r="BH18" s="969"/>
      <c r="BI18" s="969"/>
      <c r="BJ18" s="969"/>
      <c r="BK18" s="969"/>
      <c r="BL18" s="969"/>
      <c r="BM18" s="969"/>
      <c r="BN18" s="969"/>
      <c r="BO18" s="969"/>
      <c r="BP18" s="969"/>
      <c r="BQ18" s="969"/>
      <c r="BR18" s="969"/>
      <c r="BS18" s="969"/>
      <c r="BT18" s="969"/>
      <c r="BU18" s="969"/>
      <c r="BV18" s="969"/>
      <c r="BW18" s="969"/>
      <c r="BX18" s="969"/>
      <c r="BY18" s="969"/>
      <c r="BZ18" s="969"/>
      <c r="CA18" s="969"/>
      <c r="CB18" s="969"/>
      <c r="CC18" s="969"/>
      <c r="CD18" s="969"/>
      <c r="CE18" s="969"/>
      <c r="CF18" s="969"/>
      <c r="CG18" s="969"/>
      <c r="CH18" s="969"/>
      <c r="CI18" s="969"/>
      <c r="CJ18" s="969"/>
      <c r="CK18" s="969"/>
      <c r="CL18" s="969"/>
      <c r="CM18" s="969"/>
      <c r="CN18" s="969"/>
      <c r="CO18" s="969"/>
      <c r="CP18" s="969"/>
      <c r="CQ18" s="969"/>
      <c r="CR18" s="969"/>
      <c r="CS18" s="969"/>
      <c r="CT18" s="969"/>
      <c r="CU18" s="969"/>
      <c r="CV18" s="969"/>
      <c r="CW18" s="969"/>
      <c r="CX18" s="969"/>
      <c r="CY18" s="969"/>
      <c r="CZ18" s="969"/>
      <c r="DA18" s="969"/>
      <c r="DB18" s="969"/>
      <c r="DC18" s="969"/>
      <c r="DD18" s="969"/>
      <c r="DE18" s="969"/>
      <c r="DF18" s="969"/>
      <c r="DG18" s="969"/>
      <c r="DH18" s="969"/>
      <c r="DI18" s="969"/>
      <c r="DJ18" s="969"/>
      <c r="DK18" s="969"/>
      <c r="DL18" s="969"/>
      <c r="DM18" s="969"/>
      <c r="DN18" s="969"/>
      <c r="DO18" s="969"/>
      <c r="DP18" s="969"/>
      <c r="DQ18" s="969"/>
      <c r="DR18" s="969"/>
      <c r="DS18" s="969"/>
      <c r="DT18" s="969"/>
      <c r="DU18" s="969"/>
      <c r="DV18" s="969"/>
      <c r="DW18" s="969"/>
      <c r="DX18" s="969"/>
      <c r="DY18" s="969"/>
      <c r="DZ18" s="969"/>
      <c r="EA18" s="969"/>
      <c r="EB18" s="969"/>
      <c r="EC18" s="969"/>
      <c r="ED18" s="969"/>
      <c r="EE18" s="969"/>
      <c r="EF18" s="969"/>
      <c r="EG18" s="969"/>
      <c r="EH18" s="969"/>
      <c r="EI18" s="969"/>
      <c r="EJ18" s="969"/>
      <c r="EK18" s="969"/>
      <c r="EL18" s="969"/>
      <c r="EM18" s="969"/>
      <c r="EN18" s="969"/>
      <c r="EO18" s="969"/>
      <c r="EP18" s="969"/>
      <c r="EQ18" s="969"/>
      <c r="ER18" s="969"/>
      <c r="ES18" s="969"/>
      <c r="ET18" s="969"/>
      <c r="EU18" s="969"/>
      <c r="EV18" s="969"/>
      <c r="EW18" s="969"/>
      <c r="EX18" s="969"/>
      <c r="EY18" s="969"/>
      <c r="EZ18" s="969"/>
      <c r="FA18" s="969"/>
      <c r="FB18" s="969"/>
      <c r="FC18" s="969"/>
      <c r="FD18" s="969"/>
      <c r="FE18" s="969"/>
      <c r="FF18" s="969"/>
      <c r="FG18" s="969"/>
      <c r="FH18" s="969"/>
      <c r="FI18" s="969"/>
      <c r="FJ18" s="969"/>
      <c r="FK18" s="969"/>
      <c r="FL18" s="969"/>
      <c r="FM18" s="969"/>
      <c r="FN18" s="969"/>
      <c r="FO18" s="969"/>
      <c r="FP18" s="969"/>
      <c r="FQ18" s="969"/>
      <c r="FR18" s="969"/>
      <c r="FS18" s="969"/>
      <c r="FT18" s="969"/>
      <c r="FU18" s="969"/>
      <c r="FV18" s="969"/>
      <c r="FW18" s="969"/>
      <c r="FX18" s="969"/>
      <c r="FY18" s="969"/>
      <c r="FZ18" s="969"/>
      <c r="GA18" s="969"/>
      <c r="GB18" s="969"/>
      <c r="GC18" s="969"/>
      <c r="GD18" s="969"/>
      <c r="GE18" s="969"/>
      <c r="GF18" s="969"/>
      <c r="GG18" s="969"/>
      <c r="GH18" s="969"/>
      <c r="GI18" s="969"/>
      <c r="GJ18" s="969"/>
      <c r="GK18" s="969"/>
      <c r="GL18" s="969"/>
      <c r="GM18" s="969"/>
      <c r="GN18" s="969"/>
      <c r="GO18" s="969"/>
      <c r="GP18" s="969"/>
      <c r="GQ18" s="969"/>
      <c r="GR18" s="969"/>
      <c r="GS18" s="969"/>
      <c r="GT18" s="969"/>
      <c r="GU18" s="969"/>
      <c r="GV18" s="969"/>
      <c r="GW18" s="969"/>
      <c r="GX18" s="969"/>
      <c r="GY18" s="969"/>
      <c r="GZ18" s="969"/>
      <c r="HA18" s="969"/>
      <c r="HB18" s="969"/>
      <c r="HC18" s="969"/>
      <c r="HD18" s="969"/>
      <c r="HE18" s="969"/>
      <c r="HF18" s="969"/>
      <c r="HG18" s="969"/>
      <c r="HH18" s="969"/>
      <c r="HI18" s="969"/>
      <c r="HJ18" s="969"/>
      <c r="HK18" s="969"/>
      <c r="HL18" s="969"/>
      <c r="HM18" s="969"/>
      <c r="HN18" s="969"/>
      <c r="HO18" s="969"/>
      <c r="HP18" s="969"/>
      <c r="HQ18" s="969"/>
      <c r="HR18" s="969"/>
      <c r="HS18" s="969"/>
      <c r="HT18" s="969"/>
      <c r="HU18" s="969"/>
      <c r="HV18" s="969"/>
      <c r="HW18" s="969"/>
      <c r="HX18" s="969"/>
      <c r="HY18" s="969"/>
      <c r="HZ18" s="969"/>
      <c r="IA18" s="969"/>
      <c r="IB18" s="969"/>
      <c r="IC18" s="969"/>
      <c r="ID18" s="969"/>
      <c r="IE18" s="969"/>
      <c r="IF18" s="969"/>
      <c r="IG18" s="969"/>
      <c r="IH18" s="969"/>
      <c r="II18" s="969"/>
      <c r="IJ18" s="969"/>
      <c r="IK18" s="969"/>
      <c r="IL18" s="969"/>
      <c r="IM18" s="969"/>
      <c r="IN18" s="969"/>
      <c r="IO18" s="969"/>
      <c r="IP18" s="969"/>
      <c r="IQ18" s="969"/>
      <c r="IR18" s="969"/>
      <c r="IS18" s="969"/>
      <c r="IT18" s="969"/>
      <c r="IU18" s="969"/>
      <c r="IV18" s="969"/>
    </row>
    <row r="19" spans="1:256" s="970" customFormat="1" ht="51.75" thickBot="1">
      <c r="A19" s="1820" t="s">
        <v>602</v>
      </c>
      <c r="B19" s="1829"/>
      <c r="C19" s="1002" t="s">
        <v>583</v>
      </c>
      <c r="D19" s="1003" t="s">
        <v>462</v>
      </c>
      <c r="E19" s="1004" t="s">
        <v>610</v>
      </c>
      <c r="F19" s="1003" t="s">
        <v>463</v>
      </c>
      <c r="G19" s="1003" t="s">
        <v>464</v>
      </c>
      <c r="H19" s="1003" t="s">
        <v>466</v>
      </c>
      <c r="I19" s="1005" t="s">
        <v>611</v>
      </c>
      <c r="J19" s="969"/>
      <c r="K19" s="969"/>
      <c r="L19" s="969"/>
      <c r="M19" s="969"/>
      <c r="N19" s="969"/>
      <c r="O19" s="969"/>
      <c r="P19" s="969"/>
      <c r="Q19" s="969"/>
      <c r="R19" s="969"/>
      <c r="S19" s="969"/>
      <c r="T19" s="969"/>
      <c r="U19" s="969"/>
      <c r="V19" s="969"/>
      <c r="W19" s="969"/>
      <c r="X19" s="969"/>
      <c r="Y19" s="969"/>
      <c r="Z19" s="969"/>
      <c r="AA19" s="969"/>
      <c r="AB19" s="969"/>
      <c r="AC19" s="969"/>
      <c r="AD19" s="969"/>
      <c r="AE19" s="969"/>
      <c r="AF19" s="969"/>
      <c r="AG19" s="969"/>
      <c r="AH19" s="969"/>
      <c r="AI19" s="969"/>
      <c r="AJ19" s="969"/>
      <c r="AK19" s="969"/>
      <c r="AL19" s="969"/>
      <c r="AM19" s="969"/>
      <c r="AN19" s="969"/>
      <c r="AO19" s="969"/>
      <c r="AP19" s="969"/>
      <c r="AQ19" s="969"/>
      <c r="AR19" s="969"/>
      <c r="AS19" s="969"/>
      <c r="AT19" s="969"/>
      <c r="AU19" s="969"/>
      <c r="AV19" s="969"/>
      <c r="AW19" s="969"/>
      <c r="AX19" s="969"/>
      <c r="AY19" s="969"/>
      <c r="AZ19" s="969"/>
      <c r="BA19" s="969"/>
      <c r="BB19" s="969"/>
      <c r="BC19" s="969"/>
      <c r="BD19" s="969"/>
      <c r="BE19" s="969"/>
      <c r="BF19" s="969"/>
      <c r="BG19" s="969"/>
      <c r="BH19" s="969"/>
      <c r="BI19" s="969"/>
      <c r="BJ19" s="969"/>
      <c r="BK19" s="969"/>
      <c r="BL19" s="969"/>
      <c r="BM19" s="969"/>
      <c r="BN19" s="969"/>
      <c r="BO19" s="969"/>
      <c r="BP19" s="969"/>
      <c r="BQ19" s="969"/>
      <c r="BR19" s="969"/>
      <c r="BS19" s="969"/>
      <c r="BT19" s="969"/>
      <c r="BU19" s="969"/>
      <c r="BV19" s="969"/>
      <c r="BW19" s="969"/>
      <c r="BX19" s="969"/>
      <c r="BY19" s="969"/>
      <c r="BZ19" s="969"/>
      <c r="CA19" s="969"/>
      <c r="CB19" s="969"/>
      <c r="CC19" s="969"/>
      <c r="CD19" s="969"/>
      <c r="CE19" s="969"/>
      <c r="CF19" s="969"/>
      <c r="CG19" s="969"/>
      <c r="CH19" s="969"/>
      <c r="CI19" s="969"/>
      <c r="CJ19" s="969"/>
      <c r="CK19" s="969"/>
      <c r="CL19" s="969"/>
      <c r="CM19" s="969"/>
      <c r="CN19" s="969"/>
      <c r="CO19" s="969"/>
      <c r="CP19" s="969"/>
      <c r="CQ19" s="969"/>
      <c r="CR19" s="969"/>
      <c r="CS19" s="969"/>
      <c r="CT19" s="969"/>
      <c r="CU19" s="969"/>
      <c r="CV19" s="969"/>
      <c r="CW19" s="969"/>
      <c r="CX19" s="969"/>
      <c r="CY19" s="969"/>
      <c r="CZ19" s="969"/>
      <c r="DA19" s="969"/>
      <c r="DB19" s="969"/>
      <c r="DC19" s="969"/>
      <c r="DD19" s="969"/>
      <c r="DE19" s="969"/>
      <c r="DF19" s="969"/>
      <c r="DG19" s="969"/>
      <c r="DH19" s="969"/>
      <c r="DI19" s="969"/>
      <c r="DJ19" s="969"/>
      <c r="DK19" s="969"/>
      <c r="DL19" s="969"/>
      <c r="DM19" s="969"/>
      <c r="DN19" s="969"/>
      <c r="DO19" s="969"/>
      <c r="DP19" s="969"/>
      <c r="DQ19" s="969"/>
      <c r="DR19" s="969"/>
      <c r="DS19" s="969"/>
      <c r="DT19" s="969"/>
      <c r="DU19" s="969"/>
      <c r="DV19" s="969"/>
      <c r="DW19" s="969"/>
      <c r="DX19" s="969"/>
      <c r="DY19" s="969"/>
      <c r="DZ19" s="969"/>
      <c r="EA19" s="969"/>
      <c r="EB19" s="969"/>
      <c r="EC19" s="969"/>
      <c r="ED19" s="969"/>
      <c r="EE19" s="969"/>
      <c r="EF19" s="969"/>
      <c r="EG19" s="969"/>
      <c r="EH19" s="969"/>
      <c r="EI19" s="969"/>
      <c r="EJ19" s="969"/>
      <c r="EK19" s="969"/>
      <c r="EL19" s="969"/>
      <c r="EM19" s="969"/>
      <c r="EN19" s="969"/>
      <c r="EO19" s="969"/>
      <c r="EP19" s="969"/>
      <c r="EQ19" s="969"/>
      <c r="ER19" s="969"/>
      <c r="ES19" s="969"/>
      <c r="ET19" s="969"/>
      <c r="EU19" s="969"/>
      <c r="EV19" s="969"/>
      <c r="EW19" s="969"/>
      <c r="EX19" s="969"/>
      <c r="EY19" s="969"/>
      <c r="EZ19" s="969"/>
      <c r="FA19" s="969"/>
      <c r="FB19" s="969"/>
      <c r="FC19" s="969"/>
      <c r="FD19" s="969"/>
      <c r="FE19" s="969"/>
      <c r="FF19" s="969"/>
      <c r="FG19" s="969"/>
      <c r="FH19" s="969"/>
      <c r="FI19" s="969"/>
      <c r="FJ19" s="969"/>
      <c r="FK19" s="969"/>
      <c r="FL19" s="969"/>
      <c r="FM19" s="969"/>
      <c r="FN19" s="969"/>
      <c r="FO19" s="969"/>
      <c r="FP19" s="969"/>
      <c r="FQ19" s="969"/>
      <c r="FR19" s="969"/>
      <c r="FS19" s="969"/>
      <c r="FT19" s="969"/>
      <c r="FU19" s="969"/>
      <c r="FV19" s="969"/>
      <c r="FW19" s="969"/>
      <c r="FX19" s="969"/>
      <c r="FY19" s="969"/>
      <c r="FZ19" s="969"/>
      <c r="GA19" s="969"/>
      <c r="GB19" s="969"/>
      <c r="GC19" s="969"/>
      <c r="GD19" s="969"/>
      <c r="GE19" s="969"/>
      <c r="GF19" s="969"/>
      <c r="GG19" s="969"/>
      <c r="GH19" s="969"/>
      <c r="GI19" s="969"/>
      <c r="GJ19" s="969"/>
      <c r="GK19" s="969"/>
      <c r="GL19" s="969"/>
      <c r="GM19" s="969"/>
      <c r="GN19" s="969"/>
      <c r="GO19" s="969"/>
      <c r="GP19" s="969"/>
      <c r="GQ19" s="969"/>
      <c r="GR19" s="969"/>
      <c r="GS19" s="969"/>
      <c r="GT19" s="969"/>
      <c r="GU19" s="969"/>
      <c r="GV19" s="969"/>
      <c r="GW19" s="969"/>
      <c r="GX19" s="969"/>
      <c r="GY19" s="969"/>
      <c r="GZ19" s="969"/>
      <c r="HA19" s="969"/>
      <c r="HB19" s="969"/>
      <c r="HC19" s="969"/>
      <c r="HD19" s="969"/>
      <c r="HE19" s="969"/>
      <c r="HF19" s="969"/>
      <c r="HG19" s="969"/>
      <c r="HH19" s="969"/>
      <c r="HI19" s="969"/>
      <c r="HJ19" s="969"/>
      <c r="HK19" s="969"/>
      <c r="HL19" s="969"/>
      <c r="HM19" s="969"/>
      <c r="HN19" s="969"/>
      <c r="HO19" s="969"/>
      <c r="HP19" s="969"/>
      <c r="HQ19" s="969"/>
      <c r="HR19" s="969"/>
      <c r="HS19" s="969"/>
      <c r="HT19" s="969"/>
      <c r="HU19" s="969"/>
      <c r="HV19" s="969"/>
      <c r="HW19" s="969"/>
      <c r="HX19" s="969"/>
      <c r="HY19" s="969"/>
      <c r="HZ19" s="969"/>
      <c r="IA19" s="969"/>
      <c r="IB19" s="969"/>
      <c r="IC19" s="969"/>
      <c r="ID19" s="969"/>
      <c r="IE19" s="969"/>
      <c r="IF19" s="969"/>
      <c r="IG19" s="969"/>
      <c r="IH19" s="969"/>
      <c r="II19" s="969"/>
      <c r="IJ19" s="969"/>
      <c r="IK19" s="969"/>
      <c r="IL19" s="969"/>
      <c r="IM19" s="969"/>
      <c r="IN19" s="969"/>
      <c r="IO19" s="969"/>
      <c r="IP19" s="969"/>
      <c r="IQ19" s="969"/>
      <c r="IR19" s="969"/>
      <c r="IS19" s="969"/>
      <c r="IT19" s="969"/>
      <c r="IU19" s="969"/>
      <c r="IV19" s="969"/>
    </row>
    <row r="20" spans="1:256" s="970" customFormat="1" ht="51">
      <c r="A20" s="1822" t="s">
        <v>605</v>
      </c>
      <c r="B20" s="975" t="s">
        <v>606</v>
      </c>
      <c r="C20" s="1824">
        <v>0.17297355008862303</v>
      </c>
      <c r="D20" s="1825"/>
      <c r="E20" s="1825"/>
      <c r="F20" s="1825"/>
      <c r="G20" s="1825"/>
      <c r="H20" s="1825"/>
      <c r="I20" s="1826"/>
      <c r="J20" s="969"/>
      <c r="K20" s="969"/>
      <c r="L20" s="969"/>
      <c r="M20" s="969"/>
      <c r="N20" s="969"/>
      <c r="O20" s="969"/>
      <c r="P20" s="969"/>
      <c r="Q20" s="969"/>
      <c r="R20" s="969"/>
      <c r="S20" s="969"/>
      <c r="T20" s="969"/>
      <c r="U20" s="969"/>
      <c r="V20" s="969"/>
      <c r="W20" s="969"/>
      <c r="X20" s="969"/>
      <c r="Y20" s="969"/>
      <c r="Z20" s="969"/>
      <c r="AA20" s="969"/>
      <c r="AB20" s="969"/>
      <c r="AC20" s="969"/>
      <c r="AD20" s="969"/>
      <c r="AE20" s="969"/>
      <c r="AF20" s="969"/>
      <c r="AG20" s="969"/>
      <c r="AH20" s="969"/>
      <c r="AI20" s="969"/>
      <c r="AJ20" s="969"/>
      <c r="AK20" s="969"/>
      <c r="AL20" s="969"/>
      <c r="AM20" s="969"/>
      <c r="AN20" s="969"/>
      <c r="AO20" s="969"/>
      <c r="AP20" s="969"/>
      <c r="AQ20" s="969"/>
      <c r="AR20" s="969"/>
      <c r="AS20" s="969"/>
      <c r="AT20" s="969"/>
      <c r="AU20" s="969"/>
      <c r="AV20" s="969"/>
      <c r="AW20" s="969"/>
      <c r="AX20" s="969"/>
      <c r="AY20" s="969"/>
      <c r="AZ20" s="969"/>
      <c r="BA20" s="969"/>
      <c r="BB20" s="969"/>
      <c r="BC20" s="969"/>
      <c r="BD20" s="969"/>
      <c r="BE20" s="969"/>
      <c r="BF20" s="969"/>
      <c r="BG20" s="969"/>
      <c r="BH20" s="969"/>
      <c r="BI20" s="969"/>
      <c r="BJ20" s="969"/>
      <c r="BK20" s="969"/>
      <c r="BL20" s="969"/>
      <c r="BM20" s="969"/>
      <c r="BN20" s="969"/>
      <c r="BO20" s="969"/>
      <c r="BP20" s="969"/>
      <c r="BQ20" s="969"/>
      <c r="BR20" s="969"/>
      <c r="BS20" s="969"/>
      <c r="BT20" s="969"/>
      <c r="BU20" s="969"/>
      <c r="BV20" s="969"/>
      <c r="BW20" s="969"/>
      <c r="BX20" s="969"/>
      <c r="BY20" s="969"/>
      <c r="BZ20" s="969"/>
      <c r="CA20" s="969"/>
      <c r="CB20" s="969"/>
      <c r="CC20" s="969"/>
      <c r="CD20" s="969"/>
      <c r="CE20" s="969"/>
      <c r="CF20" s="969"/>
      <c r="CG20" s="969"/>
      <c r="CH20" s="969"/>
      <c r="CI20" s="969"/>
      <c r="CJ20" s="969"/>
      <c r="CK20" s="969"/>
      <c r="CL20" s="969"/>
      <c r="CM20" s="969"/>
      <c r="CN20" s="969"/>
      <c r="CO20" s="969"/>
      <c r="CP20" s="969"/>
      <c r="CQ20" s="969"/>
      <c r="CR20" s="969"/>
      <c r="CS20" s="969"/>
      <c r="CT20" s="969"/>
      <c r="CU20" s="969"/>
      <c r="CV20" s="969"/>
      <c r="CW20" s="969"/>
      <c r="CX20" s="969"/>
      <c r="CY20" s="969"/>
      <c r="CZ20" s="969"/>
      <c r="DA20" s="969"/>
      <c r="DB20" s="969"/>
      <c r="DC20" s="969"/>
      <c r="DD20" s="969"/>
      <c r="DE20" s="969"/>
      <c r="DF20" s="969"/>
      <c r="DG20" s="969"/>
      <c r="DH20" s="969"/>
      <c r="DI20" s="969"/>
      <c r="DJ20" s="969"/>
      <c r="DK20" s="969"/>
      <c r="DL20" s="969"/>
      <c r="DM20" s="969"/>
      <c r="DN20" s="969"/>
      <c r="DO20" s="969"/>
      <c r="DP20" s="969"/>
      <c r="DQ20" s="969"/>
      <c r="DR20" s="969"/>
      <c r="DS20" s="969"/>
      <c r="DT20" s="969"/>
      <c r="DU20" s="969"/>
      <c r="DV20" s="969"/>
      <c r="DW20" s="969"/>
      <c r="DX20" s="969"/>
      <c r="DY20" s="969"/>
      <c r="DZ20" s="969"/>
      <c r="EA20" s="969"/>
      <c r="EB20" s="969"/>
      <c r="EC20" s="969"/>
      <c r="ED20" s="969"/>
      <c r="EE20" s="969"/>
      <c r="EF20" s="969"/>
      <c r="EG20" s="969"/>
      <c r="EH20" s="969"/>
      <c r="EI20" s="969"/>
      <c r="EJ20" s="969"/>
      <c r="EK20" s="969"/>
      <c r="EL20" s="969"/>
      <c r="EM20" s="969"/>
      <c r="EN20" s="969"/>
      <c r="EO20" s="969"/>
      <c r="EP20" s="969"/>
      <c r="EQ20" s="969"/>
      <c r="ER20" s="969"/>
      <c r="ES20" s="969"/>
      <c r="ET20" s="969"/>
      <c r="EU20" s="969"/>
      <c r="EV20" s="969"/>
      <c r="EW20" s="969"/>
      <c r="EX20" s="969"/>
      <c r="EY20" s="969"/>
      <c r="EZ20" s="969"/>
      <c r="FA20" s="969"/>
      <c r="FB20" s="969"/>
      <c r="FC20" s="969"/>
      <c r="FD20" s="969"/>
      <c r="FE20" s="969"/>
      <c r="FF20" s="969"/>
      <c r="FG20" s="969"/>
      <c r="FH20" s="969"/>
      <c r="FI20" s="969"/>
      <c r="FJ20" s="969"/>
      <c r="FK20" s="969"/>
      <c r="FL20" s="969"/>
      <c r="FM20" s="969"/>
      <c r="FN20" s="969"/>
      <c r="FO20" s="969"/>
      <c r="FP20" s="969"/>
      <c r="FQ20" s="969"/>
      <c r="FR20" s="969"/>
      <c r="FS20" s="969"/>
      <c r="FT20" s="969"/>
      <c r="FU20" s="969"/>
      <c r="FV20" s="969"/>
      <c r="FW20" s="969"/>
      <c r="FX20" s="969"/>
      <c r="FY20" s="969"/>
      <c r="FZ20" s="969"/>
      <c r="GA20" s="969"/>
      <c r="GB20" s="969"/>
      <c r="GC20" s="969"/>
      <c r="GD20" s="969"/>
      <c r="GE20" s="969"/>
      <c r="GF20" s="969"/>
      <c r="GG20" s="969"/>
      <c r="GH20" s="969"/>
      <c r="GI20" s="969"/>
      <c r="GJ20" s="969"/>
      <c r="GK20" s="969"/>
      <c r="GL20" s="969"/>
      <c r="GM20" s="969"/>
      <c r="GN20" s="969"/>
      <c r="GO20" s="969"/>
      <c r="GP20" s="969"/>
      <c r="GQ20" s="969"/>
      <c r="GR20" s="969"/>
      <c r="GS20" s="969"/>
      <c r="GT20" s="969"/>
      <c r="GU20" s="969"/>
      <c r="GV20" s="969"/>
      <c r="GW20" s="969"/>
      <c r="GX20" s="969"/>
      <c r="GY20" s="969"/>
      <c r="GZ20" s="969"/>
      <c r="HA20" s="969"/>
      <c r="HB20" s="969"/>
      <c r="HC20" s="969"/>
      <c r="HD20" s="969"/>
      <c r="HE20" s="969"/>
      <c r="HF20" s="969"/>
      <c r="HG20" s="969"/>
      <c r="HH20" s="969"/>
      <c r="HI20" s="969"/>
      <c r="HJ20" s="969"/>
      <c r="HK20" s="969"/>
      <c r="HL20" s="969"/>
      <c r="HM20" s="969"/>
      <c r="HN20" s="969"/>
      <c r="HO20" s="969"/>
      <c r="HP20" s="969"/>
      <c r="HQ20" s="969"/>
      <c r="HR20" s="969"/>
      <c r="HS20" s="969"/>
      <c r="HT20" s="969"/>
      <c r="HU20" s="969"/>
      <c r="HV20" s="969"/>
      <c r="HW20" s="969"/>
      <c r="HX20" s="969"/>
      <c r="HY20" s="969"/>
      <c r="HZ20" s="969"/>
      <c r="IA20" s="969"/>
      <c r="IB20" s="969"/>
      <c r="IC20" s="969"/>
      <c r="ID20" s="969"/>
      <c r="IE20" s="969"/>
      <c r="IF20" s="969"/>
      <c r="IG20" s="969"/>
      <c r="IH20" s="969"/>
      <c r="II20" s="969"/>
      <c r="IJ20" s="969"/>
      <c r="IK20" s="969"/>
      <c r="IL20" s="969"/>
      <c r="IM20" s="969"/>
      <c r="IN20" s="969"/>
      <c r="IO20" s="969"/>
      <c r="IP20" s="969"/>
      <c r="IQ20" s="969"/>
      <c r="IR20" s="969"/>
      <c r="IS20" s="969"/>
      <c r="IT20" s="969"/>
      <c r="IU20" s="969"/>
      <c r="IV20" s="969"/>
    </row>
    <row r="21" spans="1:256" s="970" customFormat="1" ht="38.25">
      <c r="A21" s="1816"/>
      <c r="B21" s="977" t="s">
        <v>607</v>
      </c>
      <c r="C21" s="978">
        <v>3.7616877384478407E-2</v>
      </c>
      <c r="D21" s="979">
        <v>7.3266232253123759E-2</v>
      </c>
      <c r="E21" s="979">
        <v>4.442063733889523E-2</v>
      </c>
      <c r="F21" s="979">
        <v>7.3662509951935573E-2</v>
      </c>
      <c r="G21" s="979">
        <v>0.14663597676654411</v>
      </c>
      <c r="H21" s="979">
        <v>0.12740787000077258</v>
      </c>
      <c r="I21" s="980">
        <v>6.7290342884123597E-2</v>
      </c>
      <c r="J21" s="969"/>
      <c r="K21" s="969"/>
      <c r="L21" s="969"/>
      <c r="M21" s="969"/>
      <c r="N21" s="969"/>
      <c r="O21" s="969"/>
      <c r="P21" s="969"/>
      <c r="Q21" s="969"/>
      <c r="R21" s="969"/>
      <c r="S21" s="969"/>
      <c r="T21" s="969"/>
      <c r="U21" s="969"/>
      <c r="V21" s="969"/>
      <c r="W21" s="969"/>
      <c r="X21" s="969"/>
      <c r="Y21" s="969"/>
      <c r="Z21" s="969"/>
      <c r="AA21" s="969"/>
      <c r="AB21" s="969"/>
      <c r="AC21" s="969"/>
      <c r="AD21" s="969"/>
      <c r="AE21" s="969"/>
      <c r="AF21" s="969"/>
      <c r="AG21" s="969"/>
      <c r="AH21" s="969"/>
      <c r="AI21" s="969"/>
      <c r="AJ21" s="969"/>
      <c r="AK21" s="969"/>
      <c r="AL21" s="969"/>
      <c r="AM21" s="969"/>
      <c r="AN21" s="969"/>
      <c r="AO21" s="969"/>
      <c r="AP21" s="969"/>
      <c r="AQ21" s="969"/>
      <c r="AR21" s="969"/>
      <c r="AS21" s="969"/>
      <c r="AT21" s="969"/>
      <c r="AU21" s="969"/>
      <c r="AV21" s="969"/>
      <c r="AW21" s="969"/>
      <c r="AX21" s="969"/>
      <c r="AY21" s="969"/>
      <c r="AZ21" s="969"/>
      <c r="BA21" s="969"/>
      <c r="BB21" s="969"/>
      <c r="BC21" s="969"/>
      <c r="BD21" s="969"/>
      <c r="BE21" s="969"/>
      <c r="BF21" s="969"/>
      <c r="BG21" s="969"/>
      <c r="BH21" s="969"/>
      <c r="BI21" s="969"/>
      <c r="BJ21" s="969"/>
      <c r="BK21" s="969"/>
      <c r="BL21" s="969"/>
      <c r="BM21" s="969"/>
      <c r="BN21" s="969"/>
      <c r="BO21" s="969"/>
      <c r="BP21" s="969"/>
      <c r="BQ21" s="969"/>
      <c r="BR21" s="969"/>
      <c r="BS21" s="969"/>
      <c r="BT21" s="969"/>
      <c r="BU21" s="969"/>
      <c r="BV21" s="969"/>
      <c r="BW21" s="969"/>
      <c r="BX21" s="969"/>
      <c r="BY21" s="969"/>
      <c r="BZ21" s="969"/>
      <c r="CA21" s="969"/>
      <c r="CB21" s="969"/>
      <c r="CC21" s="969"/>
      <c r="CD21" s="969"/>
      <c r="CE21" s="969"/>
      <c r="CF21" s="969"/>
      <c r="CG21" s="969"/>
      <c r="CH21" s="969"/>
      <c r="CI21" s="969"/>
      <c r="CJ21" s="969"/>
      <c r="CK21" s="969"/>
      <c r="CL21" s="969"/>
      <c r="CM21" s="969"/>
      <c r="CN21" s="969"/>
      <c r="CO21" s="969"/>
      <c r="CP21" s="969"/>
      <c r="CQ21" s="969"/>
      <c r="CR21" s="969"/>
      <c r="CS21" s="969"/>
      <c r="CT21" s="969"/>
      <c r="CU21" s="969"/>
      <c r="CV21" s="969"/>
      <c r="CW21" s="969"/>
      <c r="CX21" s="969"/>
      <c r="CY21" s="969"/>
      <c r="CZ21" s="969"/>
      <c r="DA21" s="969"/>
      <c r="DB21" s="969"/>
      <c r="DC21" s="969"/>
      <c r="DD21" s="969"/>
      <c r="DE21" s="969"/>
      <c r="DF21" s="969"/>
      <c r="DG21" s="969"/>
      <c r="DH21" s="969"/>
      <c r="DI21" s="969"/>
      <c r="DJ21" s="969"/>
      <c r="DK21" s="969"/>
      <c r="DL21" s="969"/>
      <c r="DM21" s="969"/>
      <c r="DN21" s="969"/>
      <c r="DO21" s="969"/>
      <c r="DP21" s="969"/>
      <c r="DQ21" s="969"/>
      <c r="DR21" s="969"/>
      <c r="DS21" s="969"/>
      <c r="DT21" s="969"/>
      <c r="DU21" s="969"/>
      <c r="DV21" s="969"/>
      <c r="DW21" s="969"/>
      <c r="DX21" s="969"/>
      <c r="DY21" s="969"/>
      <c r="DZ21" s="969"/>
      <c r="EA21" s="969"/>
      <c r="EB21" s="969"/>
      <c r="EC21" s="969"/>
      <c r="ED21" s="969"/>
      <c r="EE21" s="969"/>
      <c r="EF21" s="969"/>
      <c r="EG21" s="969"/>
      <c r="EH21" s="969"/>
      <c r="EI21" s="969"/>
      <c r="EJ21" s="969"/>
      <c r="EK21" s="969"/>
      <c r="EL21" s="969"/>
      <c r="EM21" s="969"/>
      <c r="EN21" s="969"/>
      <c r="EO21" s="969"/>
      <c r="EP21" s="969"/>
      <c r="EQ21" s="969"/>
      <c r="ER21" s="969"/>
      <c r="ES21" s="969"/>
      <c r="ET21" s="969"/>
      <c r="EU21" s="969"/>
      <c r="EV21" s="969"/>
      <c r="EW21" s="969"/>
      <c r="EX21" s="969"/>
      <c r="EY21" s="969"/>
      <c r="EZ21" s="969"/>
      <c r="FA21" s="969"/>
      <c r="FB21" s="969"/>
      <c r="FC21" s="969"/>
      <c r="FD21" s="969"/>
      <c r="FE21" s="969"/>
      <c r="FF21" s="969"/>
      <c r="FG21" s="969"/>
      <c r="FH21" s="969"/>
      <c r="FI21" s="969"/>
      <c r="FJ21" s="969"/>
      <c r="FK21" s="969"/>
      <c r="FL21" s="969"/>
      <c r="FM21" s="969"/>
      <c r="FN21" s="969"/>
      <c r="FO21" s="969"/>
      <c r="FP21" s="969"/>
      <c r="FQ21" s="969"/>
      <c r="FR21" s="969"/>
      <c r="FS21" s="969"/>
      <c r="FT21" s="969"/>
      <c r="FU21" s="969"/>
      <c r="FV21" s="969"/>
      <c r="FW21" s="969"/>
      <c r="FX21" s="969"/>
      <c r="FY21" s="969"/>
      <c r="FZ21" s="969"/>
      <c r="GA21" s="969"/>
      <c r="GB21" s="969"/>
      <c r="GC21" s="969"/>
      <c r="GD21" s="969"/>
      <c r="GE21" s="969"/>
      <c r="GF21" s="969"/>
      <c r="GG21" s="969"/>
      <c r="GH21" s="969"/>
      <c r="GI21" s="969"/>
      <c r="GJ21" s="969"/>
      <c r="GK21" s="969"/>
      <c r="GL21" s="969"/>
      <c r="GM21" s="969"/>
      <c r="GN21" s="969"/>
      <c r="GO21" s="969"/>
      <c r="GP21" s="969"/>
      <c r="GQ21" s="969"/>
      <c r="GR21" s="969"/>
      <c r="GS21" s="969"/>
      <c r="GT21" s="969"/>
      <c r="GU21" s="969"/>
      <c r="GV21" s="969"/>
      <c r="GW21" s="969"/>
      <c r="GX21" s="969"/>
      <c r="GY21" s="969"/>
      <c r="GZ21" s="969"/>
      <c r="HA21" s="969"/>
      <c r="HB21" s="969"/>
      <c r="HC21" s="969"/>
      <c r="HD21" s="969"/>
      <c r="HE21" s="969"/>
      <c r="HF21" s="969"/>
      <c r="HG21" s="969"/>
      <c r="HH21" s="969"/>
      <c r="HI21" s="969"/>
      <c r="HJ21" s="969"/>
      <c r="HK21" s="969"/>
      <c r="HL21" s="969"/>
      <c r="HM21" s="969"/>
      <c r="HN21" s="969"/>
      <c r="HO21" s="969"/>
      <c r="HP21" s="969"/>
      <c r="HQ21" s="969"/>
      <c r="HR21" s="969"/>
      <c r="HS21" s="969"/>
      <c r="HT21" s="969"/>
      <c r="HU21" s="969"/>
      <c r="HV21" s="969"/>
      <c r="HW21" s="969"/>
      <c r="HX21" s="969"/>
      <c r="HY21" s="969"/>
      <c r="HZ21" s="969"/>
      <c r="IA21" s="969"/>
      <c r="IB21" s="969"/>
      <c r="IC21" s="969"/>
      <c r="ID21" s="969"/>
      <c r="IE21" s="969"/>
      <c r="IF21" s="969"/>
      <c r="IG21" s="969"/>
      <c r="IH21" s="969"/>
      <c r="II21" s="969"/>
      <c r="IJ21" s="969"/>
      <c r="IK21" s="969"/>
      <c r="IL21" s="969"/>
      <c r="IM21" s="969"/>
      <c r="IN21" s="969"/>
      <c r="IO21" s="969"/>
      <c r="IP21" s="969"/>
      <c r="IQ21" s="969"/>
      <c r="IR21" s="969"/>
      <c r="IS21" s="969"/>
      <c r="IT21" s="969"/>
      <c r="IU21" s="969"/>
      <c r="IV21" s="969"/>
    </row>
    <row r="22" spans="1:256" s="970" customFormat="1" ht="26.25" thickBot="1">
      <c r="A22" s="1823"/>
      <c r="B22" s="982" t="s">
        <v>555</v>
      </c>
      <c r="C22" s="983">
        <v>3.381337006935331E-2</v>
      </c>
      <c r="D22" s="984">
        <v>6.7955863823864135E-2</v>
      </c>
      <c r="E22" s="984">
        <v>4.9735635923545761E-2</v>
      </c>
      <c r="F22" s="984">
        <v>7.5234354374920973E-2</v>
      </c>
      <c r="G22" s="984">
        <v>0.13426636955469606</v>
      </c>
      <c r="H22" s="984">
        <v>0.10707065553295049</v>
      </c>
      <c r="I22" s="985">
        <v>6.3864911443064998E-2</v>
      </c>
      <c r="L22" s="969"/>
      <c r="M22" s="969"/>
      <c r="N22" s="969"/>
      <c r="O22" s="969"/>
      <c r="P22" s="969"/>
      <c r="Q22" s="969"/>
      <c r="R22" s="969"/>
      <c r="S22" s="969"/>
      <c r="T22" s="969"/>
      <c r="U22" s="969"/>
      <c r="V22" s="969"/>
      <c r="W22" s="969"/>
      <c r="X22" s="969"/>
      <c r="Y22" s="969"/>
      <c r="Z22" s="969"/>
      <c r="AA22" s="969"/>
      <c r="AB22" s="969"/>
      <c r="AC22" s="969"/>
      <c r="AD22" s="969"/>
      <c r="AE22" s="969"/>
      <c r="AF22" s="969"/>
      <c r="AG22" s="969"/>
      <c r="AH22" s="969"/>
      <c r="AI22" s="969"/>
      <c r="AJ22" s="969"/>
      <c r="AK22" s="969"/>
      <c r="AL22" s="969"/>
      <c r="AM22" s="969"/>
      <c r="AN22" s="969"/>
      <c r="AO22" s="969"/>
      <c r="AP22" s="969"/>
      <c r="AQ22" s="969"/>
      <c r="AR22" s="969"/>
      <c r="AS22" s="969"/>
      <c r="AT22" s="969"/>
      <c r="AU22" s="969"/>
      <c r="AV22" s="969"/>
      <c r="AW22" s="969"/>
      <c r="AX22" s="969"/>
      <c r="AY22" s="969"/>
      <c r="AZ22" s="969"/>
      <c r="BA22" s="969"/>
      <c r="BB22" s="969"/>
      <c r="BC22" s="969"/>
      <c r="BD22" s="969"/>
      <c r="BE22" s="969"/>
      <c r="BF22" s="969"/>
      <c r="BG22" s="969"/>
      <c r="BH22" s="969"/>
      <c r="BI22" s="969"/>
      <c r="BJ22" s="969"/>
      <c r="BK22" s="969"/>
      <c r="BL22" s="969"/>
      <c r="BM22" s="969"/>
      <c r="BN22" s="969"/>
      <c r="BO22" s="969"/>
      <c r="BP22" s="969"/>
      <c r="BQ22" s="969"/>
      <c r="BR22" s="969"/>
      <c r="BS22" s="969"/>
      <c r="BT22" s="969"/>
      <c r="BU22" s="969"/>
      <c r="BV22" s="969"/>
      <c r="BW22" s="969"/>
      <c r="BX22" s="969"/>
      <c r="BY22" s="969"/>
      <c r="BZ22" s="969"/>
      <c r="CA22" s="969"/>
      <c r="CB22" s="969"/>
      <c r="CC22" s="969"/>
      <c r="CD22" s="969"/>
      <c r="CE22" s="969"/>
      <c r="CF22" s="969"/>
      <c r="CG22" s="969"/>
      <c r="CH22" s="969"/>
      <c r="CI22" s="969"/>
      <c r="CJ22" s="969"/>
      <c r="CK22" s="969"/>
      <c r="CL22" s="969"/>
      <c r="CM22" s="969"/>
      <c r="CN22" s="969"/>
      <c r="CO22" s="969"/>
      <c r="CP22" s="969"/>
      <c r="CQ22" s="969"/>
      <c r="CR22" s="969"/>
      <c r="CS22" s="969"/>
      <c r="CT22" s="969"/>
      <c r="CU22" s="969"/>
      <c r="CV22" s="969"/>
      <c r="CW22" s="969"/>
      <c r="CX22" s="969"/>
      <c r="CY22" s="969"/>
      <c r="CZ22" s="969"/>
      <c r="DA22" s="969"/>
      <c r="DB22" s="969"/>
      <c r="DC22" s="969"/>
      <c r="DD22" s="969"/>
      <c r="DE22" s="969"/>
      <c r="DF22" s="969"/>
      <c r="DG22" s="969"/>
      <c r="DH22" s="969"/>
      <c r="DI22" s="969"/>
      <c r="DJ22" s="969"/>
      <c r="DK22" s="969"/>
      <c r="DL22" s="969"/>
      <c r="DM22" s="969"/>
      <c r="DN22" s="969"/>
      <c r="DO22" s="969"/>
      <c r="DP22" s="969"/>
      <c r="DQ22" s="969"/>
      <c r="DR22" s="969"/>
      <c r="DS22" s="969"/>
      <c r="DT22" s="969"/>
      <c r="DU22" s="969"/>
      <c r="DV22" s="969"/>
      <c r="DW22" s="969"/>
      <c r="DX22" s="969"/>
      <c r="DY22" s="969"/>
      <c r="DZ22" s="969"/>
      <c r="EA22" s="969"/>
      <c r="EB22" s="969"/>
      <c r="EC22" s="969"/>
      <c r="ED22" s="969"/>
      <c r="EE22" s="969"/>
      <c r="EF22" s="969"/>
      <c r="EG22" s="969"/>
      <c r="EH22" s="969"/>
      <c r="EI22" s="969"/>
      <c r="EJ22" s="969"/>
      <c r="EK22" s="969"/>
      <c r="EL22" s="969"/>
      <c r="EM22" s="969"/>
      <c r="EN22" s="969"/>
      <c r="EO22" s="969"/>
      <c r="EP22" s="969"/>
      <c r="EQ22" s="969"/>
      <c r="ER22" s="969"/>
      <c r="ES22" s="969"/>
      <c r="ET22" s="969"/>
      <c r="EU22" s="969"/>
      <c r="EV22" s="969"/>
      <c r="EW22" s="969"/>
      <c r="EX22" s="969"/>
      <c r="EY22" s="969"/>
      <c r="EZ22" s="969"/>
      <c r="FA22" s="969"/>
      <c r="FB22" s="969"/>
      <c r="FC22" s="969"/>
      <c r="FD22" s="969"/>
      <c r="FE22" s="969"/>
      <c r="FF22" s="969"/>
      <c r="FG22" s="969"/>
      <c r="FH22" s="969"/>
      <c r="FI22" s="969"/>
      <c r="FJ22" s="969"/>
      <c r="FK22" s="969"/>
      <c r="FL22" s="969"/>
      <c r="FM22" s="969"/>
      <c r="FN22" s="969"/>
      <c r="FO22" s="969"/>
      <c r="FP22" s="969"/>
      <c r="FQ22" s="969"/>
      <c r="FR22" s="969"/>
      <c r="FS22" s="969"/>
      <c r="FT22" s="969"/>
      <c r="FU22" s="969"/>
      <c r="FV22" s="969"/>
      <c r="FW22" s="969"/>
      <c r="FX22" s="969"/>
      <c r="FY22" s="969"/>
      <c r="FZ22" s="969"/>
      <c r="GA22" s="969"/>
      <c r="GB22" s="969"/>
      <c r="GC22" s="969"/>
      <c r="GD22" s="969"/>
      <c r="GE22" s="969"/>
      <c r="GF22" s="969"/>
      <c r="GG22" s="969"/>
      <c r="GH22" s="969"/>
      <c r="GI22" s="969"/>
      <c r="GJ22" s="969"/>
      <c r="GK22" s="969"/>
      <c r="GL22" s="969"/>
      <c r="GM22" s="969"/>
      <c r="GN22" s="969"/>
      <c r="GO22" s="969"/>
      <c r="GP22" s="969"/>
      <c r="GQ22" s="969"/>
      <c r="GR22" s="969"/>
      <c r="GS22" s="969"/>
      <c r="GT22" s="969"/>
      <c r="GU22" s="969"/>
      <c r="GV22" s="969"/>
      <c r="GW22" s="969"/>
      <c r="GX22" s="969"/>
      <c r="GY22" s="969"/>
      <c r="GZ22" s="969"/>
      <c r="HA22" s="969"/>
      <c r="HB22" s="969"/>
      <c r="HC22" s="969"/>
      <c r="HD22" s="969"/>
      <c r="HE22" s="969"/>
      <c r="HF22" s="969"/>
      <c r="HG22" s="969"/>
      <c r="HH22" s="969"/>
      <c r="HI22" s="969"/>
      <c r="HJ22" s="969"/>
      <c r="HK22" s="969"/>
      <c r="HL22" s="969"/>
      <c r="HM22" s="969"/>
      <c r="HN22" s="969"/>
      <c r="HO22" s="969"/>
      <c r="HP22" s="969"/>
      <c r="HQ22" s="969"/>
      <c r="HR22" s="969"/>
      <c r="HS22" s="969"/>
      <c r="HT22" s="969"/>
      <c r="HU22" s="969"/>
      <c r="HV22" s="969"/>
      <c r="HW22" s="969"/>
      <c r="HX22" s="969"/>
      <c r="HY22" s="969"/>
      <c r="HZ22" s="969"/>
      <c r="IA22" s="969"/>
      <c r="IB22" s="969"/>
      <c r="IC22" s="969"/>
      <c r="ID22" s="969"/>
      <c r="IE22" s="969"/>
      <c r="IF22" s="969"/>
      <c r="IG22" s="969"/>
      <c r="IH22" s="969"/>
      <c r="II22" s="969"/>
      <c r="IJ22" s="969"/>
      <c r="IK22" s="969"/>
      <c r="IL22" s="969"/>
      <c r="IM22" s="969"/>
      <c r="IN22" s="969"/>
      <c r="IO22" s="969"/>
      <c r="IP22" s="969"/>
      <c r="IQ22" s="969"/>
      <c r="IR22" s="969"/>
      <c r="IS22" s="969"/>
      <c r="IT22" s="969"/>
      <c r="IU22" s="969"/>
      <c r="IV22" s="969"/>
    </row>
    <row r="23" spans="1:256" s="970" customFormat="1" ht="51">
      <c r="A23" s="1815" t="s">
        <v>608</v>
      </c>
      <c r="B23" s="986" t="s">
        <v>606</v>
      </c>
      <c r="C23" s="987">
        <v>0.17138081641731159</v>
      </c>
      <c r="D23" s="988">
        <v>0.16998464572267258</v>
      </c>
      <c r="E23" s="988">
        <v>0.17214047259709492</v>
      </c>
      <c r="F23" s="988">
        <v>0.17137844272241892</v>
      </c>
      <c r="G23" s="988">
        <v>0.17285050775461624</v>
      </c>
      <c r="H23" s="988">
        <v>0.1727897345550711</v>
      </c>
      <c r="I23" s="989">
        <v>0.16567932259344356</v>
      </c>
      <c r="L23" s="981"/>
      <c r="M23" s="969"/>
      <c r="N23" s="969"/>
      <c r="O23" s="969"/>
      <c r="P23" s="969"/>
      <c r="Q23" s="969"/>
      <c r="R23" s="969"/>
      <c r="S23" s="969"/>
      <c r="T23" s="969"/>
      <c r="U23" s="969"/>
      <c r="V23" s="969"/>
      <c r="W23" s="969"/>
      <c r="X23" s="969"/>
      <c r="Y23" s="969"/>
      <c r="Z23" s="969"/>
      <c r="AA23" s="969"/>
      <c r="AB23" s="969"/>
      <c r="AC23" s="969"/>
      <c r="AD23" s="969"/>
      <c r="AE23" s="969"/>
      <c r="AF23" s="969"/>
      <c r="AG23" s="969"/>
      <c r="AH23" s="969"/>
      <c r="AI23" s="969"/>
      <c r="AJ23" s="969"/>
      <c r="AK23" s="969"/>
      <c r="AL23" s="969"/>
      <c r="AM23" s="969"/>
      <c r="AN23" s="969"/>
      <c r="AO23" s="969"/>
      <c r="AP23" s="969"/>
      <c r="AQ23" s="969"/>
      <c r="AR23" s="969"/>
      <c r="AS23" s="969"/>
      <c r="AT23" s="969"/>
      <c r="AU23" s="969"/>
      <c r="AV23" s="969"/>
      <c r="AW23" s="969"/>
      <c r="AX23" s="969"/>
      <c r="AY23" s="969"/>
      <c r="AZ23" s="969"/>
      <c r="BA23" s="969"/>
      <c r="BB23" s="969"/>
      <c r="BC23" s="969"/>
      <c r="BD23" s="969"/>
      <c r="BE23" s="969"/>
      <c r="BF23" s="969"/>
      <c r="BG23" s="969"/>
      <c r="BH23" s="969"/>
      <c r="BI23" s="969"/>
      <c r="BJ23" s="969"/>
      <c r="BK23" s="969"/>
      <c r="BL23" s="969"/>
      <c r="BM23" s="969"/>
      <c r="BN23" s="969"/>
      <c r="BO23" s="969"/>
      <c r="BP23" s="969"/>
      <c r="BQ23" s="969"/>
      <c r="BR23" s="969"/>
      <c r="BS23" s="969"/>
      <c r="BT23" s="969"/>
      <c r="BU23" s="969"/>
      <c r="BV23" s="969"/>
      <c r="BW23" s="969"/>
      <c r="BX23" s="969"/>
      <c r="BY23" s="969"/>
      <c r="BZ23" s="969"/>
      <c r="CA23" s="969"/>
      <c r="CB23" s="969"/>
      <c r="CC23" s="969"/>
      <c r="CD23" s="969"/>
      <c r="CE23" s="969"/>
      <c r="CF23" s="969"/>
      <c r="CG23" s="969"/>
      <c r="CH23" s="969"/>
      <c r="CI23" s="969"/>
      <c r="CJ23" s="969"/>
      <c r="CK23" s="969"/>
      <c r="CL23" s="969"/>
      <c r="CM23" s="969"/>
      <c r="CN23" s="969"/>
      <c r="CO23" s="969"/>
      <c r="CP23" s="969"/>
      <c r="CQ23" s="969"/>
      <c r="CR23" s="969"/>
      <c r="CS23" s="969"/>
      <c r="CT23" s="969"/>
      <c r="CU23" s="969"/>
      <c r="CV23" s="969"/>
      <c r="CW23" s="969"/>
      <c r="CX23" s="969"/>
      <c r="CY23" s="969"/>
      <c r="CZ23" s="969"/>
      <c r="DA23" s="969"/>
      <c r="DB23" s="969"/>
      <c r="DC23" s="969"/>
      <c r="DD23" s="969"/>
      <c r="DE23" s="969"/>
      <c r="DF23" s="969"/>
      <c r="DG23" s="969"/>
      <c r="DH23" s="969"/>
      <c r="DI23" s="969"/>
      <c r="DJ23" s="969"/>
      <c r="DK23" s="969"/>
      <c r="DL23" s="969"/>
      <c r="DM23" s="969"/>
      <c r="DN23" s="969"/>
      <c r="DO23" s="969"/>
      <c r="DP23" s="969"/>
      <c r="DQ23" s="969"/>
      <c r="DR23" s="969"/>
      <c r="DS23" s="969"/>
      <c r="DT23" s="969"/>
      <c r="DU23" s="969"/>
      <c r="DV23" s="969"/>
      <c r="DW23" s="969"/>
      <c r="DX23" s="969"/>
      <c r="DY23" s="969"/>
      <c r="DZ23" s="969"/>
      <c r="EA23" s="969"/>
      <c r="EB23" s="969"/>
      <c r="EC23" s="969"/>
      <c r="ED23" s="969"/>
      <c r="EE23" s="969"/>
      <c r="EF23" s="969"/>
      <c r="EG23" s="969"/>
      <c r="EH23" s="969"/>
      <c r="EI23" s="969"/>
      <c r="EJ23" s="969"/>
      <c r="EK23" s="969"/>
      <c r="EL23" s="969"/>
      <c r="EM23" s="969"/>
      <c r="EN23" s="969"/>
      <c r="EO23" s="969"/>
      <c r="EP23" s="969"/>
      <c r="EQ23" s="969"/>
      <c r="ER23" s="969"/>
      <c r="ES23" s="969"/>
      <c r="ET23" s="969"/>
      <c r="EU23" s="969"/>
      <c r="EV23" s="969"/>
      <c r="EW23" s="969"/>
      <c r="EX23" s="969"/>
      <c r="EY23" s="969"/>
      <c r="EZ23" s="969"/>
      <c r="FA23" s="969"/>
      <c r="FB23" s="969"/>
      <c r="FC23" s="969"/>
      <c r="FD23" s="969"/>
      <c r="FE23" s="969"/>
      <c r="FF23" s="969"/>
      <c r="FG23" s="969"/>
      <c r="FH23" s="969"/>
      <c r="FI23" s="969"/>
      <c r="FJ23" s="969"/>
      <c r="FK23" s="969"/>
      <c r="FL23" s="969"/>
      <c r="FM23" s="969"/>
      <c r="FN23" s="969"/>
      <c r="FO23" s="969"/>
      <c r="FP23" s="969"/>
      <c r="FQ23" s="969"/>
      <c r="FR23" s="969"/>
      <c r="FS23" s="969"/>
      <c r="FT23" s="969"/>
      <c r="FU23" s="969"/>
      <c r="FV23" s="969"/>
      <c r="FW23" s="969"/>
      <c r="FX23" s="969"/>
      <c r="FY23" s="969"/>
      <c r="FZ23" s="969"/>
      <c r="GA23" s="969"/>
      <c r="GB23" s="969"/>
      <c r="GC23" s="969"/>
      <c r="GD23" s="969"/>
      <c r="GE23" s="969"/>
      <c r="GF23" s="969"/>
      <c r="GG23" s="969"/>
      <c r="GH23" s="969"/>
      <c r="GI23" s="969"/>
      <c r="GJ23" s="969"/>
      <c r="GK23" s="969"/>
      <c r="GL23" s="969"/>
      <c r="GM23" s="969"/>
      <c r="GN23" s="969"/>
      <c r="GO23" s="969"/>
      <c r="GP23" s="969"/>
      <c r="GQ23" s="969"/>
      <c r="GR23" s="969"/>
      <c r="GS23" s="969"/>
      <c r="GT23" s="969"/>
      <c r="GU23" s="969"/>
      <c r="GV23" s="969"/>
      <c r="GW23" s="969"/>
      <c r="GX23" s="969"/>
      <c r="GY23" s="969"/>
      <c r="GZ23" s="969"/>
      <c r="HA23" s="969"/>
      <c r="HB23" s="969"/>
      <c r="HC23" s="969"/>
      <c r="HD23" s="969"/>
      <c r="HE23" s="969"/>
      <c r="HF23" s="969"/>
      <c r="HG23" s="969"/>
      <c r="HH23" s="969"/>
      <c r="HI23" s="969"/>
      <c r="HJ23" s="969"/>
      <c r="HK23" s="969"/>
      <c r="HL23" s="969"/>
      <c r="HM23" s="969"/>
      <c r="HN23" s="969"/>
      <c r="HO23" s="969"/>
      <c r="HP23" s="969"/>
      <c r="HQ23" s="969"/>
      <c r="HR23" s="969"/>
      <c r="HS23" s="969"/>
      <c r="HT23" s="969"/>
      <c r="HU23" s="969"/>
      <c r="HV23" s="969"/>
      <c r="HW23" s="969"/>
      <c r="HX23" s="969"/>
      <c r="HY23" s="969"/>
      <c r="HZ23" s="969"/>
      <c r="IA23" s="969"/>
      <c r="IB23" s="969"/>
      <c r="IC23" s="969"/>
      <c r="ID23" s="969"/>
      <c r="IE23" s="969"/>
      <c r="IF23" s="969"/>
      <c r="IG23" s="969"/>
      <c r="IH23" s="969"/>
      <c r="II23" s="969"/>
      <c r="IJ23" s="969"/>
      <c r="IK23" s="969"/>
      <c r="IL23" s="969"/>
      <c r="IM23" s="969"/>
      <c r="IN23" s="969"/>
      <c r="IO23" s="969"/>
      <c r="IP23" s="969"/>
      <c r="IQ23" s="969"/>
      <c r="IR23" s="969"/>
      <c r="IS23" s="969"/>
      <c r="IT23" s="969"/>
      <c r="IU23" s="969"/>
      <c r="IV23" s="969"/>
    </row>
    <row r="24" spans="1:256" s="970" customFormat="1" ht="38.25">
      <c r="A24" s="1816"/>
      <c r="B24" s="990" t="s">
        <v>607</v>
      </c>
      <c r="C24" s="991">
        <v>8.8597661852364507E-2</v>
      </c>
      <c r="D24" s="979">
        <v>0.12100072499011325</v>
      </c>
      <c r="E24" s="979">
        <v>9.2655029436220934E-2</v>
      </c>
      <c r="F24" s="979">
        <v>0.12054474149246588</v>
      </c>
      <c r="G24" s="979">
        <v>0.19289082627006118</v>
      </c>
      <c r="H24" s="979">
        <v>0.17318556694393655</v>
      </c>
      <c r="I24" s="992">
        <v>0.11546130603428084</v>
      </c>
      <c r="K24" s="1006"/>
      <c r="L24" s="1006"/>
      <c r="M24" s="1006"/>
      <c r="N24" s="1006"/>
      <c r="O24" s="1006"/>
      <c r="P24" s="1006"/>
      <c r="Q24" s="1006"/>
      <c r="R24" s="1006"/>
      <c r="S24" s="1006"/>
      <c r="T24" s="969"/>
      <c r="U24" s="969"/>
      <c r="V24" s="969"/>
      <c r="W24" s="969"/>
      <c r="X24" s="969"/>
      <c r="Y24" s="969"/>
      <c r="Z24" s="969"/>
      <c r="AA24" s="969"/>
      <c r="AB24" s="969"/>
      <c r="AC24" s="969"/>
      <c r="AD24" s="969"/>
      <c r="AE24" s="969"/>
      <c r="AF24" s="969"/>
      <c r="AG24" s="969"/>
      <c r="AH24" s="969"/>
      <c r="AI24" s="969"/>
      <c r="AJ24" s="969"/>
      <c r="AK24" s="969"/>
      <c r="AL24" s="969"/>
      <c r="AM24" s="969"/>
      <c r="AN24" s="969"/>
      <c r="AO24" s="969"/>
      <c r="AP24" s="969"/>
      <c r="AQ24" s="969"/>
      <c r="AR24" s="969"/>
      <c r="AS24" s="969"/>
      <c r="AT24" s="969"/>
      <c r="AU24" s="969"/>
      <c r="AV24" s="969"/>
      <c r="AW24" s="969"/>
      <c r="AX24" s="969"/>
      <c r="AY24" s="969"/>
      <c r="AZ24" s="969"/>
      <c r="BA24" s="969"/>
      <c r="BB24" s="969"/>
      <c r="BC24" s="969"/>
      <c r="BD24" s="969"/>
      <c r="BE24" s="969"/>
      <c r="BF24" s="969"/>
      <c r="BG24" s="969"/>
      <c r="BH24" s="969"/>
      <c r="BI24" s="969"/>
      <c r="BJ24" s="969"/>
      <c r="BK24" s="969"/>
      <c r="BL24" s="969"/>
      <c r="BM24" s="969"/>
      <c r="BN24" s="969"/>
      <c r="BO24" s="969"/>
      <c r="BP24" s="969"/>
      <c r="BQ24" s="969"/>
      <c r="BR24" s="969"/>
      <c r="BS24" s="969"/>
      <c r="BT24" s="969"/>
      <c r="BU24" s="969"/>
      <c r="BV24" s="969"/>
      <c r="BW24" s="969"/>
      <c r="BX24" s="969"/>
      <c r="BY24" s="969"/>
      <c r="BZ24" s="969"/>
      <c r="CA24" s="969"/>
      <c r="CB24" s="969"/>
      <c r="CC24" s="969"/>
      <c r="CD24" s="969"/>
      <c r="CE24" s="969"/>
      <c r="CF24" s="969"/>
      <c r="CG24" s="969"/>
      <c r="CH24" s="969"/>
      <c r="CI24" s="969"/>
      <c r="CJ24" s="969"/>
      <c r="CK24" s="969"/>
      <c r="CL24" s="969"/>
      <c r="CM24" s="969"/>
      <c r="CN24" s="969"/>
      <c r="CO24" s="969"/>
      <c r="CP24" s="969"/>
      <c r="CQ24" s="969"/>
      <c r="CR24" s="969"/>
      <c r="CS24" s="969"/>
      <c r="CT24" s="969"/>
      <c r="CU24" s="969"/>
      <c r="CV24" s="969"/>
      <c r="CW24" s="969"/>
      <c r="CX24" s="969"/>
      <c r="CY24" s="969"/>
      <c r="CZ24" s="969"/>
      <c r="DA24" s="969"/>
      <c r="DB24" s="969"/>
      <c r="DC24" s="969"/>
      <c r="DD24" s="969"/>
      <c r="DE24" s="969"/>
      <c r="DF24" s="969"/>
      <c r="DG24" s="969"/>
      <c r="DH24" s="969"/>
      <c r="DI24" s="969"/>
      <c r="DJ24" s="969"/>
      <c r="DK24" s="969"/>
      <c r="DL24" s="969"/>
      <c r="DM24" s="969"/>
      <c r="DN24" s="969"/>
      <c r="DO24" s="969"/>
      <c r="DP24" s="969"/>
      <c r="DQ24" s="969"/>
      <c r="DR24" s="969"/>
      <c r="DS24" s="969"/>
      <c r="DT24" s="969"/>
      <c r="DU24" s="969"/>
      <c r="DV24" s="969"/>
      <c r="DW24" s="969"/>
      <c r="DX24" s="969"/>
      <c r="DY24" s="969"/>
      <c r="DZ24" s="969"/>
      <c r="EA24" s="969"/>
      <c r="EB24" s="969"/>
      <c r="EC24" s="969"/>
      <c r="ED24" s="969"/>
      <c r="EE24" s="969"/>
      <c r="EF24" s="969"/>
      <c r="EG24" s="969"/>
      <c r="EH24" s="969"/>
      <c r="EI24" s="969"/>
      <c r="EJ24" s="969"/>
      <c r="EK24" s="969"/>
      <c r="EL24" s="969"/>
      <c r="EM24" s="969"/>
      <c r="EN24" s="969"/>
      <c r="EO24" s="969"/>
      <c r="EP24" s="969"/>
      <c r="EQ24" s="969"/>
      <c r="ER24" s="969"/>
      <c r="ES24" s="969"/>
      <c r="ET24" s="969"/>
      <c r="EU24" s="969"/>
      <c r="EV24" s="969"/>
      <c r="EW24" s="969"/>
      <c r="EX24" s="969"/>
      <c r="EY24" s="969"/>
      <c r="EZ24" s="969"/>
      <c r="FA24" s="969"/>
      <c r="FB24" s="969"/>
      <c r="FC24" s="969"/>
      <c r="FD24" s="969"/>
      <c r="FE24" s="969"/>
      <c r="FF24" s="969"/>
      <c r="FG24" s="969"/>
      <c r="FH24" s="969"/>
      <c r="FI24" s="969"/>
      <c r="FJ24" s="969"/>
      <c r="FK24" s="969"/>
      <c r="FL24" s="969"/>
      <c r="FM24" s="969"/>
      <c r="FN24" s="969"/>
      <c r="FO24" s="969"/>
      <c r="FP24" s="969"/>
      <c r="FQ24" s="969"/>
      <c r="FR24" s="969"/>
      <c r="FS24" s="969"/>
      <c r="FT24" s="969"/>
      <c r="FU24" s="969"/>
      <c r="FV24" s="969"/>
      <c r="FW24" s="969"/>
      <c r="FX24" s="969"/>
      <c r="FY24" s="969"/>
      <c r="FZ24" s="969"/>
      <c r="GA24" s="969"/>
      <c r="GB24" s="969"/>
      <c r="GC24" s="969"/>
      <c r="GD24" s="969"/>
      <c r="GE24" s="969"/>
      <c r="GF24" s="969"/>
      <c r="GG24" s="969"/>
      <c r="GH24" s="969"/>
      <c r="GI24" s="969"/>
      <c r="GJ24" s="969"/>
      <c r="GK24" s="969"/>
      <c r="GL24" s="969"/>
      <c r="GM24" s="969"/>
      <c r="GN24" s="969"/>
      <c r="GO24" s="969"/>
      <c r="GP24" s="969"/>
      <c r="GQ24" s="969"/>
      <c r="GR24" s="969"/>
      <c r="GS24" s="969"/>
      <c r="GT24" s="969"/>
      <c r="GU24" s="969"/>
      <c r="GV24" s="969"/>
      <c r="GW24" s="969"/>
      <c r="GX24" s="969"/>
      <c r="GY24" s="969"/>
      <c r="GZ24" s="969"/>
      <c r="HA24" s="969"/>
      <c r="HB24" s="969"/>
      <c r="HC24" s="969"/>
      <c r="HD24" s="969"/>
      <c r="HE24" s="969"/>
      <c r="HF24" s="969"/>
      <c r="HG24" s="969"/>
      <c r="HH24" s="969"/>
      <c r="HI24" s="969"/>
      <c r="HJ24" s="969"/>
      <c r="HK24" s="969"/>
      <c r="HL24" s="969"/>
      <c r="HM24" s="969"/>
      <c r="HN24" s="969"/>
      <c r="HO24" s="969"/>
      <c r="HP24" s="969"/>
      <c r="HQ24" s="969"/>
      <c r="HR24" s="969"/>
      <c r="HS24" s="969"/>
      <c r="HT24" s="969"/>
      <c r="HU24" s="969"/>
      <c r="HV24" s="969"/>
      <c r="HW24" s="969"/>
      <c r="HX24" s="969"/>
      <c r="HY24" s="969"/>
      <c r="HZ24" s="969"/>
      <c r="IA24" s="969"/>
      <c r="IB24" s="969"/>
      <c r="IC24" s="969"/>
      <c r="ID24" s="969"/>
      <c r="IE24" s="969"/>
      <c r="IF24" s="969"/>
      <c r="IG24" s="969"/>
      <c r="IH24" s="969"/>
      <c r="II24" s="969"/>
      <c r="IJ24" s="969"/>
      <c r="IK24" s="969"/>
      <c r="IL24" s="969"/>
      <c r="IM24" s="969"/>
      <c r="IN24" s="969"/>
      <c r="IO24" s="969"/>
      <c r="IP24" s="969"/>
      <c r="IQ24" s="969"/>
      <c r="IR24" s="969"/>
      <c r="IS24" s="969"/>
      <c r="IT24" s="969"/>
      <c r="IU24" s="969"/>
      <c r="IV24" s="969"/>
    </row>
    <row r="25" spans="1:256" s="970" customFormat="1" ht="26.25" thickBot="1">
      <c r="A25" s="1817"/>
      <c r="B25" s="993" t="s">
        <v>555</v>
      </c>
      <c r="C25" s="994">
        <v>5.2491580476934661E-2</v>
      </c>
      <c r="D25" s="995">
        <v>8.6229894021446887E-2</v>
      </c>
      <c r="E25" s="995">
        <v>7.023598244424363E-2</v>
      </c>
      <c r="F25" s="995">
        <v>9.3113679651933193E-2</v>
      </c>
      <c r="G25" s="995">
        <v>0.15299188765992372</v>
      </c>
      <c r="H25" s="984">
        <v>0.12604835410062901</v>
      </c>
      <c r="I25" s="996">
        <v>8.2180173883797697E-2</v>
      </c>
      <c r="K25" s="1006"/>
      <c r="L25" s="1006"/>
      <c r="M25" s="1007"/>
      <c r="N25" s="1006"/>
      <c r="O25" s="1007"/>
      <c r="P25" s="1006"/>
      <c r="Q25" s="1006"/>
      <c r="R25" s="1006"/>
      <c r="S25" s="1006"/>
      <c r="T25" s="969"/>
      <c r="U25" s="969"/>
      <c r="V25" s="969"/>
      <c r="W25" s="969"/>
      <c r="X25" s="969"/>
      <c r="Y25" s="969"/>
      <c r="Z25" s="969"/>
      <c r="AA25" s="969"/>
      <c r="AB25" s="969"/>
      <c r="AC25" s="969"/>
      <c r="AD25" s="969"/>
      <c r="AE25" s="969"/>
      <c r="AF25" s="969"/>
      <c r="AG25" s="969"/>
      <c r="AH25" s="969"/>
      <c r="AI25" s="969"/>
      <c r="AJ25" s="969"/>
      <c r="AK25" s="969"/>
      <c r="AL25" s="969"/>
      <c r="AM25" s="969"/>
      <c r="AN25" s="969"/>
      <c r="AO25" s="969"/>
      <c r="AP25" s="969"/>
      <c r="AQ25" s="969"/>
      <c r="AR25" s="969"/>
      <c r="AS25" s="969"/>
      <c r="AT25" s="969"/>
      <c r="AU25" s="969"/>
      <c r="AV25" s="969"/>
      <c r="AW25" s="969"/>
      <c r="AX25" s="969"/>
      <c r="AY25" s="969"/>
      <c r="AZ25" s="969"/>
      <c r="BA25" s="969"/>
      <c r="BB25" s="969"/>
      <c r="BC25" s="969"/>
      <c r="BD25" s="969"/>
      <c r="BE25" s="969"/>
      <c r="BF25" s="969"/>
      <c r="BG25" s="969"/>
      <c r="BH25" s="969"/>
      <c r="BI25" s="969"/>
      <c r="BJ25" s="969"/>
      <c r="BK25" s="969"/>
      <c r="BL25" s="969"/>
      <c r="BM25" s="969"/>
      <c r="BN25" s="969"/>
      <c r="BO25" s="969"/>
      <c r="BP25" s="969"/>
      <c r="BQ25" s="969"/>
      <c r="BR25" s="969"/>
      <c r="BS25" s="969"/>
      <c r="BT25" s="969"/>
      <c r="BU25" s="969"/>
      <c r="BV25" s="969"/>
      <c r="BW25" s="969"/>
      <c r="BX25" s="969"/>
      <c r="BY25" s="969"/>
      <c r="BZ25" s="969"/>
      <c r="CA25" s="969"/>
      <c r="CB25" s="969"/>
      <c r="CC25" s="969"/>
      <c r="CD25" s="969"/>
      <c r="CE25" s="969"/>
      <c r="CF25" s="969"/>
      <c r="CG25" s="969"/>
      <c r="CH25" s="969"/>
      <c r="CI25" s="969"/>
      <c r="CJ25" s="969"/>
      <c r="CK25" s="969"/>
      <c r="CL25" s="969"/>
      <c r="CM25" s="969"/>
      <c r="CN25" s="969"/>
      <c r="CO25" s="969"/>
      <c r="CP25" s="969"/>
      <c r="CQ25" s="969"/>
      <c r="CR25" s="969"/>
      <c r="CS25" s="969"/>
      <c r="CT25" s="969"/>
      <c r="CU25" s="969"/>
      <c r="CV25" s="969"/>
      <c r="CW25" s="969"/>
      <c r="CX25" s="969"/>
      <c r="CY25" s="969"/>
      <c r="CZ25" s="969"/>
      <c r="DA25" s="969"/>
      <c r="DB25" s="969"/>
      <c r="DC25" s="969"/>
      <c r="DD25" s="969"/>
      <c r="DE25" s="969"/>
      <c r="DF25" s="969"/>
      <c r="DG25" s="969"/>
      <c r="DH25" s="969"/>
      <c r="DI25" s="969"/>
      <c r="DJ25" s="969"/>
      <c r="DK25" s="969"/>
      <c r="DL25" s="969"/>
      <c r="DM25" s="969"/>
      <c r="DN25" s="969"/>
      <c r="DO25" s="969"/>
      <c r="DP25" s="969"/>
      <c r="DQ25" s="969"/>
      <c r="DR25" s="969"/>
      <c r="DS25" s="969"/>
      <c r="DT25" s="969"/>
      <c r="DU25" s="969"/>
      <c r="DV25" s="969"/>
      <c r="DW25" s="969"/>
      <c r="DX25" s="969"/>
      <c r="DY25" s="969"/>
      <c r="DZ25" s="969"/>
      <c r="EA25" s="969"/>
      <c r="EB25" s="969"/>
      <c r="EC25" s="969"/>
      <c r="ED25" s="969"/>
      <c r="EE25" s="969"/>
      <c r="EF25" s="969"/>
      <c r="EG25" s="969"/>
      <c r="EH25" s="969"/>
      <c r="EI25" s="969"/>
      <c r="EJ25" s="969"/>
      <c r="EK25" s="969"/>
      <c r="EL25" s="969"/>
      <c r="EM25" s="969"/>
      <c r="EN25" s="969"/>
      <c r="EO25" s="969"/>
      <c r="EP25" s="969"/>
      <c r="EQ25" s="969"/>
      <c r="ER25" s="969"/>
      <c r="ES25" s="969"/>
      <c r="ET25" s="969"/>
      <c r="EU25" s="969"/>
      <c r="EV25" s="969"/>
      <c r="EW25" s="969"/>
      <c r="EX25" s="969"/>
      <c r="EY25" s="969"/>
      <c r="EZ25" s="969"/>
      <c r="FA25" s="969"/>
      <c r="FB25" s="969"/>
      <c r="FC25" s="969"/>
      <c r="FD25" s="969"/>
      <c r="FE25" s="969"/>
      <c r="FF25" s="969"/>
      <c r="FG25" s="969"/>
      <c r="FH25" s="969"/>
      <c r="FI25" s="969"/>
      <c r="FJ25" s="969"/>
      <c r="FK25" s="969"/>
      <c r="FL25" s="969"/>
      <c r="FM25" s="969"/>
      <c r="FN25" s="969"/>
      <c r="FO25" s="969"/>
      <c r="FP25" s="969"/>
      <c r="FQ25" s="969"/>
      <c r="FR25" s="969"/>
      <c r="FS25" s="969"/>
      <c r="FT25" s="969"/>
      <c r="FU25" s="969"/>
      <c r="FV25" s="969"/>
      <c r="FW25" s="969"/>
      <c r="FX25" s="969"/>
      <c r="FY25" s="969"/>
      <c r="FZ25" s="969"/>
      <c r="GA25" s="969"/>
      <c r="GB25" s="969"/>
      <c r="GC25" s="969"/>
      <c r="GD25" s="969"/>
      <c r="GE25" s="969"/>
      <c r="GF25" s="969"/>
      <c r="GG25" s="969"/>
      <c r="GH25" s="969"/>
      <c r="GI25" s="969"/>
      <c r="GJ25" s="969"/>
      <c r="GK25" s="969"/>
      <c r="GL25" s="969"/>
      <c r="GM25" s="969"/>
      <c r="GN25" s="969"/>
      <c r="GO25" s="969"/>
      <c r="GP25" s="969"/>
      <c r="GQ25" s="969"/>
      <c r="GR25" s="969"/>
      <c r="GS25" s="969"/>
      <c r="GT25" s="969"/>
      <c r="GU25" s="969"/>
      <c r="GV25" s="969"/>
      <c r="GW25" s="969"/>
      <c r="GX25" s="969"/>
      <c r="GY25" s="969"/>
      <c r="GZ25" s="969"/>
      <c r="HA25" s="969"/>
      <c r="HB25" s="969"/>
      <c r="HC25" s="969"/>
      <c r="HD25" s="969"/>
      <c r="HE25" s="969"/>
      <c r="HF25" s="969"/>
      <c r="HG25" s="969"/>
      <c r="HH25" s="969"/>
      <c r="HI25" s="969"/>
      <c r="HJ25" s="969"/>
      <c r="HK25" s="969"/>
      <c r="HL25" s="969"/>
      <c r="HM25" s="969"/>
      <c r="HN25" s="969"/>
      <c r="HO25" s="969"/>
      <c r="HP25" s="969"/>
      <c r="HQ25" s="969"/>
      <c r="HR25" s="969"/>
      <c r="HS25" s="969"/>
      <c r="HT25" s="969"/>
      <c r="HU25" s="969"/>
      <c r="HV25" s="969"/>
      <c r="HW25" s="969"/>
      <c r="HX25" s="969"/>
      <c r="HY25" s="969"/>
      <c r="HZ25" s="969"/>
      <c r="IA25" s="969"/>
      <c r="IB25" s="969"/>
      <c r="IC25" s="969"/>
      <c r="ID25" s="969"/>
      <c r="IE25" s="969"/>
      <c r="IF25" s="969"/>
      <c r="IG25" s="969"/>
      <c r="IH25" s="969"/>
      <c r="II25" s="969"/>
      <c r="IJ25" s="969"/>
      <c r="IK25" s="969"/>
      <c r="IL25" s="969"/>
      <c r="IM25" s="969"/>
      <c r="IN25" s="969"/>
      <c r="IO25" s="969"/>
      <c r="IP25" s="969"/>
      <c r="IQ25" s="969"/>
      <c r="IR25" s="969"/>
      <c r="IS25" s="969"/>
      <c r="IT25" s="969"/>
      <c r="IU25" s="969"/>
      <c r="IV25" s="969"/>
    </row>
    <row r="26" spans="1:256" s="970" customFormat="1" ht="51">
      <c r="A26" s="1822" t="s">
        <v>609</v>
      </c>
      <c r="B26" s="986" t="s">
        <v>606</v>
      </c>
      <c r="C26" s="997">
        <v>0.16819534907468886</v>
      </c>
      <c r="D26" s="998">
        <v>0.16384809695417488</v>
      </c>
      <c r="E26" s="998">
        <v>0.17047431761403878</v>
      </c>
      <c r="F26" s="998">
        <v>0.16818822799001085</v>
      </c>
      <c r="G26" s="998">
        <v>0.17260442308660282</v>
      </c>
      <c r="H26" s="998">
        <v>0.17242210348796735</v>
      </c>
      <c r="I26" s="999">
        <v>0.15049231072365926</v>
      </c>
      <c r="L26" s="969"/>
      <c r="M26" s="981"/>
      <c r="N26" s="969"/>
      <c r="O26" s="969"/>
      <c r="P26" s="969"/>
      <c r="Q26" s="969"/>
      <c r="R26" s="969"/>
      <c r="S26" s="969"/>
      <c r="T26" s="969"/>
      <c r="U26" s="969"/>
      <c r="V26" s="969"/>
      <c r="W26" s="969"/>
      <c r="X26" s="969"/>
      <c r="Y26" s="969"/>
      <c r="Z26" s="969"/>
      <c r="AA26" s="969"/>
      <c r="AB26" s="969"/>
      <c r="AC26" s="969"/>
      <c r="AD26" s="969"/>
      <c r="AE26" s="969"/>
      <c r="AF26" s="969"/>
      <c r="AG26" s="969"/>
      <c r="AH26" s="969"/>
      <c r="AI26" s="969"/>
      <c r="AJ26" s="969"/>
      <c r="AK26" s="969"/>
      <c r="AL26" s="969"/>
      <c r="AM26" s="969"/>
      <c r="AN26" s="969"/>
      <c r="AO26" s="969"/>
      <c r="AP26" s="969"/>
      <c r="AQ26" s="969"/>
      <c r="AR26" s="969"/>
      <c r="AS26" s="969"/>
      <c r="AT26" s="969"/>
      <c r="AU26" s="969"/>
      <c r="AV26" s="969"/>
      <c r="AW26" s="969"/>
      <c r="AX26" s="969"/>
      <c r="AY26" s="969"/>
      <c r="AZ26" s="969"/>
      <c r="BA26" s="969"/>
      <c r="BB26" s="969"/>
      <c r="BC26" s="969"/>
      <c r="BD26" s="969"/>
      <c r="BE26" s="969"/>
      <c r="BF26" s="969"/>
      <c r="BG26" s="969"/>
      <c r="BH26" s="969"/>
      <c r="BI26" s="969"/>
      <c r="BJ26" s="969"/>
      <c r="BK26" s="969"/>
      <c r="BL26" s="969"/>
      <c r="BM26" s="969"/>
      <c r="BN26" s="969"/>
      <c r="BO26" s="969"/>
      <c r="BP26" s="969"/>
      <c r="BQ26" s="969"/>
      <c r="BR26" s="969"/>
      <c r="BS26" s="969"/>
      <c r="BT26" s="969"/>
      <c r="BU26" s="969"/>
      <c r="BV26" s="969"/>
      <c r="BW26" s="969"/>
      <c r="BX26" s="969"/>
      <c r="BY26" s="969"/>
      <c r="BZ26" s="969"/>
      <c r="CA26" s="969"/>
      <c r="CB26" s="969"/>
      <c r="CC26" s="969"/>
      <c r="CD26" s="969"/>
      <c r="CE26" s="969"/>
      <c r="CF26" s="969"/>
      <c r="CG26" s="969"/>
      <c r="CH26" s="969"/>
      <c r="CI26" s="969"/>
      <c r="CJ26" s="969"/>
      <c r="CK26" s="969"/>
      <c r="CL26" s="969"/>
      <c r="CM26" s="969"/>
      <c r="CN26" s="969"/>
      <c r="CO26" s="969"/>
      <c r="CP26" s="969"/>
      <c r="CQ26" s="969"/>
      <c r="CR26" s="969"/>
      <c r="CS26" s="969"/>
      <c r="CT26" s="969"/>
      <c r="CU26" s="969"/>
      <c r="CV26" s="969"/>
      <c r="CW26" s="969"/>
      <c r="CX26" s="969"/>
      <c r="CY26" s="969"/>
      <c r="CZ26" s="969"/>
      <c r="DA26" s="969"/>
      <c r="DB26" s="969"/>
      <c r="DC26" s="969"/>
      <c r="DD26" s="969"/>
      <c r="DE26" s="969"/>
      <c r="DF26" s="969"/>
      <c r="DG26" s="969"/>
      <c r="DH26" s="969"/>
      <c r="DI26" s="969"/>
      <c r="DJ26" s="969"/>
      <c r="DK26" s="969"/>
      <c r="DL26" s="969"/>
      <c r="DM26" s="969"/>
      <c r="DN26" s="969"/>
      <c r="DO26" s="969"/>
      <c r="DP26" s="969"/>
      <c r="DQ26" s="969"/>
      <c r="DR26" s="969"/>
      <c r="DS26" s="969"/>
      <c r="DT26" s="969"/>
      <c r="DU26" s="969"/>
      <c r="DV26" s="969"/>
      <c r="DW26" s="969"/>
      <c r="DX26" s="969"/>
      <c r="DY26" s="969"/>
      <c r="DZ26" s="969"/>
      <c r="EA26" s="969"/>
      <c r="EB26" s="969"/>
      <c r="EC26" s="969"/>
      <c r="ED26" s="969"/>
      <c r="EE26" s="969"/>
      <c r="EF26" s="969"/>
      <c r="EG26" s="969"/>
      <c r="EH26" s="969"/>
      <c r="EI26" s="969"/>
      <c r="EJ26" s="969"/>
      <c r="EK26" s="969"/>
      <c r="EL26" s="969"/>
      <c r="EM26" s="969"/>
      <c r="EN26" s="969"/>
      <c r="EO26" s="969"/>
      <c r="EP26" s="969"/>
      <c r="EQ26" s="969"/>
      <c r="ER26" s="969"/>
      <c r="ES26" s="969"/>
      <c r="ET26" s="969"/>
      <c r="EU26" s="969"/>
      <c r="EV26" s="969"/>
      <c r="EW26" s="969"/>
      <c r="EX26" s="969"/>
      <c r="EY26" s="969"/>
      <c r="EZ26" s="969"/>
      <c r="FA26" s="969"/>
      <c r="FB26" s="969"/>
      <c r="FC26" s="969"/>
      <c r="FD26" s="969"/>
      <c r="FE26" s="969"/>
      <c r="FF26" s="969"/>
      <c r="FG26" s="969"/>
      <c r="FH26" s="969"/>
      <c r="FI26" s="969"/>
      <c r="FJ26" s="969"/>
      <c r="FK26" s="969"/>
      <c r="FL26" s="969"/>
      <c r="FM26" s="969"/>
      <c r="FN26" s="969"/>
      <c r="FO26" s="969"/>
      <c r="FP26" s="969"/>
      <c r="FQ26" s="969"/>
      <c r="FR26" s="969"/>
      <c r="FS26" s="969"/>
      <c r="FT26" s="969"/>
      <c r="FU26" s="969"/>
      <c r="FV26" s="969"/>
      <c r="FW26" s="969"/>
      <c r="FX26" s="969"/>
      <c r="FY26" s="969"/>
      <c r="FZ26" s="969"/>
      <c r="GA26" s="969"/>
      <c r="GB26" s="969"/>
      <c r="GC26" s="969"/>
      <c r="GD26" s="969"/>
      <c r="GE26" s="969"/>
      <c r="GF26" s="969"/>
      <c r="GG26" s="969"/>
      <c r="GH26" s="969"/>
      <c r="GI26" s="969"/>
      <c r="GJ26" s="969"/>
      <c r="GK26" s="969"/>
      <c r="GL26" s="969"/>
      <c r="GM26" s="969"/>
      <c r="GN26" s="969"/>
      <c r="GO26" s="969"/>
      <c r="GP26" s="969"/>
      <c r="GQ26" s="969"/>
      <c r="GR26" s="969"/>
      <c r="GS26" s="969"/>
      <c r="GT26" s="969"/>
      <c r="GU26" s="969"/>
      <c r="GV26" s="969"/>
      <c r="GW26" s="969"/>
      <c r="GX26" s="969"/>
      <c r="GY26" s="969"/>
      <c r="GZ26" s="969"/>
      <c r="HA26" s="969"/>
      <c r="HB26" s="969"/>
      <c r="HC26" s="969"/>
      <c r="HD26" s="969"/>
      <c r="HE26" s="969"/>
      <c r="HF26" s="969"/>
      <c r="HG26" s="969"/>
      <c r="HH26" s="969"/>
      <c r="HI26" s="969"/>
      <c r="HJ26" s="969"/>
      <c r="HK26" s="969"/>
      <c r="HL26" s="969"/>
      <c r="HM26" s="969"/>
      <c r="HN26" s="969"/>
      <c r="HO26" s="969"/>
      <c r="HP26" s="969"/>
      <c r="HQ26" s="969"/>
      <c r="HR26" s="969"/>
      <c r="HS26" s="969"/>
      <c r="HT26" s="969"/>
      <c r="HU26" s="969"/>
      <c r="HV26" s="969"/>
      <c r="HW26" s="969"/>
      <c r="HX26" s="969"/>
      <c r="HY26" s="969"/>
      <c r="HZ26" s="969"/>
      <c r="IA26" s="969"/>
      <c r="IB26" s="969"/>
      <c r="IC26" s="969"/>
      <c r="ID26" s="969"/>
      <c r="IE26" s="969"/>
      <c r="IF26" s="969"/>
      <c r="IG26" s="969"/>
      <c r="IH26" s="969"/>
      <c r="II26" s="969"/>
      <c r="IJ26" s="969"/>
      <c r="IK26" s="969"/>
      <c r="IL26" s="969"/>
      <c r="IM26" s="969"/>
      <c r="IN26" s="969"/>
      <c r="IO26" s="969"/>
      <c r="IP26" s="969"/>
      <c r="IQ26" s="969"/>
      <c r="IR26" s="969"/>
      <c r="IS26" s="969"/>
      <c r="IT26" s="969"/>
      <c r="IU26" s="969"/>
      <c r="IV26" s="969"/>
    </row>
    <row r="27" spans="1:256" s="970" customFormat="1" ht="38.25">
      <c r="A27" s="1816"/>
      <c r="B27" s="990" t="s">
        <v>607</v>
      </c>
      <c r="C27" s="991">
        <v>0.19055923078813672</v>
      </c>
      <c r="D27" s="979">
        <v>0.21646971046409219</v>
      </c>
      <c r="E27" s="979">
        <v>0.18912381363087233</v>
      </c>
      <c r="F27" s="979">
        <v>0.21430920457352642</v>
      </c>
      <c r="G27" s="979">
        <v>0.28540052527709531</v>
      </c>
      <c r="H27" s="979">
        <v>0.26474096083026449</v>
      </c>
      <c r="I27" s="992">
        <v>0.21180323233459522</v>
      </c>
      <c r="J27" s="969"/>
      <c r="K27" s="981"/>
      <c r="L27" s="981"/>
      <c r="M27" s="981"/>
      <c r="N27" s="981"/>
      <c r="O27" s="981"/>
      <c r="P27" s="981"/>
      <c r="Q27" s="969"/>
      <c r="R27" s="969"/>
      <c r="S27" s="969"/>
      <c r="T27" s="969"/>
      <c r="U27" s="969"/>
      <c r="V27" s="969"/>
      <c r="W27" s="969"/>
      <c r="X27" s="969"/>
      <c r="Y27" s="969"/>
      <c r="Z27" s="969"/>
      <c r="AA27" s="969"/>
      <c r="AB27" s="969"/>
      <c r="AC27" s="969"/>
      <c r="AD27" s="969"/>
      <c r="AE27" s="969"/>
      <c r="AF27" s="969"/>
      <c r="AG27" s="969"/>
      <c r="AH27" s="969"/>
      <c r="AI27" s="969"/>
      <c r="AJ27" s="969"/>
      <c r="AK27" s="969"/>
      <c r="AL27" s="969"/>
      <c r="AM27" s="969"/>
      <c r="AN27" s="969"/>
      <c r="AO27" s="969"/>
      <c r="AP27" s="969"/>
      <c r="AQ27" s="969"/>
      <c r="AR27" s="969"/>
      <c r="AS27" s="969"/>
      <c r="AT27" s="969"/>
      <c r="AU27" s="969"/>
      <c r="AV27" s="969"/>
      <c r="AW27" s="969"/>
      <c r="AX27" s="969"/>
      <c r="AY27" s="969"/>
      <c r="AZ27" s="969"/>
      <c r="BA27" s="969"/>
      <c r="BB27" s="969"/>
      <c r="BC27" s="969"/>
      <c r="BD27" s="969"/>
      <c r="BE27" s="969"/>
      <c r="BF27" s="969"/>
      <c r="BG27" s="969"/>
      <c r="BH27" s="969"/>
      <c r="BI27" s="969"/>
      <c r="BJ27" s="969"/>
      <c r="BK27" s="969"/>
      <c r="BL27" s="969"/>
      <c r="BM27" s="969"/>
      <c r="BN27" s="969"/>
      <c r="BO27" s="969"/>
      <c r="BP27" s="969"/>
      <c r="BQ27" s="969"/>
      <c r="BR27" s="969"/>
      <c r="BS27" s="969"/>
      <c r="BT27" s="969"/>
      <c r="BU27" s="969"/>
      <c r="BV27" s="969"/>
      <c r="BW27" s="969"/>
      <c r="BX27" s="969"/>
      <c r="BY27" s="969"/>
      <c r="BZ27" s="969"/>
      <c r="CA27" s="969"/>
      <c r="CB27" s="969"/>
      <c r="CC27" s="969"/>
      <c r="CD27" s="969"/>
      <c r="CE27" s="969"/>
      <c r="CF27" s="969"/>
      <c r="CG27" s="969"/>
      <c r="CH27" s="969"/>
      <c r="CI27" s="969"/>
      <c r="CJ27" s="969"/>
      <c r="CK27" s="969"/>
      <c r="CL27" s="969"/>
      <c r="CM27" s="969"/>
      <c r="CN27" s="969"/>
      <c r="CO27" s="969"/>
      <c r="CP27" s="969"/>
      <c r="CQ27" s="969"/>
      <c r="CR27" s="969"/>
      <c r="CS27" s="969"/>
      <c r="CT27" s="969"/>
      <c r="CU27" s="969"/>
      <c r="CV27" s="969"/>
      <c r="CW27" s="969"/>
      <c r="CX27" s="969"/>
      <c r="CY27" s="969"/>
      <c r="CZ27" s="969"/>
      <c r="DA27" s="969"/>
      <c r="DB27" s="969"/>
      <c r="DC27" s="969"/>
      <c r="DD27" s="969"/>
      <c r="DE27" s="969"/>
      <c r="DF27" s="969"/>
      <c r="DG27" s="969"/>
      <c r="DH27" s="969"/>
      <c r="DI27" s="969"/>
      <c r="DJ27" s="969"/>
      <c r="DK27" s="969"/>
      <c r="DL27" s="969"/>
      <c r="DM27" s="969"/>
      <c r="DN27" s="969"/>
      <c r="DO27" s="969"/>
      <c r="DP27" s="969"/>
      <c r="DQ27" s="969"/>
      <c r="DR27" s="969"/>
      <c r="DS27" s="969"/>
      <c r="DT27" s="969"/>
      <c r="DU27" s="969"/>
      <c r="DV27" s="969"/>
      <c r="DW27" s="969"/>
      <c r="DX27" s="969"/>
      <c r="DY27" s="969"/>
      <c r="DZ27" s="969"/>
      <c r="EA27" s="969"/>
      <c r="EB27" s="969"/>
      <c r="EC27" s="969"/>
      <c r="ED27" s="969"/>
      <c r="EE27" s="969"/>
      <c r="EF27" s="969"/>
      <c r="EG27" s="969"/>
      <c r="EH27" s="969"/>
      <c r="EI27" s="969"/>
      <c r="EJ27" s="969"/>
      <c r="EK27" s="969"/>
      <c r="EL27" s="969"/>
      <c r="EM27" s="969"/>
      <c r="EN27" s="969"/>
      <c r="EO27" s="969"/>
      <c r="EP27" s="969"/>
      <c r="EQ27" s="969"/>
      <c r="ER27" s="969"/>
      <c r="ES27" s="969"/>
      <c r="ET27" s="969"/>
      <c r="EU27" s="969"/>
      <c r="EV27" s="969"/>
      <c r="EW27" s="969"/>
      <c r="EX27" s="969"/>
      <c r="EY27" s="969"/>
      <c r="EZ27" s="969"/>
      <c r="FA27" s="969"/>
      <c r="FB27" s="969"/>
      <c r="FC27" s="969"/>
      <c r="FD27" s="969"/>
      <c r="FE27" s="969"/>
      <c r="FF27" s="969"/>
      <c r="FG27" s="969"/>
      <c r="FH27" s="969"/>
      <c r="FI27" s="969"/>
      <c r="FJ27" s="969"/>
      <c r="FK27" s="969"/>
      <c r="FL27" s="969"/>
      <c r="FM27" s="969"/>
      <c r="FN27" s="969"/>
      <c r="FO27" s="969"/>
      <c r="FP27" s="969"/>
      <c r="FQ27" s="969"/>
      <c r="FR27" s="969"/>
      <c r="FS27" s="969"/>
      <c r="FT27" s="969"/>
      <c r="FU27" s="969"/>
      <c r="FV27" s="969"/>
      <c r="FW27" s="969"/>
      <c r="FX27" s="969"/>
      <c r="FY27" s="969"/>
      <c r="FZ27" s="969"/>
      <c r="GA27" s="969"/>
      <c r="GB27" s="969"/>
      <c r="GC27" s="969"/>
      <c r="GD27" s="969"/>
      <c r="GE27" s="969"/>
      <c r="GF27" s="969"/>
      <c r="GG27" s="969"/>
      <c r="GH27" s="969"/>
      <c r="GI27" s="969"/>
      <c r="GJ27" s="969"/>
      <c r="GK27" s="969"/>
      <c r="GL27" s="969"/>
      <c r="GM27" s="969"/>
      <c r="GN27" s="969"/>
      <c r="GO27" s="969"/>
      <c r="GP27" s="969"/>
      <c r="GQ27" s="969"/>
      <c r="GR27" s="969"/>
      <c r="GS27" s="969"/>
      <c r="GT27" s="969"/>
      <c r="GU27" s="969"/>
      <c r="GV27" s="969"/>
      <c r="GW27" s="969"/>
      <c r="GX27" s="969"/>
      <c r="GY27" s="969"/>
      <c r="GZ27" s="969"/>
      <c r="HA27" s="969"/>
      <c r="HB27" s="969"/>
      <c r="HC27" s="969"/>
      <c r="HD27" s="969"/>
      <c r="HE27" s="969"/>
      <c r="HF27" s="969"/>
      <c r="HG27" s="969"/>
      <c r="HH27" s="969"/>
      <c r="HI27" s="969"/>
      <c r="HJ27" s="969"/>
      <c r="HK27" s="969"/>
      <c r="HL27" s="969"/>
      <c r="HM27" s="969"/>
      <c r="HN27" s="969"/>
      <c r="HO27" s="969"/>
      <c r="HP27" s="969"/>
      <c r="HQ27" s="969"/>
      <c r="HR27" s="969"/>
      <c r="HS27" s="969"/>
      <c r="HT27" s="969"/>
      <c r="HU27" s="969"/>
      <c r="HV27" s="969"/>
      <c r="HW27" s="969"/>
      <c r="HX27" s="969"/>
      <c r="HY27" s="969"/>
      <c r="HZ27" s="969"/>
      <c r="IA27" s="969"/>
      <c r="IB27" s="969"/>
      <c r="IC27" s="969"/>
      <c r="ID27" s="969"/>
      <c r="IE27" s="969"/>
      <c r="IF27" s="969"/>
      <c r="IG27" s="969"/>
      <c r="IH27" s="969"/>
      <c r="II27" s="969"/>
      <c r="IJ27" s="969"/>
      <c r="IK27" s="969"/>
      <c r="IL27" s="969"/>
      <c r="IM27" s="969"/>
      <c r="IN27" s="969"/>
      <c r="IO27" s="969"/>
      <c r="IP27" s="969"/>
      <c r="IQ27" s="969"/>
      <c r="IR27" s="969"/>
      <c r="IS27" s="969"/>
      <c r="IT27" s="969"/>
      <c r="IU27" s="969"/>
      <c r="IV27" s="969"/>
    </row>
    <row r="28" spans="1:256" s="970" customFormat="1" ht="26.25" thickBot="1">
      <c r="A28" s="1823"/>
      <c r="B28" s="993" t="s">
        <v>555</v>
      </c>
      <c r="C28" s="1000">
        <v>8.984821183074311E-2</v>
      </c>
      <c r="D28" s="984">
        <v>0.12277792301115976</v>
      </c>
      <c r="E28" s="984">
        <v>0.11123665582117991</v>
      </c>
      <c r="F28" s="984">
        <v>0.12887237623690317</v>
      </c>
      <c r="G28" s="984">
        <v>0.19044341322191066</v>
      </c>
      <c r="H28" s="984">
        <v>0.1640007574938728</v>
      </c>
      <c r="I28" s="1001">
        <v>0.11881066064526595</v>
      </c>
      <c r="J28" s="969"/>
      <c r="K28" s="981"/>
      <c r="L28" s="981"/>
      <c r="M28" s="981"/>
      <c r="N28" s="981"/>
      <c r="O28" s="981"/>
      <c r="P28" s="981"/>
      <c r="Q28" s="969"/>
      <c r="R28" s="969"/>
      <c r="S28" s="969"/>
      <c r="T28" s="969"/>
      <c r="U28" s="969"/>
      <c r="V28" s="969"/>
      <c r="W28" s="969"/>
      <c r="X28" s="969"/>
      <c r="Y28" s="969"/>
      <c r="Z28" s="969"/>
      <c r="AA28" s="969"/>
      <c r="AB28" s="969"/>
      <c r="AC28" s="969"/>
      <c r="AD28" s="969"/>
      <c r="AE28" s="969"/>
      <c r="AF28" s="969"/>
      <c r="AG28" s="969"/>
      <c r="AH28" s="969"/>
      <c r="AI28" s="969"/>
      <c r="AJ28" s="969"/>
      <c r="AK28" s="969"/>
      <c r="AL28" s="969"/>
      <c r="AM28" s="969"/>
      <c r="AN28" s="969"/>
      <c r="AO28" s="969"/>
      <c r="AP28" s="969"/>
      <c r="AQ28" s="969"/>
      <c r="AR28" s="969"/>
      <c r="AS28" s="969"/>
      <c r="AT28" s="969"/>
      <c r="AU28" s="969"/>
      <c r="AV28" s="969"/>
      <c r="AW28" s="969"/>
      <c r="AX28" s="969"/>
      <c r="AY28" s="969"/>
      <c r="AZ28" s="969"/>
      <c r="BA28" s="969"/>
      <c r="BB28" s="969"/>
      <c r="BC28" s="969"/>
      <c r="BD28" s="969"/>
      <c r="BE28" s="969"/>
      <c r="BF28" s="969"/>
      <c r="BG28" s="969"/>
      <c r="BH28" s="969"/>
      <c r="BI28" s="969"/>
      <c r="BJ28" s="969"/>
      <c r="BK28" s="969"/>
      <c r="BL28" s="969"/>
      <c r="BM28" s="969"/>
      <c r="BN28" s="969"/>
      <c r="BO28" s="969"/>
      <c r="BP28" s="969"/>
      <c r="BQ28" s="969"/>
      <c r="BR28" s="969"/>
      <c r="BS28" s="969"/>
      <c r="BT28" s="969"/>
      <c r="BU28" s="969"/>
      <c r="BV28" s="969"/>
      <c r="BW28" s="969"/>
      <c r="BX28" s="969"/>
      <c r="BY28" s="969"/>
      <c r="BZ28" s="969"/>
      <c r="CA28" s="969"/>
      <c r="CB28" s="969"/>
      <c r="CC28" s="969"/>
      <c r="CD28" s="969"/>
      <c r="CE28" s="969"/>
      <c r="CF28" s="969"/>
      <c r="CG28" s="969"/>
      <c r="CH28" s="969"/>
      <c r="CI28" s="969"/>
      <c r="CJ28" s="969"/>
      <c r="CK28" s="969"/>
      <c r="CL28" s="969"/>
      <c r="CM28" s="969"/>
      <c r="CN28" s="969"/>
      <c r="CO28" s="969"/>
      <c r="CP28" s="969"/>
      <c r="CQ28" s="969"/>
      <c r="CR28" s="969"/>
      <c r="CS28" s="969"/>
      <c r="CT28" s="969"/>
      <c r="CU28" s="969"/>
      <c r="CV28" s="969"/>
      <c r="CW28" s="969"/>
      <c r="CX28" s="969"/>
      <c r="CY28" s="969"/>
      <c r="CZ28" s="969"/>
      <c r="DA28" s="969"/>
      <c r="DB28" s="969"/>
      <c r="DC28" s="969"/>
      <c r="DD28" s="969"/>
      <c r="DE28" s="969"/>
      <c r="DF28" s="969"/>
      <c r="DG28" s="969"/>
      <c r="DH28" s="969"/>
      <c r="DI28" s="969"/>
      <c r="DJ28" s="969"/>
      <c r="DK28" s="969"/>
      <c r="DL28" s="969"/>
      <c r="DM28" s="969"/>
      <c r="DN28" s="969"/>
      <c r="DO28" s="969"/>
      <c r="DP28" s="969"/>
      <c r="DQ28" s="969"/>
      <c r="DR28" s="969"/>
      <c r="DS28" s="969"/>
      <c r="DT28" s="969"/>
      <c r="DU28" s="969"/>
      <c r="DV28" s="969"/>
      <c r="DW28" s="969"/>
      <c r="DX28" s="969"/>
      <c r="DY28" s="969"/>
      <c r="DZ28" s="969"/>
      <c r="EA28" s="969"/>
      <c r="EB28" s="969"/>
      <c r="EC28" s="969"/>
      <c r="ED28" s="969"/>
      <c r="EE28" s="969"/>
      <c r="EF28" s="969"/>
      <c r="EG28" s="969"/>
      <c r="EH28" s="969"/>
      <c r="EI28" s="969"/>
      <c r="EJ28" s="969"/>
      <c r="EK28" s="969"/>
      <c r="EL28" s="969"/>
      <c r="EM28" s="969"/>
      <c r="EN28" s="969"/>
      <c r="EO28" s="969"/>
      <c r="EP28" s="969"/>
      <c r="EQ28" s="969"/>
      <c r="ER28" s="969"/>
      <c r="ES28" s="969"/>
      <c r="ET28" s="969"/>
      <c r="EU28" s="969"/>
      <c r="EV28" s="969"/>
      <c r="EW28" s="969"/>
      <c r="EX28" s="969"/>
      <c r="EY28" s="969"/>
      <c r="EZ28" s="969"/>
      <c r="FA28" s="969"/>
      <c r="FB28" s="969"/>
      <c r="FC28" s="969"/>
      <c r="FD28" s="969"/>
      <c r="FE28" s="969"/>
      <c r="FF28" s="969"/>
      <c r="FG28" s="969"/>
      <c r="FH28" s="969"/>
      <c r="FI28" s="969"/>
      <c r="FJ28" s="969"/>
      <c r="FK28" s="969"/>
      <c r="FL28" s="969"/>
      <c r="FM28" s="969"/>
      <c r="FN28" s="969"/>
      <c r="FO28" s="969"/>
      <c r="FP28" s="969"/>
      <c r="FQ28" s="969"/>
      <c r="FR28" s="969"/>
      <c r="FS28" s="969"/>
      <c r="FT28" s="969"/>
      <c r="FU28" s="969"/>
      <c r="FV28" s="969"/>
      <c r="FW28" s="969"/>
      <c r="FX28" s="969"/>
      <c r="FY28" s="969"/>
      <c r="FZ28" s="969"/>
      <c r="GA28" s="969"/>
      <c r="GB28" s="969"/>
      <c r="GC28" s="969"/>
      <c r="GD28" s="969"/>
      <c r="GE28" s="969"/>
      <c r="GF28" s="969"/>
      <c r="GG28" s="969"/>
      <c r="GH28" s="969"/>
      <c r="GI28" s="969"/>
      <c r="GJ28" s="969"/>
      <c r="GK28" s="969"/>
      <c r="GL28" s="969"/>
      <c r="GM28" s="969"/>
      <c r="GN28" s="969"/>
      <c r="GO28" s="969"/>
      <c r="GP28" s="969"/>
      <c r="GQ28" s="969"/>
      <c r="GR28" s="969"/>
      <c r="GS28" s="969"/>
      <c r="GT28" s="969"/>
      <c r="GU28" s="969"/>
      <c r="GV28" s="969"/>
      <c r="GW28" s="969"/>
      <c r="GX28" s="969"/>
      <c r="GY28" s="969"/>
      <c r="GZ28" s="969"/>
      <c r="HA28" s="969"/>
      <c r="HB28" s="969"/>
      <c r="HC28" s="969"/>
      <c r="HD28" s="969"/>
      <c r="HE28" s="969"/>
      <c r="HF28" s="969"/>
      <c r="HG28" s="969"/>
      <c r="HH28" s="969"/>
      <c r="HI28" s="969"/>
      <c r="HJ28" s="969"/>
      <c r="HK28" s="969"/>
      <c r="HL28" s="969"/>
      <c r="HM28" s="969"/>
      <c r="HN28" s="969"/>
      <c r="HO28" s="969"/>
      <c r="HP28" s="969"/>
      <c r="HQ28" s="969"/>
      <c r="HR28" s="969"/>
      <c r="HS28" s="969"/>
      <c r="HT28" s="969"/>
      <c r="HU28" s="969"/>
      <c r="HV28" s="969"/>
      <c r="HW28" s="969"/>
      <c r="HX28" s="969"/>
      <c r="HY28" s="969"/>
      <c r="HZ28" s="969"/>
      <c r="IA28" s="969"/>
      <c r="IB28" s="969"/>
      <c r="IC28" s="969"/>
      <c r="ID28" s="969"/>
      <c r="IE28" s="969"/>
      <c r="IF28" s="969"/>
      <c r="IG28" s="969"/>
      <c r="IH28" s="969"/>
      <c r="II28" s="969"/>
      <c r="IJ28" s="969"/>
      <c r="IK28" s="969"/>
      <c r="IL28" s="969"/>
      <c r="IM28" s="969"/>
      <c r="IN28" s="969"/>
      <c r="IO28" s="969"/>
      <c r="IP28" s="969"/>
      <c r="IQ28" s="969"/>
      <c r="IR28" s="969"/>
      <c r="IS28" s="969"/>
      <c r="IT28" s="969"/>
      <c r="IU28" s="969"/>
      <c r="IV28" s="969"/>
    </row>
    <row r="31" spans="1:256" s="970" customFormat="1" ht="15" customHeight="1">
      <c r="A31" s="1827" t="s">
        <v>612</v>
      </c>
      <c r="B31" s="1827"/>
      <c r="C31" s="1827"/>
      <c r="D31" s="1827"/>
      <c r="E31" s="1827"/>
      <c r="F31" s="1827"/>
      <c r="G31" s="1827"/>
      <c r="H31" s="1827"/>
      <c r="I31" s="969"/>
      <c r="J31" s="969"/>
      <c r="K31" s="969"/>
      <c r="L31" s="969"/>
      <c r="M31" s="969"/>
      <c r="N31" s="969"/>
      <c r="O31" s="969"/>
      <c r="P31" s="969"/>
      <c r="Q31" s="969"/>
      <c r="R31" s="969"/>
      <c r="S31" s="969"/>
      <c r="T31" s="969"/>
      <c r="U31" s="969"/>
      <c r="V31" s="969"/>
      <c r="W31" s="969"/>
      <c r="X31" s="969"/>
      <c r="Y31" s="969"/>
      <c r="Z31" s="969"/>
      <c r="AA31" s="969"/>
      <c r="AB31" s="969"/>
      <c r="AC31" s="969"/>
      <c r="AD31" s="969"/>
      <c r="AE31" s="969"/>
      <c r="AF31" s="969"/>
      <c r="AG31" s="969"/>
      <c r="AH31" s="969"/>
      <c r="AI31" s="969"/>
      <c r="AJ31" s="969"/>
      <c r="AK31" s="969"/>
      <c r="AL31" s="969"/>
      <c r="AM31" s="969"/>
      <c r="AN31" s="969"/>
      <c r="AO31" s="969"/>
      <c r="AP31" s="969"/>
      <c r="AQ31" s="969"/>
      <c r="AR31" s="969"/>
      <c r="AS31" s="969"/>
      <c r="AT31" s="969"/>
      <c r="AU31" s="969"/>
      <c r="AV31" s="969"/>
      <c r="AW31" s="969"/>
      <c r="AX31" s="969"/>
      <c r="AY31" s="969"/>
      <c r="AZ31" s="969"/>
      <c r="BA31" s="969"/>
      <c r="BB31" s="969"/>
      <c r="BC31" s="969"/>
      <c r="BD31" s="969"/>
      <c r="BE31" s="969"/>
      <c r="BF31" s="969"/>
      <c r="BG31" s="969"/>
      <c r="BH31" s="969"/>
      <c r="BI31" s="969"/>
      <c r="BJ31" s="969"/>
      <c r="BK31" s="969"/>
      <c r="BL31" s="969"/>
      <c r="BM31" s="969"/>
      <c r="BN31" s="969"/>
      <c r="BO31" s="969"/>
      <c r="BP31" s="969"/>
      <c r="BQ31" s="969"/>
      <c r="BR31" s="969"/>
      <c r="BS31" s="969"/>
      <c r="BT31" s="969"/>
      <c r="BU31" s="969"/>
      <c r="BV31" s="969"/>
      <c r="BW31" s="969"/>
      <c r="BX31" s="969"/>
      <c r="BY31" s="969"/>
      <c r="BZ31" s="969"/>
      <c r="CA31" s="969"/>
      <c r="CB31" s="969"/>
      <c r="CC31" s="969"/>
      <c r="CD31" s="969"/>
      <c r="CE31" s="969"/>
      <c r="CF31" s="969"/>
      <c r="CG31" s="969"/>
      <c r="CH31" s="969"/>
      <c r="CI31" s="969"/>
      <c r="CJ31" s="969"/>
      <c r="CK31" s="969"/>
      <c r="CL31" s="969"/>
      <c r="CM31" s="969"/>
      <c r="CN31" s="969"/>
      <c r="CO31" s="969"/>
      <c r="CP31" s="969"/>
      <c r="CQ31" s="969"/>
      <c r="CR31" s="969"/>
      <c r="CS31" s="969"/>
      <c r="CT31" s="969"/>
      <c r="CU31" s="969"/>
      <c r="CV31" s="969"/>
      <c r="CW31" s="969"/>
      <c r="CX31" s="969"/>
      <c r="CY31" s="969"/>
      <c r="CZ31" s="969"/>
      <c r="DA31" s="969"/>
      <c r="DB31" s="969"/>
      <c r="DC31" s="969"/>
      <c r="DD31" s="969"/>
      <c r="DE31" s="969"/>
      <c r="DF31" s="969"/>
      <c r="DG31" s="969"/>
      <c r="DH31" s="969"/>
      <c r="DI31" s="969"/>
      <c r="DJ31" s="969"/>
      <c r="DK31" s="969"/>
      <c r="DL31" s="969"/>
      <c r="DM31" s="969"/>
      <c r="DN31" s="969"/>
      <c r="DO31" s="969"/>
      <c r="DP31" s="969"/>
      <c r="DQ31" s="969"/>
      <c r="DR31" s="969"/>
      <c r="DS31" s="969"/>
      <c r="DT31" s="969"/>
      <c r="DU31" s="969"/>
      <c r="DV31" s="969"/>
      <c r="DW31" s="969"/>
      <c r="DX31" s="969"/>
      <c r="DY31" s="969"/>
      <c r="DZ31" s="969"/>
      <c r="EA31" s="969"/>
      <c r="EB31" s="969"/>
      <c r="EC31" s="969"/>
      <c r="ED31" s="969"/>
      <c r="EE31" s="969"/>
      <c r="EF31" s="969"/>
      <c r="EG31" s="969"/>
      <c r="EH31" s="969"/>
      <c r="EI31" s="969"/>
      <c r="EJ31" s="969"/>
      <c r="EK31" s="969"/>
      <c r="EL31" s="969"/>
      <c r="EM31" s="969"/>
      <c r="EN31" s="969"/>
      <c r="EO31" s="969"/>
      <c r="EP31" s="969"/>
      <c r="EQ31" s="969"/>
      <c r="ER31" s="969"/>
      <c r="ES31" s="969"/>
      <c r="ET31" s="969"/>
      <c r="EU31" s="969"/>
      <c r="EV31" s="969"/>
      <c r="EW31" s="969"/>
      <c r="EX31" s="969"/>
      <c r="EY31" s="969"/>
      <c r="EZ31" s="969"/>
      <c r="FA31" s="969"/>
      <c r="FB31" s="969"/>
      <c r="FC31" s="969"/>
      <c r="FD31" s="969"/>
      <c r="FE31" s="969"/>
      <c r="FF31" s="969"/>
      <c r="FG31" s="969"/>
      <c r="FH31" s="969"/>
      <c r="FI31" s="969"/>
      <c r="FJ31" s="969"/>
      <c r="FK31" s="969"/>
      <c r="FL31" s="969"/>
      <c r="FM31" s="969"/>
      <c r="FN31" s="969"/>
      <c r="FO31" s="969"/>
      <c r="FP31" s="969"/>
      <c r="FQ31" s="969"/>
      <c r="FR31" s="969"/>
      <c r="FS31" s="969"/>
      <c r="FT31" s="969"/>
      <c r="FU31" s="969"/>
      <c r="FV31" s="969"/>
      <c r="FW31" s="969"/>
      <c r="FX31" s="969"/>
      <c r="FY31" s="969"/>
      <c r="FZ31" s="969"/>
      <c r="GA31" s="969"/>
      <c r="GB31" s="969"/>
      <c r="GC31" s="969"/>
      <c r="GD31" s="969"/>
      <c r="GE31" s="969"/>
      <c r="GF31" s="969"/>
      <c r="GG31" s="969"/>
      <c r="GH31" s="969"/>
      <c r="GI31" s="969"/>
      <c r="GJ31" s="969"/>
      <c r="GK31" s="969"/>
      <c r="GL31" s="969"/>
      <c r="GM31" s="969"/>
      <c r="GN31" s="969"/>
      <c r="GO31" s="969"/>
      <c r="GP31" s="969"/>
      <c r="GQ31" s="969"/>
      <c r="GR31" s="969"/>
      <c r="GS31" s="969"/>
      <c r="GT31" s="969"/>
      <c r="GU31" s="969"/>
      <c r="GV31" s="969"/>
      <c r="GW31" s="969"/>
      <c r="GX31" s="969"/>
      <c r="GY31" s="969"/>
      <c r="GZ31" s="969"/>
      <c r="HA31" s="969"/>
      <c r="HB31" s="969"/>
      <c r="HC31" s="969"/>
      <c r="HD31" s="969"/>
      <c r="HE31" s="969"/>
      <c r="HF31" s="969"/>
      <c r="HG31" s="969"/>
      <c r="HH31" s="969"/>
      <c r="HI31" s="969"/>
      <c r="HJ31" s="969"/>
      <c r="HK31" s="969"/>
      <c r="HL31" s="969"/>
      <c r="HM31" s="969"/>
      <c r="HN31" s="969"/>
      <c r="HO31" s="969"/>
      <c r="HP31" s="969"/>
      <c r="HQ31" s="969"/>
      <c r="HR31" s="969"/>
      <c r="HS31" s="969"/>
      <c r="HT31" s="969"/>
      <c r="HU31" s="969"/>
      <c r="HV31" s="969"/>
      <c r="HW31" s="969"/>
      <c r="HX31" s="969"/>
      <c r="HY31" s="969"/>
      <c r="HZ31" s="969"/>
      <c r="IA31" s="969"/>
      <c r="IB31" s="969"/>
      <c r="IC31" s="969"/>
      <c r="ID31" s="969"/>
      <c r="IE31" s="969"/>
      <c r="IF31" s="969"/>
      <c r="IG31" s="969"/>
      <c r="IH31" s="969"/>
      <c r="II31" s="969"/>
      <c r="IJ31" s="969"/>
      <c r="IK31" s="969"/>
      <c r="IL31" s="969"/>
      <c r="IM31" s="969"/>
      <c r="IN31" s="969"/>
      <c r="IO31" s="969"/>
      <c r="IP31" s="969"/>
      <c r="IQ31" s="969"/>
      <c r="IR31" s="969"/>
      <c r="IS31" s="969"/>
      <c r="IT31" s="969"/>
      <c r="IU31" s="969"/>
      <c r="IV31" s="969"/>
    </row>
    <row r="32" spans="1:256" s="970" customFormat="1" ht="15" customHeight="1">
      <c r="A32" s="1827" t="s">
        <v>613</v>
      </c>
      <c r="B32" s="1827"/>
      <c r="C32" s="1827"/>
      <c r="D32" s="1827"/>
      <c r="E32" s="1827"/>
      <c r="F32" s="1827"/>
      <c r="G32" s="1827"/>
      <c r="H32" s="1827"/>
      <c r="I32" s="969"/>
      <c r="J32" s="969"/>
      <c r="K32" s="969"/>
      <c r="L32" s="969"/>
      <c r="M32" s="969"/>
      <c r="N32" s="969"/>
      <c r="O32" s="969"/>
      <c r="P32" s="969"/>
      <c r="Q32" s="969"/>
      <c r="R32" s="969"/>
      <c r="S32" s="969"/>
      <c r="T32" s="969"/>
      <c r="U32" s="969"/>
      <c r="V32" s="969"/>
      <c r="W32" s="969"/>
      <c r="X32" s="969"/>
      <c r="Y32" s="969"/>
      <c r="Z32" s="969"/>
      <c r="AA32" s="969"/>
      <c r="AB32" s="969"/>
      <c r="AC32" s="969"/>
      <c r="AD32" s="969"/>
      <c r="AE32" s="969"/>
      <c r="AF32" s="969"/>
      <c r="AG32" s="969"/>
      <c r="AH32" s="969"/>
      <c r="AI32" s="969"/>
      <c r="AJ32" s="969"/>
      <c r="AK32" s="969"/>
      <c r="AL32" s="969"/>
      <c r="AM32" s="969"/>
      <c r="AN32" s="969"/>
      <c r="AO32" s="969"/>
      <c r="AP32" s="969"/>
      <c r="AQ32" s="969"/>
      <c r="AR32" s="969"/>
      <c r="AS32" s="969"/>
      <c r="AT32" s="969"/>
      <c r="AU32" s="969"/>
      <c r="AV32" s="969"/>
      <c r="AW32" s="969"/>
      <c r="AX32" s="969"/>
      <c r="AY32" s="969"/>
      <c r="AZ32" s="969"/>
      <c r="BA32" s="969"/>
      <c r="BB32" s="969"/>
      <c r="BC32" s="969"/>
      <c r="BD32" s="969"/>
      <c r="BE32" s="969"/>
      <c r="BF32" s="969"/>
      <c r="BG32" s="969"/>
      <c r="BH32" s="969"/>
      <c r="BI32" s="969"/>
      <c r="BJ32" s="969"/>
      <c r="BK32" s="969"/>
      <c r="BL32" s="969"/>
      <c r="BM32" s="969"/>
      <c r="BN32" s="969"/>
      <c r="BO32" s="969"/>
      <c r="BP32" s="969"/>
      <c r="BQ32" s="969"/>
      <c r="BR32" s="969"/>
      <c r="BS32" s="969"/>
      <c r="BT32" s="969"/>
      <c r="BU32" s="969"/>
      <c r="BV32" s="969"/>
      <c r="BW32" s="969"/>
      <c r="BX32" s="969"/>
      <c r="BY32" s="969"/>
      <c r="BZ32" s="969"/>
      <c r="CA32" s="969"/>
      <c r="CB32" s="969"/>
      <c r="CC32" s="969"/>
      <c r="CD32" s="969"/>
      <c r="CE32" s="969"/>
      <c r="CF32" s="969"/>
      <c r="CG32" s="969"/>
      <c r="CH32" s="969"/>
      <c r="CI32" s="969"/>
      <c r="CJ32" s="969"/>
      <c r="CK32" s="969"/>
      <c r="CL32" s="969"/>
      <c r="CM32" s="969"/>
      <c r="CN32" s="969"/>
      <c r="CO32" s="969"/>
      <c r="CP32" s="969"/>
      <c r="CQ32" s="969"/>
      <c r="CR32" s="969"/>
      <c r="CS32" s="969"/>
      <c r="CT32" s="969"/>
      <c r="CU32" s="969"/>
      <c r="CV32" s="969"/>
      <c r="CW32" s="969"/>
      <c r="CX32" s="969"/>
      <c r="CY32" s="969"/>
      <c r="CZ32" s="969"/>
      <c r="DA32" s="969"/>
      <c r="DB32" s="969"/>
      <c r="DC32" s="969"/>
      <c r="DD32" s="969"/>
      <c r="DE32" s="969"/>
      <c r="DF32" s="969"/>
      <c r="DG32" s="969"/>
      <c r="DH32" s="969"/>
      <c r="DI32" s="969"/>
      <c r="DJ32" s="969"/>
      <c r="DK32" s="969"/>
      <c r="DL32" s="969"/>
      <c r="DM32" s="969"/>
      <c r="DN32" s="969"/>
      <c r="DO32" s="969"/>
      <c r="DP32" s="969"/>
      <c r="DQ32" s="969"/>
      <c r="DR32" s="969"/>
      <c r="DS32" s="969"/>
      <c r="DT32" s="969"/>
      <c r="DU32" s="969"/>
      <c r="DV32" s="969"/>
      <c r="DW32" s="969"/>
      <c r="DX32" s="969"/>
      <c r="DY32" s="969"/>
      <c r="DZ32" s="969"/>
      <c r="EA32" s="969"/>
      <c r="EB32" s="969"/>
      <c r="EC32" s="969"/>
      <c r="ED32" s="969"/>
      <c r="EE32" s="969"/>
      <c r="EF32" s="969"/>
      <c r="EG32" s="969"/>
      <c r="EH32" s="969"/>
      <c r="EI32" s="969"/>
      <c r="EJ32" s="969"/>
      <c r="EK32" s="969"/>
      <c r="EL32" s="969"/>
      <c r="EM32" s="969"/>
      <c r="EN32" s="969"/>
      <c r="EO32" s="969"/>
      <c r="EP32" s="969"/>
      <c r="EQ32" s="969"/>
      <c r="ER32" s="969"/>
      <c r="ES32" s="969"/>
      <c r="ET32" s="969"/>
      <c r="EU32" s="969"/>
      <c r="EV32" s="969"/>
      <c r="EW32" s="969"/>
      <c r="EX32" s="969"/>
      <c r="EY32" s="969"/>
      <c r="EZ32" s="969"/>
      <c r="FA32" s="969"/>
      <c r="FB32" s="969"/>
      <c r="FC32" s="969"/>
      <c r="FD32" s="969"/>
      <c r="FE32" s="969"/>
      <c r="FF32" s="969"/>
      <c r="FG32" s="969"/>
      <c r="FH32" s="969"/>
      <c r="FI32" s="969"/>
      <c r="FJ32" s="969"/>
      <c r="FK32" s="969"/>
      <c r="FL32" s="969"/>
      <c r="FM32" s="969"/>
      <c r="FN32" s="969"/>
      <c r="FO32" s="969"/>
      <c r="FP32" s="969"/>
      <c r="FQ32" s="969"/>
      <c r="FR32" s="969"/>
      <c r="FS32" s="969"/>
      <c r="FT32" s="969"/>
      <c r="FU32" s="969"/>
      <c r="FV32" s="969"/>
      <c r="FW32" s="969"/>
      <c r="FX32" s="969"/>
      <c r="FY32" s="969"/>
      <c r="FZ32" s="969"/>
      <c r="GA32" s="969"/>
      <c r="GB32" s="969"/>
      <c r="GC32" s="969"/>
      <c r="GD32" s="969"/>
      <c r="GE32" s="969"/>
      <c r="GF32" s="969"/>
      <c r="GG32" s="969"/>
      <c r="GH32" s="969"/>
      <c r="GI32" s="969"/>
      <c r="GJ32" s="969"/>
      <c r="GK32" s="969"/>
      <c r="GL32" s="969"/>
      <c r="GM32" s="969"/>
      <c r="GN32" s="969"/>
      <c r="GO32" s="969"/>
      <c r="GP32" s="969"/>
      <c r="GQ32" s="969"/>
      <c r="GR32" s="969"/>
      <c r="GS32" s="969"/>
      <c r="GT32" s="969"/>
      <c r="GU32" s="969"/>
      <c r="GV32" s="969"/>
      <c r="GW32" s="969"/>
      <c r="GX32" s="969"/>
      <c r="GY32" s="969"/>
      <c r="GZ32" s="969"/>
      <c r="HA32" s="969"/>
      <c r="HB32" s="969"/>
      <c r="HC32" s="969"/>
      <c r="HD32" s="969"/>
      <c r="HE32" s="969"/>
      <c r="HF32" s="969"/>
      <c r="HG32" s="969"/>
      <c r="HH32" s="969"/>
      <c r="HI32" s="969"/>
      <c r="HJ32" s="969"/>
      <c r="HK32" s="969"/>
      <c r="HL32" s="969"/>
      <c r="HM32" s="969"/>
      <c r="HN32" s="969"/>
      <c r="HO32" s="969"/>
      <c r="HP32" s="969"/>
      <c r="HQ32" s="969"/>
      <c r="HR32" s="969"/>
      <c r="HS32" s="969"/>
      <c r="HT32" s="969"/>
      <c r="HU32" s="969"/>
      <c r="HV32" s="969"/>
      <c r="HW32" s="969"/>
      <c r="HX32" s="969"/>
      <c r="HY32" s="969"/>
      <c r="HZ32" s="969"/>
      <c r="IA32" s="969"/>
      <c r="IB32" s="969"/>
      <c r="IC32" s="969"/>
      <c r="ID32" s="969"/>
      <c r="IE32" s="969"/>
      <c r="IF32" s="969"/>
      <c r="IG32" s="969"/>
      <c r="IH32" s="969"/>
      <c r="II32" s="969"/>
      <c r="IJ32" s="969"/>
      <c r="IK32" s="969"/>
      <c r="IL32" s="969"/>
      <c r="IM32" s="969"/>
      <c r="IN32" s="969"/>
      <c r="IO32" s="969"/>
      <c r="IP32" s="969"/>
      <c r="IQ32" s="969"/>
      <c r="IR32" s="969"/>
      <c r="IS32" s="969"/>
      <c r="IT32" s="969"/>
      <c r="IU32" s="969"/>
      <c r="IV32" s="969"/>
    </row>
    <row r="33" spans="1:256" s="970" customFormat="1" ht="15">
      <c r="A33" s="1828" t="s">
        <v>614</v>
      </c>
      <c r="B33" s="1828"/>
      <c r="C33" s="1828"/>
      <c r="D33" s="1828"/>
      <c r="E33" s="1828"/>
      <c r="F33" s="1828"/>
      <c r="G33" s="1828"/>
      <c r="H33" s="1828"/>
      <c r="I33" s="969"/>
      <c r="J33" s="969"/>
      <c r="K33" s="969"/>
      <c r="L33" s="969"/>
      <c r="M33" s="969"/>
      <c r="N33" s="969"/>
      <c r="O33" s="969"/>
      <c r="P33" s="969"/>
      <c r="Q33" s="969"/>
      <c r="R33" s="969"/>
      <c r="S33" s="969"/>
      <c r="T33" s="969"/>
      <c r="U33" s="969"/>
      <c r="V33" s="969"/>
      <c r="W33" s="969"/>
      <c r="X33" s="969"/>
      <c r="Y33" s="969"/>
      <c r="Z33" s="969"/>
      <c r="AA33" s="969"/>
      <c r="AB33" s="969"/>
      <c r="AC33" s="969"/>
      <c r="AD33" s="969"/>
      <c r="AE33" s="969"/>
      <c r="AF33" s="969"/>
      <c r="AG33" s="969"/>
      <c r="AH33" s="969"/>
      <c r="AI33" s="969"/>
      <c r="AJ33" s="969"/>
      <c r="AK33" s="969"/>
      <c r="AL33" s="969"/>
      <c r="AM33" s="969"/>
      <c r="AN33" s="969"/>
      <c r="AO33" s="969"/>
      <c r="AP33" s="969"/>
      <c r="AQ33" s="969"/>
      <c r="AR33" s="969"/>
      <c r="AS33" s="969"/>
      <c r="AT33" s="969"/>
      <c r="AU33" s="969"/>
      <c r="AV33" s="969"/>
      <c r="AW33" s="969"/>
      <c r="AX33" s="969"/>
      <c r="AY33" s="969"/>
      <c r="AZ33" s="969"/>
      <c r="BA33" s="969"/>
      <c r="BB33" s="969"/>
      <c r="BC33" s="969"/>
      <c r="BD33" s="969"/>
      <c r="BE33" s="969"/>
      <c r="BF33" s="969"/>
      <c r="BG33" s="969"/>
      <c r="BH33" s="969"/>
      <c r="BI33" s="969"/>
      <c r="BJ33" s="969"/>
      <c r="BK33" s="969"/>
      <c r="BL33" s="969"/>
      <c r="BM33" s="969"/>
      <c r="BN33" s="969"/>
      <c r="BO33" s="969"/>
      <c r="BP33" s="969"/>
      <c r="BQ33" s="969"/>
      <c r="BR33" s="969"/>
      <c r="BS33" s="969"/>
      <c r="BT33" s="969"/>
      <c r="BU33" s="969"/>
      <c r="BV33" s="969"/>
      <c r="BW33" s="969"/>
      <c r="BX33" s="969"/>
      <c r="BY33" s="969"/>
      <c r="BZ33" s="969"/>
      <c r="CA33" s="969"/>
      <c r="CB33" s="969"/>
      <c r="CC33" s="969"/>
      <c r="CD33" s="969"/>
      <c r="CE33" s="969"/>
      <c r="CF33" s="969"/>
      <c r="CG33" s="969"/>
      <c r="CH33" s="969"/>
      <c r="CI33" s="969"/>
      <c r="CJ33" s="969"/>
      <c r="CK33" s="969"/>
      <c r="CL33" s="969"/>
      <c r="CM33" s="969"/>
      <c r="CN33" s="969"/>
      <c r="CO33" s="969"/>
      <c r="CP33" s="969"/>
      <c r="CQ33" s="969"/>
      <c r="CR33" s="969"/>
      <c r="CS33" s="969"/>
      <c r="CT33" s="969"/>
      <c r="CU33" s="969"/>
      <c r="CV33" s="969"/>
      <c r="CW33" s="969"/>
      <c r="CX33" s="969"/>
      <c r="CY33" s="969"/>
      <c r="CZ33" s="969"/>
      <c r="DA33" s="969"/>
      <c r="DB33" s="969"/>
      <c r="DC33" s="969"/>
      <c r="DD33" s="969"/>
      <c r="DE33" s="969"/>
      <c r="DF33" s="969"/>
      <c r="DG33" s="969"/>
      <c r="DH33" s="969"/>
      <c r="DI33" s="969"/>
      <c r="DJ33" s="969"/>
      <c r="DK33" s="969"/>
      <c r="DL33" s="969"/>
      <c r="DM33" s="969"/>
      <c r="DN33" s="969"/>
      <c r="DO33" s="969"/>
      <c r="DP33" s="969"/>
      <c r="DQ33" s="969"/>
      <c r="DR33" s="969"/>
      <c r="DS33" s="969"/>
      <c r="DT33" s="969"/>
      <c r="DU33" s="969"/>
      <c r="DV33" s="969"/>
      <c r="DW33" s="969"/>
      <c r="DX33" s="969"/>
      <c r="DY33" s="969"/>
      <c r="DZ33" s="969"/>
      <c r="EA33" s="969"/>
      <c r="EB33" s="969"/>
      <c r="EC33" s="969"/>
      <c r="ED33" s="969"/>
      <c r="EE33" s="969"/>
      <c r="EF33" s="969"/>
      <c r="EG33" s="969"/>
      <c r="EH33" s="969"/>
      <c r="EI33" s="969"/>
      <c r="EJ33" s="969"/>
      <c r="EK33" s="969"/>
      <c r="EL33" s="969"/>
      <c r="EM33" s="969"/>
      <c r="EN33" s="969"/>
      <c r="EO33" s="969"/>
      <c r="EP33" s="969"/>
      <c r="EQ33" s="969"/>
      <c r="ER33" s="969"/>
      <c r="ES33" s="969"/>
      <c r="ET33" s="969"/>
      <c r="EU33" s="969"/>
      <c r="EV33" s="969"/>
      <c r="EW33" s="969"/>
      <c r="EX33" s="969"/>
      <c r="EY33" s="969"/>
      <c r="EZ33" s="969"/>
      <c r="FA33" s="969"/>
      <c r="FB33" s="969"/>
      <c r="FC33" s="969"/>
      <c r="FD33" s="969"/>
      <c r="FE33" s="969"/>
      <c r="FF33" s="969"/>
      <c r="FG33" s="969"/>
      <c r="FH33" s="969"/>
      <c r="FI33" s="969"/>
      <c r="FJ33" s="969"/>
      <c r="FK33" s="969"/>
      <c r="FL33" s="969"/>
      <c r="FM33" s="969"/>
      <c r="FN33" s="969"/>
      <c r="FO33" s="969"/>
      <c r="FP33" s="969"/>
      <c r="FQ33" s="969"/>
      <c r="FR33" s="969"/>
      <c r="FS33" s="969"/>
      <c r="FT33" s="969"/>
      <c r="FU33" s="969"/>
      <c r="FV33" s="969"/>
      <c r="FW33" s="969"/>
      <c r="FX33" s="969"/>
      <c r="FY33" s="969"/>
      <c r="FZ33" s="969"/>
      <c r="GA33" s="969"/>
      <c r="GB33" s="969"/>
      <c r="GC33" s="969"/>
      <c r="GD33" s="969"/>
      <c r="GE33" s="969"/>
      <c r="GF33" s="969"/>
      <c r="GG33" s="969"/>
      <c r="GH33" s="969"/>
      <c r="GI33" s="969"/>
      <c r="GJ33" s="969"/>
      <c r="GK33" s="969"/>
      <c r="GL33" s="969"/>
      <c r="GM33" s="969"/>
      <c r="GN33" s="969"/>
      <c r="GO33" s="969"/>
      <c r="GP33" s="969"/>
      <c r="GQ33" s="969"/>
      <c r="GR33" s="969"/>
      <c r="GS33" s="969"/>
      <c r="GT33" s="969"/>
      <c r="GU33" s="969"/>
      <c r="GV33" s="969"/>
      <c r="GW33" s="969"/>
      <c r="GX33" s="969"/>
      <c r="GY33" s="969"/>
      <c r="GZ33" s="969"/>
      <c r="HA33" s="969"/>
      <c r="HB33" s="969"/>
      <c r="HC33" s="969"/>
      <c r="HD33" s="969"/>
      <c r="HE33" s="969"/>
      <c r="HF33" s="969"/>
      <c r="HG33" s="969"/>
      <c r="HH33" s="969"/>
      <c r="HI33" s="969"/>
      <c r="HJ33" s="969"/>
      <c r="HK33" s="969"/>
      <c r="HL33" s="969"/>
      <c r="HM33" s="969"/>
      <c r="HN33" s="969"/>
      <c r="HO33" s="969"/>
      <c r="HP33" s="969"/>
      <c r="HQ33" s="969"/>
      <c r="HR33" s="969"/>
      <c r="HS33" s="969"/>
      <c r="HT33" s="969"/>
      <c r="HU33" s="969"/>
      <c r="HV33" s="969"/>
      <c r="HW33" s="969"/>
      <c r="HX33" s="969"/>
      <c r="HY33" s="969"/>
      <c r="HZ33" s="969"/>
      <c r="IA33" s="969"/>
      <c r="IB33" s="969"/>
      <c r="IC33" s="969"/>
      <c r="ID33" s="969"/>
      <c r="IE33" s="969"/>
      <c r="IF33" s="969"/>
      <c r="IG33" s="969"/>
      <c r="IH33" s="969"/>
      <c r="II33" s="969"/>
      <c r="IJ33" s="969"/>
      <c r="IK33" s="969"/>
      <c r="IL33" s="969"/>
      <c r="IM33" s="969"/>
      <c r="IN33" s="969"/>
      <c r="IO33" s="969"/>
      <c r="IP33" s="969"/>
      <c r="IQ33" s="969"/>
      <c r="IR33" s="969"/>
      <c r="IS33" s="969"/>
      <c r="IT33" s="969"/>
      <c r="IU33" s="969"/>
      <c r="IV33" s="969"/>
    </row>
  </sheetData>
  <mergeCells count="16">
    <mergeCell ref="A26:A28"/>
    <mergeCell ref="A31:H31"/>
    <mergeCell ref="A32:H32"/>
    <mergeCell ref="A33:H33"/>
    <mergeCell ref="A12:A14"/>
    <mergeCell ref="A17:I17"/>
    <mergeCell ref="A19:B19"/>
    <mergeCell ref="A20:A22"/>
    <mergeCell ref="C20:I20"/>
    <mergeCell ref="A23:A25"/>
    <mergeCell ref="A9:A11"/>
    <mergeCell ref="I1:J1"/>
    <mergeCell ref="A3:J3"/>
    <mergeCell ref="A5:B5"/>
    <mergeCell ref="A6:A8"/>
    <mergeCell ref="C6:J6"/>
  </mergeCells>
  <pageMargins left="0.7" right="0.7" top="0.75" bottom="0.75" header="0.3" footer="0.3"/>
  <pageSetup paperSize="9" scale="4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2"/>
  <sheetViews>
    <sheetView workbookViewId="0">
      <selection activeCell="G19" sqref="G19"/>
    </sheetView>
  </sheetViews>
  <sheetFormatPr defaultRowHeight="14.25"/>
  <cols>
    <col min="1" max="1" width="9.140625" style="1009"/>
    <col min="2" max="2" width="32" style="1009" customWidth="1"/>
    <col min="3" max="5" width="9.140625" style="1009"/>
    <col min="6" max="6" width="10.28515625" style="1009" customWidth="1"/>
    <col min="7" max="9" width="9.140625" style="1009"/>
    <col min="10" max="10" width="10.7109375" style="1009" customWidth="1"/>
    <col min="11" max="13" width="9.140625" style="1009"/>
    <col min="14" max="14" width="10.5703125" style="1009" customWidth="1"/>
    <col min="15" max="249" width="9.140625" style="1009"/>
    <col min="250" max="250" width="32" style="1009" customWidth="1"/>
    <col min="251" max="16384" width="9.140625" style="1009"/>
  </cols>
  <sheetData>
    <row r="1" spans="2:14">
      <c r="B1" s="1008"/>
      <c r="C1" s="1008"/>
      <c r="D1" s="1008"/>
      <c r="E1" s="1008"/>
      <c r="F1" s="1008"/>
      <c r="G1" s="1008"/>
      <c r="H1" s="1008"/>
      <c r="M1" s="1830" t="s">
        <v>1093</v>
      </c>
      <c r="N1" s="1830"/>
    </row>
    <row r="2" spans="2:14">
      <c r="B2" s="1008"/>
      <c r="C2" s="1008"/>
      <c r="D2" s="1008"/>
      <c r="E2" s="1008"/>
      <c r="F2" s="1008"/>
      <c r="G2" s="1008"/>
      <c r="H2" s="1008"/>
      <c r="I2" s="1008"/>
      <c r="J2" s="1008"/>
    </row>
    <row r="3" spans="2:14">
      <c r="B3" s="1831" t="s">
        <v>615</v>
      </c>
      <c r="C3" s="1831"/>
      <c r="D3" s="1831"/>
      <c r="E3" s="1831"/>
      <c r="F3" s="1831"/>
      <c r="G3" s="1831"/>
      <c r="H3" s="1831"/>
      <c r="I3" s="1831"/>
      <c r="J3" s="1831"/>
      <c r="K3" s="1831"/>
      <c r="L3" s="1831"/>
      <c r="M3" s="1831"/>
      <c r="N3" s="1831"/>
    </row>
    <row r="4" spans="2:14" ht="15" thickBot="1"/>
    <row r="5" spans="2:14" ht="25.5">
      <c r="B5" s="1832" t="s">
        <v>552</v>
      </c>
      <c r="C5" s="1010" t="s">
        <v>410</v>
      </c>
      <c r="D5" s="1011" t="s">
        <v>411</v>
      </c>
      <c r="E5" s="1011" t="s">
        <v>412</v>
      </c>
      <c r="F5" s="1012" t="s">
        <v>616</v>
      </c>
      <c r="G5" s="1010" t="s">
        <v>410</v>
      </c>
      <c r="H5" s="1011" t="s">
        <v>411</v>
      </c>
      <c r="I5" s="1011" t="s">
        <v>412</v>
      </c>
      <c r="J5" s="1012" t="s">
        <v>616</v>
      </c>
      <c r="K5" s="1010" t="s">
        <v>410</v>
      </c>
      <c r="L5" s="1011" t="s">
        <v>411</v>
      </c>
      <c r="M5" s="1011" t="s">
        <v>412</v>
      </c>
      <c r="N5" s="1012" t="s">
        <v>616</v>
      </c>
    </row>
    <row r="6" spans="2:14" ht="15.75" customHeight="1" thickBot="1">
      <c r="B6" s="1833"/>
      <c r="C6" s="1834" t="s">
        <v>395</v>
      </c>
      <c r="D6" s="1835"/>
      <c r="E6" s="1835"/>
      <c r="F6" s="1836"/>
      <c r="G6" s="1834" t="s">
        <v>3</v>
      </c>
      <c r="H6" s="1835"/>
      <c r="I6" s="1835"/>
      <c r="J6" s="1836"/>
      <c r="K6" s="1834" t="s">
        <v>4</v>
      </c>
      <c r="L6" s="1835"/>
      <c r="M6" s="1835"/>
      <c r="N6" s="1836"/>
    </row>
    <row r="7" spans="2:14">
      <c r="B7" s="1013" t="s">
        <v>617</v>
      </c>
      <c r="C7" s="1014">
        <v>0.29343045150944791</v>
      </c>
      <c r="D7" s="1015">
        <v>0.29324420957342312</v>
      </c>
      <c r="E7" s="1015">
        <v>0.43551488265630101</v>
      </c>
      <c r="F7" s="1016">
        <v>0.302642777937219</v>
      </c>
      <c r="G7" s="1017">
        <v>0.317143505035411</v>
      </c>
      <c r="H7" s="1017">
        <v>0.32123537403778801</v>
      </c>
      <c r="I7" s="1017">
        <v>0.35228382867598501</v>
      </c>
      <c r="J7" s="1018">
        <v>0.31966108083401401</v>
      </c>
      <c r="K7" s="1017">
        <v>0.32439480733243725</v>
      </c>
      <c r="L7" s="1017">
        <v>0.31296909611742818</v>
      </c>
      <c r="M7" s="1017">
        <v>0.3342047847196607</v>
      </c>
      <c r="N7" s="1018">
        <v>0.32202355948354922</v>
      </c>
    </row>
    <row r="8" spans="2:14">
      <c r="B8" s="1019" t="s">
        <v>618</v>
      </c>
      <c r="C8" s="1020">
        <v>0.33319256551975579</v>
      </c>
      <c r="D8" s="1017">
        <v>0.33934360547610931</v>
      </c>
      <c r="E8" s="1017">
        <v>0.53492988593787505</v>
      </c>
      <c r="F8" s="1018">
        <v>0.34725518604683397</v>
      </c>
      <c r="G8" s="1020">
        <v>0.37064999125053</v>
      </c>
      <c r="H8" s="1017">
        <v>0.348930434455829</v>
      </c>
      <c r="I8" s="1017">
        <v>0.40448268679902899</v>
      </c>
      <c r="J8" s="1018">
        <v>0.36651065892840201</v>
      </c>
      <c r="K8" s="1020">
        <v>0.38071883757591557</v>
      </c>
      <c r="L8" s="1017">
        <v>0.34108921256835084</v>
      </c>
      <c r="M8" s="1017">
        <v>0.37842651549223322</v>
      </c>
      <c r="N8" s="1018">
        <v>0.37039270814405895</v>
      </c>
    </row>
    <row r="9" spans="2:14" ht="25.5">
      <c r="B9" s="1019" t="s">
        <v>619</v>
      </c>
      <c r="C9" s="1020">
        <v>0.44791715530009202</v>
      </c>
      <c r="D9" s="1017">
        <v>0.53489954454628597</v>
      </c>
      <c r="E9" s="1017">
        <v>0.91059281770520095</v>
      </c>
      <c r="F9" s="1018">
        <v>0.49406621441638299</v>
      </c>
      <c r="G9" s="1020">
        <v>0.50924538519433205</v>
      </c>
      <c r="H9" s="1017">
        <v>0.63394579801407203</v>
      </c>
      <c r="I9" s="1017">
        <v>0.85446302667073304</v>
      </c>
      <c r="J9" s="1018">
        <v>0.54611537214890604</v>
      </c>
      <c r="K9" s="1020">
        <v>0.52418059202458012</v>
      </c>
      <c r="L9" s="1017">
        <v>0.65108428933738205</v>
      </c>
      <c r="M9" s="1017">
        <v>0.80758303377667928</v>
      </c>
      <c r="N9" s="1018">
        <v>0.55882398023347857</v>
      </c>
    </row>
    <row r="10" spans="2:14" ht="25.5">
      <c r="B10" s="1019" t="s">
        <v>620</v>
      </c>
      <c r="C10" s="1020">
        <v>0.38124047645155124</v>
      </c>
      <c r="D10" s="1017">
        <v>0.45931374603475533</v>
      </c>
      <c r="E10" s="1017">
        <v>0.68474991924305195</v>
      </c>
      <c r="F10" s="1018">
        <v>0.418659843377583</v>
      </c>
      <c r="G10" s="1020">
        <v>0.41826578853556601</v>
      </c>
      <c r="H10" s="1017">
        <v>0.55358251921816304</v>
      </c>
      <c r="I10" s="1017">
        <v>0.50570061425010604</v>
      </c>
      <c r="J10" s="1018">
        <v>0.44889057073419902</v>
      </c>
      <c r="K10" s="1020">
        <v>0.42261196343058882</v>
      </c>
      <c r="L10" s="1017">
        <v>0.53307305043469289</v>
      </c>
      <c r="M10" s="1017">
        <v>0.47058908532213839</v>
      </c>
      <c r="N10" s="1018">
        <v>0.44663835013128306</v>
      </c>
    </row>
    <row r="11" spans="2:14" ht="25.5">
      <c r="B11" s="1019" t="s">
        <v>621</v>
      </c>
      <c r="C11" s="1020">
        <v>0.49269809364813</v>
      </c>
      <c r="D11" s="1017">
        <v>0.75675376987883314</v>
      </c>
      <c r="E11" s="1017">
        <v>0.97151195989444905</v>
      </c>
      <c r="F11" s="1018">
        <v>0.57580984186595996</v>
      </c>
      <c r="G11" s="1020">
        <v>0.55602304251665602</v>
      </c>
      <c r="H11" s="1017">
        <v>0.77466551803715</v>
      </c>
      <c r="I11" s="1017">
        <v>0.67145659114689804</v>
      </c>
      <c r="J11" s="1018">
        <v>0.60270504836455796</v>
      </c>
      <c r="K11" s="1020">
        <v>0.57283049473689895</v>
      </c>
      <c r="L11" s="1017">
        <v>0.75354233611827448</v>
      </c>
      <c r="M11" s="1017">
        <v>0.63498030843059816</v>
      </c>
      <c r="N11" s="1018">
        <v>0.61027609613522504</v>
      </c>
    </row>
    <row r="12" spans="2:14" ht="15" thickBot="1">
      <c r="B12" s="1021" t="s">
        <v>622</v>
      </c>
      <c r="C12" s="1022">
        <v>0.86340402644928171</v>
      </c>
      <c r="D12" s="1023">
        <v>1.0017884818803868</v>
      </c>
      <c r="E12" s="1023">
        <v>0.77887980912737498</v>
      </c>
      <c r="F12" s="1024">
        <v>0.89401067441446302</v>
      </c>
      <c r="G12" s="1022">
        <v>0.86711374708998201</v>
      </c>
      <c r="H12" s="1023">
        <v>1.0411227272866701</v>
      </c>
      <c r="I12" s="1023">
        <v>0.88641847879419999</v>
      </c>
      <c r="J12" s="1024">
        <v>0.90255906221315696</v>
      </c>
      <c r="K12" s="1022">
        <v>0.84160272804774083</v>
      </c>
      <c r="L12" s="1023">
        <v>1.0414141490355546</v>
      </c>
      <c r="M12" s="1023">
        <v>0.87239315737314582</v>
      </c>
      <c r="N12" s="1024">
        <v>0.88268938156409216</v>
      </c>
    </row>
    <row r="17" spans="3:5">
      <c r="C17" s="1025"/>
      <c r="D17" s="1025"/>
      <c r="E17" s="1025"/>
    </row>
    <row r="18" spans="3:5">
      <c r="C18" s="1026"/>
      <c r="D18" s="1026"/>
      <c r="E18" s="1026"/>
    </row>
    <row r="19" spans="3:5">
      <c r="C19" s="1026"/>
      <c r="D19" s="1026"/>
      <c r="E19" s="1026"/>
    </row>
    <row r="20" spans="3:5">
      <c r="C20" s="1026"/>
      <c r="D20" s="1026"/>
      <c r="E20" s="1026"/>
    </row>
    <row r="21" spans="3:5">
      <c r="C21" s="1026"/>
      <c r="D21" s="1026"/>
      <c r="E21" s="1026"/>
    </row>
    <row r="22" spans="3:5">
      <c r="C22" s="1026"/>
      <c r="D22" s="1026"/>
      <c r="E22" s="1026"/>
    </row>
  </sheetData>
  <mergeCells count="6">
    <mergeCell ref="M1:N1"/>
    <mergeCell ref="B3:N3"/>
    <mergeCell ref="B5:B6"/>
    <mergeCell ref="C6:F6"/>
    <mergeCell ref="G6:J6"/>
    <mergeCell ref="K6:N6"/>
  </mergeCells>
  <pageMargins left="0.7" right="0.7" top="0.75" bottom="0.75" header="0.3" footer="0.3"/>
  <pageSetup paperSize="9" scale="84" orientation="landscape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opLeftCell="A19" workbookViewId="0">
      <selection activeCell="L7" sqref="L7"/>
    </sheetView>
  </sheetViews>
  <sheetFormatPr defaultColWidth="8.140625" defaultRowHeight="12.75"/>
  <cols>
    <col min="1" max="1" width="8.140625" style="1028" bestFit="1" customWidth="1"/>
    <col min="2" max="2" width="26.85546875" style="1028" customWidth="1"/>
    <col min="3" max="3" width="26.5703125" style="1028" customWidth="1"/>
    <col min="4" max="8" width="12.140625" style="1028" bestFit="1" customWidth="1"/>
    <col min="9" max="9" width="12.42578125" style="1028" bestFit="1" customWidth="1"/>
    <col min="10" max="255" width="9.140625" style="1028" customWidth="1"/>
    <col min="256" max="16384" width="8.140625" style="1028"/>
  </cols>
  <sheetData>
    <row r="1" spans="1:9">
      <c r="A1" s="1027"/>
      <c r="B1" s="1027"/>
      <c r="C1" s="1027"/>
      <c r="D1" s="1027"/>
      <c r="E1" s="1027"/>
      <c r="F1" s="1027"/>
      <c r="G1" s="1027"/>
      <c r="H1" s="1027"/>
      <c r="I1" s="1027"/>
    </row>
    <row r="2" spans="1:9" ht="14.25">
      <c r="A2" s="1027"/>
      <c r="B2" s="1027"/>
      <c r="C2" s="1027"/>
      <c r="D2" s="1027"/>
      <c r="E2" s="1027"/>
      <c r="F2" s="1027"/>
      <c r="G2" s="1027"/>
      <c r="H2" s="1839" t="s">
        <v>1094</v>
      </c>
      <c r="I2" s="1839"/>
    </row>
    <row r="3" spans="1:9" ht="14.25">
      <c r="A3" s="1027"/>
      <c r="B3" s="1027"/>
      <c r="C3" s="1027"/>
      <c r="D3" s="1027"/>
      <c r="E3" s="1027"/>
      <c r="F3" s="1027"/>
      <c r="G3" s="1027"/>
      <c r="H3" s="1029"/>
      <c r="I3" s="1029"/>
    </row>
    <row r="4" spans="1:9" ht="14.25">
      <c r="A4" s="1840" t="s">
        <v>623</v>
      </c>
      <c r="B4" s="1840"/>
      <c r="C4" s="1840"/>
      <c r="D4" s="1840"/>
      <c r="E4" s="1840"/>
      <c r="F4" s="1840"/>
      <c r="G4" s="1840"/>
      <c r="H4" s="1840"/>
      <c r="I4" s="1840"/>
    </row>
    <row r="5" spans="1:9">
      <c r="A5" s="1030"/>
      <c r="B5" s="1030"/>
      <c r="C5" s="1030"/>
      <c r="D5" s="1030"/>
      <c r="E5" s="1030"/>
      <c r="F5" s="1030"/>
      <c r="G5" s="1030"/>
      <c r="H5" s="1030"/>
      <c r="I5" s="1027"/>
    </row>
    <row r="6" spans="1:9" ht="13.5" thickBot="1">
      <c r="A6" s="1027"/>
      <c r="B6" s="1027"/>
      <c r="C6" s="1027"/>
      <c r="D6" s="1027"/>
      <c r="E6" s="1027"/>
      <c r="F6" s="1027"/>
      <c r="G6" s="1027"/>
      <c r="H6" s="1841" t="s">
        <v>1</v>
      </c>
      <c r="I6" s="1841"/>
    </row>
    <row r="7" spans="1:9" ht="26.25" thickBot="1">
      <c r="A7" s="1031" t="s">
        <v>624</v>
      </c>
      <c r="B7" s="1842" t="s">
        <v>388</v>
      </c>
      <c r="C7" s="1843"/>
      <c r="D7" s="1032" t="s">
        <v>625</v>
      </c>
      <c r="E7" s="1033" t="s">
        <v>626</v>
      </c>
      <c r="F7" s="1033" t="s">
        <v>627</v>
      </c>
      <c r="G7" s="1033" t="s">
        <v>628</v>
      </c>
      <c r="H7" s="1034" t="s">
        <v>629</v>
      </c>
      <c r="I7" s="1035" t="s">
        <v>9</v>
      </c>
    </row>
    <row r="8" spans="1:9">
      <c r="A8" s="1844" t="s">
        <v>630</v>
      </c>
      <c r="B8" s="1845"/>
      <c r="C8" s="1846"/>
      <c r="D8" s="1036"/>
      <c r="E8" s="1037"/>
      <c r="F8" s="1037"/>
      <c r="G8" s="1037"/>
      <c r="H8" s="1038"/>
      <c r="I8" s="1039"/>
    </row>
    <row r="9" spans="1:9">
      <c r="A9" s="1040">
        <v>1</v>
      </c>
      <c r="B9" s="1837" t="s">
        <v>631</v>
      </c>
      <c r="C9" s="1838"/>
      <c r="D9" s="1041">
        <v>39368.424849999996</v>
      </c>
      <c r="E9" s="1041">
        <v>0.27061000000000002</v>
      </c>
      <c r="F9" s="1041">
        <v>13.837590000000001</v>
      </c>
      <c r="G9" s="1041">
        <v>67.650440000000003</v>
      </c>
      <c r="H9" s="1041">
        <v>3.6900200000000001</v>
      </c>
      <c r="I9" s="1042">
        <v>39453.873509999998</v>
      </c>
    </row>
    <row r="10" spans="1:9">
      <c r="A10" s="1040">
        <v>2</v>
      </c>
      <c r="B10" s="1837" t="s">
        <v>632</v>
      </c>
      <c r="C10" s="1838"/>
      <c r="D10" s="1041">
        <v>10.485709999999999</v>
      </c>
      <c r="E10" s="1041">
        <v>0</v>
      </c>
      <c r="F10" s="1041">
        <v>0</v>
      </c>
      <c r="G10" s="1041">
        <v>0</v>
      </c>
      <c r="H10" s="1041">
        <v>8.43</v>
      </c>
      <c r="I10" s="1042">
        <v>18.915710000000001</v>
      </c>
    </row>
    <row r="11" spans="1:9" ht="25.5">
      <c r="A11" s="1040"/>
      <c r="B11" s="1043"/>
      <c r="C11" s="1044" t="s">
        <v>633</v>
      </c>
      <c r="D11" s="1041">
        <v>0</v>
      </c>
      <c r="E11" s="1041">
        <v>0</v>
      </c>
      <c r="F11" s="1041">
        <v>0</v>
      </c>
      <c r="G11" s="1041">
        <v>0</v>
      </c>
      <c r="H11" s="1041">
        <v>0</v>
      </c>
      <c r="I11" s="1042">
        <v>0</v>
      </c>
    </row>
    <row r="12" spans="1:9" ht="25.5">
      <c r="A12" s="1040"/>
      <c r="B12" s="1043"/>
      <c r="C12" s="1044" t="s">
        <v>634</v>
      </c>
      <c r="D12" s="1041">
        <v>0</v>
      </c>
      <c r="E12" s="1041">
        <v>0</v>
      </c>
      <c r="F12" s="1041">
        <v>0</v>
      </c>
      <c r="G12" s="1041">
        <v>0</v>
      </c>
      <c r="H12" s="1041">
        <v>8.43</v>
      </c>
      <c r="I12" s="1042">
        <v>8.43</v>
      </c>
    </row>
    <row r="13" spans="1:9">
      <c r="A13" s="1040"/>
      <c r="B13" s="1043"/>
      <c r="C13" s="1044" t="s">
        <v>635</v>
      </c>
      <c r="D13" s="1041">
        <v>10.485709999999999</v>
      </c>
      <c r="E13" s="1041">
        <v>0</v>
      </c>
      <c r="F13" s="1041">
        <v>0</v>
      </c>
      <c r="G13" s="1041">
        <v>0</v>
      </c>
      <c r="H13" s="1041">
        <v>0</v>
      </c>
      <c r="I13" s="1042">
        <v>10.485709999999999</v>
      </c>
    </row>
    <row r="14" spans="1:9">
      <c r="A14" s="1040">
        <v>3</v>
      </c>
      <c r="B14" s="1837" t="s">
        <v>636</v>
      </c>
      <c r="C14" s="1838"/>
      <c r="D14" s="1041">
        <v>0</v>
      </c>
      <c r="E14" s="1041">
        <v>0</v>
      </c>
      <c r="F14" s="1041">
        <v>0</v>
      </c>
      <c r="G14" s="1041">
        <v>0</v>
      </c>
      <c r="H14" s="1041">
        <v>0</v>
      </c>
      <c r="I14" s="1042">
        <v>0</v>
      </c>
    </row>
    <row r="15" spans="1:9">
      <c r="A15" s="1040">
        <v>4</v>
      </c>
      <c r="B15" s="1837" t="s">
        <v>637</v>
      </c>
      <c r="C15" s="1838"/>
      <c r="D15" s="1041">
        <v>0</v>
      </c>
      <c r="E15" s="1041">
        <v>0</v>
      </c>
      <c r="F15" s="1041">
        <v>0</v>
      </c>
      <c r="G15" s="1041">
        <v>0</v>
      </c>
      <c r="H15" s="1041">
        <v>0</v>
      </c>
      <c r="I15" s="1042">
        <v>0</v>
      </c>
    </row>
    <row r="16" spans="1:9">
      <c r="A16" s="1040">
        <v>5</v>
      </c>
      <c r="B16" s="1837" t="s">
        <v>638</v>
      </c>
      <c r="C16" s="1838"/>
      <c r="D16" s="1041">
        <v>0</v>
      </c>
      <c r="E16" s="1041">
        <v>0</v>
      </c>
      <c r="F16" s="1041">
        <v>0</v>
      </c>
      <c r="G16" s="1041">
        <v>0</v>
      </c>
      <c r="H16" s="1041">
        <v>0</v>
      </c>
      <c r="I16" s="1042">
        <v>0</v>
      </c>
    </row>
    <row r="17" spans="1:9" ht="25.5">
      <c r="A17" s="1040"/>
      <c r="B17" s="1043"/>
      <c r="C17" s="1044" t="s">
        <v>633</v>
      </c>
      <c r="D17" s="1041">
        <v>0</v>
      </c>
      <c r="E17" s="1041">
        <v>0</v>
      </c>
      <c r="F17" s="1041">
        <v>0</v>
      </c>
      <c r="G17" s="1041">
        <v>0</v>
      </c>
      <c r="H17" s="1041">
        <v>0</v>
      </c>
      <c r="I17" s="1042">
        <v>0</v>
      </c>
    </row>
    <row r="18" spans="1:9" ht="25.5">
      <c r="A18" s="1040"/>
      <c r="B18" s="1043"/>
      <c r="C18" s="1044" t="s">
        <v>634</v>
      </c>
      <c r="D18" s="1041">
        <v>0</v>
      </c>
      <c r="E18" s="1041">
        <v>0</v>
      </c>
      <c r="F18" s="1041">
        <v>0</v>
      </c>
      <c r="G18" s="1041">
        <v>0</v>
      </c>
      <c r="H18" s="1041">
        <v>0</v>
      </c>
      <c r="I18" s="1042">
        <v>0</v>
      </c>
    </row>
    <row r="19" spans="1:9">
      <c r="A19" s="1040"/>
      <c r="B19" s="1043"/>
      <c r="C19" s="1044" t="s">
        <v>635</v>
      </c>
      <c r="D19" s="1041">
        <v>0</v>
      </c>
      <c r="E19" s="1041">
        <v>0</v>
      </c>
      <c r="F19" s="1041">
        <v>0</v>
      </c>
      <c r="G19" s="1041">
        <v>0</v>
      </c>
      <c r="H19" s="1041">
        <v>0</v>
      </c>
      <c r="I19" s="1042">
        <v>0</v>
      </c>
    </row>
    <row r="20" spans="1:9">
      <c r="A20" s="1040"/>
      <c r="B20" s="1043"/>
      <c r="C20" s="1044" t="s">
        <v>639</v>
      </c>
      <c r="D20" s="1041">
        <v>0</v>
      </c>
      <c r="E20" s="1041">
        <v>0</v>
      </c>
      <c r="F20" s="1041">
        <v>0</v>
      </c>
      <c r="G20" s="1041">
        <v>0</v>
      </c>
      <c r="H20" s="1041">
        <v>0</v>
      </c>
      <c r="I20" s="1042">
        <v>0</v>
      </c>
    </row>
    <row r="21" spans="1:9">
      <c r="A21" s="1040">
        <v>6</v>
      </c>
      <c r="B21" s="1837" t="s">
        <v>640</v>
      </c>
      <c r="C21" s="1838"/>
      <c r="D21" s="1041">
        <v>241.66570999999999</v>
      </c>
      <c r="E21" s="1041">
        <v>5137.11643</v>
      </c>
      <c r="F21" s="1041">
        <v>1497.5192199999999</v>
      </c>
      <c r="G21" s="1041">
        <v>482.37496999999996</v>
      </c>
      <c r="H21" s="1041">
        <v>1135.7927099999999</v>
      </c>
      <c r="I21" s="1042">
        <v>8494.4690399999999</v>
      </c>
    </row>
    <row r="22" spans="1:9" ht="25.5">
      <c r="A22" s="1040"/>
      <c r="B22" s="1043"/>
      <c r="C22" s="1044" t="s">
        <v>633</v>
      </c>
      <c r="D22" s="1041">
        <v>109.71070999999999</v>
      </c>
      <c r="E22" s="1041">
        <v>5137.11643</v>
      </c>
      <c r="F22" s="1041">
        <v>1365.56422</v>
      </c>
      <c r="G22" s="1041">
        <v>350.41996999999998</v>
      </c>
      <c r="H22" s="1041">
        <v>965.88171</v>
      </c>
      <c r="I22" s="1042">
        <v>7928.6930400000001</v>
      </c>
    </row>
    <row r="23" spans="1:9" ht="25.5">
      <c r="A23" s="1040"/>
      <c r="B23" s="1043"/>
      <c r="C23" s="1044" t="s">
        <v>634</v>
      </c>
      <c r="D23" s="1041">
        <v>131.95500000000001</v>
      </c>
      <c r="E23" s="1041">
        <v>0</v>
      </c>
      <c r="F23" s="1041">
        <v>131.95500000000001</v>
      </c>
      <c r="G23" s="1041">
        <v>131.95500000000001</v>
      </c>
      <c r="H23" s="1041">
        <v>169.911</v>
      </c>
      <c r="I23" s="1042">
        <v>565.77599999999995</v>
      </c>
    </row>
    <row r="24" spans="1:9">
      <c r="A24" s="1040">
        <v>7</v>
      </c>
      <c r="B24" s="1837" t="s">
        <v>641</v>
      </c>
      <c r="C24" s="1838"/>
      <c r="D24" s="1041">
        <v>2291.0215499999999</v>
      </c>
      <c r="E24" s="1041">
        <v>25852.895</v>
      </c>
      <c r="F24" s="1041">
        <v>8532.5609999999997</v>
      </c>
      <c r="G24" s="1041">
        <v>3736.6790000000001</v>
      </c>
      <c r="H24" s="1041">
        <v>6322.3689999999997</v>
      </c>
      <c r="I24" s="1042">
        <v>46735.525549999998</v>
      </c>
    </row>
    <row r="25" spans="1:9" ht="25.5">
      <c r="A25" s="1040"/>
      <c r="B25" s="1043"/>
      <c r="C25" s="1044" t="s">
        <v>633</v>
      </c>
      <c r="D25" s="1041">
        <v>2215.6295499999997</v>
      </c>
      <c r="E25" s="1041">
        <v>25852.895</v>
      </c>
      <c r="F25" s="1041">
        <v>8532.5609999999997</v>
      </c>
      <c r="G25" s="1041">
        <v>3736.6790000000001</v>
      </c>
      <c r="H25" s="1041">
        <v>6307.8980000000001</v>
      </c>
      <c r="I25" s="1042">
        <v>46645.662549999994</v>
      </c>
    </row>
    <row r="26" spans="1:9" ht="25.5">
      <c r="A26" s="1040"/>
      <c r="B26" s="1043"/>
      <c r="C26" s="1044" t="s">
        <v>634</v>
      </c>
      <c r="D26" s="1041">
        <v>0</v>
      </c>
      <c r="E26" s="1041">
        <v>0</v>
      </c>
      <c r="F26" s="1041">
        <v>0</v>
      </c>
      <c r="G26" s="1041">
        <v>0</v>
      </c>
      <c r="H26" s="1041">
        <v>4.2460000000000004</v>
      </c>
      <c r="I26" s="1042">
        <v>4.2460000000000004</v>
      </c>
    </row>
    <row r="27" spans="1:9">
      <c r="A27" s="1040"/>
      <c r="B27" s="1043"/>
      <c r="C27" s="1044" t="s">
        <v>635</v>
      </c>
      <c r="D27" s="1041">
        <v>75.391999999999996</v>
      </c>
      <c r="E27" s="1041">
        <v>0</v>
      </c>
      <c r="F27" s="1041">
        <v>0</v>
      </c>
      <c r="G27" s="1041">
        <v>0</v>
      </c>
      <c r="H27" s="1041">
        <v>10.225</v>
      </c>
      <c r="I27" s="1042">
        <v>85.617000000000004</v>
      </c>
    </row>
    <row r="28" spans="1:9">
      <c r="A28" s="1040"/>
      <c r="B28" s="1043"/>
      <c r="C28" s="1044" t="s">
        <v>642</v>
      </c>
      <c r="D28" s="1041">
        <v>0</v>
      </c>
      <c r="E28" s="1041">
        <v>0</v>
      </c>
      <c r="F28" s="1041">
        <v>0</v>
      </c>
      <c r="G28" s="1041">
        <v>0</v>
      </c>
      <c r="H28" s="1041">
        <v>0</v>
      </c>
      <c r="I28" s="1042">
        <v>0</v>
      </c>
    </row>
    <row r="29" spans="1:9">
      <c r="A29" s="1040">
        <v>8</v>
      </c>
      <c r="B29" s="1837" t="s">
        <v>643</v>
      </c>
      <c r="C29" s="1838"/>
      <c r="D29" s="1041">
        <v>19807.9548</v>
      </c>
      <c r="E29" s="1041">
        <v>12542.562310000001</v>
      </c>
      <c r="F29" s="1041">
        <v>16184.36261</v>
      </c>
      <c r="G29" s="1041">
        <v>23005.87832</v>
      </c>
      <c r="H29" s="1041">
        <v>37684.003990000005</v>
      </c>
      <c r="I29" s="1042">
        <v>109224.76203</v>
      </c>
    </row>
    <row r="30" spans="1:9">
      <c r="A30" s="1040"/>
      <c r="B30" s="1043"/>
      <c r="C30" s="1044" t="s">
        <v>644</v>
      </c>
      <c r="D30" s="1041">
        <v>9881.2673200000008</v>
      </c>
      <c r="E30" s="1041">
        <v>4262.7709999999997</v>
      </c>
      <c r="F30" s="1041">
        <v>684.09699999999998</v>
      </c>
      <c r="G30" s="1041">
        <v>0</v>
      </c>
      <c r="H30" s="1041">
        <v>0.61</v>
      </c>
      <c r="I30" s="1042">
        <v>14828.74532</v>
      </c>
    </row>
    <row r="31" spans="1:9">
      <c r="A31" s="1040"/>
      <c r="B31" s="1043"/>
      <c r="C31" s="1044" t="s">
        <v>645</v>
      </c>
      <c r="D31" s="1041">
        <v>5945.95</v>
      </c>
      <c r="E31" s="1041">
        <v>0</v>
      </c>
      <c r="F31" s="1041">
        <v>0</v>
      </c>
      <c r="G31" s="1041">
        <v>0</v>
      </c>
      <c r="H31" s="1041">
        <v>0</v>
      </c>
      <c r="I31" s="1042">
        <v>5945.95</v>
      </c>
    </row>
    <row r="32" spans="1:9">
      <c r="A32" s="1040"/>
      <c r="B32" s="1043"/>
      <c r="C32" s="1044" t="s">
        <v>646</v>
      </c>
      <c r="D32" s="1041">
        <v>0.128</v>
      </c>
      <c r="E32" s="1041">
        <v>0.40899999999999997</v>
      </c>
      <c r="F32" s="1041">
        <v>0.13400000000000001</v>
      </c>
      <c r="G32" s="1041">
        <v>0.20300000000000001</v>
      </c>
      <c r="H32" s="1041">
        <v>0.45300000000000001</v>
      </c>
      <c r="I32" s="1042">
        <v>1.327</v>
      </c>
    </row>
    <row r="33" spans="1:9">
      <c r="A33" s="1040"/>
      <c r="B33" s="1043"/>
      <c r="C33" s="1044" t="s">
        <v>639</v>
      </c>
      <c r="D33" s="1041">
        <v>3768.7014800000002</v>
      </c>
      <c r="E33" s="1041">
        <v>8260.8893100000005</v>
      </c>
      <c r="F33" s="1041">
        <v>15463.053609999999</v>
      </c>
      <c r="G33" s="1041">
        <v>22997.784319999999</v>
      </c>
      <c r="H33" s="1041">
        <v>37623.30199</v>
      </c>
      <c r="I33" s="1042">
        <v>88113.730709999989</v>
      </c>
    </row>
    <row r="34" spans="1:9">
      <c r="A34" s="1040"/>
      <c r="B34" s="1043"/>
      <c r="C34" s="1044" t="s">
        <v>647</v>
      </c>
      <c r="D34" s="1041">
        <v>211.90799999999999</v>
      </c>
      <c r="E34" s="1041">
        <v>18.492999999999999</v>
      </c>
      <c r="F34" s="1041">
        <v>37.078000000000003</v>
      </c>
      <c r="G34" s="1041">
        <v>7.891</v>
      </c>
      <c r="H34" s="1041">
        <v>59.639000000000003</v>
      </c>
      <c r="I34" s="1042">
        <v>335.00900000000001</v>
      </c>
    </row>
    <row r="35" spans="1:9">
      <c r="A35" s="1040">
        <v>9</v>
      </c>
      <c r="B35" s="1837" t="s">
        <v>648</v>
      </c>
      <c r="C35" s="1838"/>
      <c r="D35" s="1041">
        <v>873.36828000000003</v>
      </c>
      <c r="E35" s="1041">
        <v>386.48367999999999</v>
      </c>
      <c r="F35" s="1041">
        <v>41.006149999999998</v>
      </c>
      <c r="G35" s="1041">
        <v>18.833860000000001</v>
      </c>
      <c r="H35" s="1041">
        <v>39.23545</v>
      </c>
      <c r="I35" s="1042">
        <v>1358.9274200000002</v>
      </c>
    </row>
    <row r="36" spans="1:9">
      <c r="A36" s="1040">
        <v>10</v>
      </c>
      <c r="B36" s="1837" t="s">
        <v>219</v>
      </c>
      <c r="C36" s="1838"/>
      <c r="D36" s="1041">
        <v>99.036760000000015</v>
      </c>
      <c r="E36" s="1041">
        <v>23.167000000000002</v>
      </c>
      <c r="F36" s="1041">
        <v>0.69499999999999995</v>
      </c>
      <c r="G36" s="1041">
        <v>3.6419999999999999</v>
      </c>
      <c r="H36" s="1041">
        <v>0</v>
      </c>
      <c r="I36" s="1042">
        <v>126.54076000000001</v>
      </c>
    </row>
    <row r="37" spans="1:9">
      <c r="A37" s="1040">
        <v>11</v>
      </c>
      <c r="B37" s="1837" t="s">
        <v>649</v>
      </c>
      <c r="C37" s="1838"/>
      <c r="D37" s="1041">
        <v>805.65895</v>
      </c>
      <c r="E37" s="1041">
        <v>261.71624000000003</v>
      </c>
      <c r="F37" s="1041">
        <v>66.220740000000006</v>
      </c>
      <c r="G37" s="1041">
        <v>1.6507400000000001</v>
      </c>
      <c r="H37" s="1041">
        <v>17.243839999999999</v>
      </c>
      <c r="I37" s="1042">
        <v>1152.4905100000001</v>
      </c>
    </row>
    <row r="38" spans="1:9" ht="13.5" thickBot="1">
      <c r="A38" s="1045">
        <v>12</v>
      </c>
      <c r="B38" s="1847" t="s">
        <v>650</v>
      </c>
      <c r="C38" s="1848"/>
      <c r="D38" s="1046">
        <v>63497.616609999997</v>
      </c>
      <c r="E38" s="1046">
        <v>44204.21127</v>
      </c>
      <c r="F38" s="1046">
        <v>26336.202310000001</v>
      </c>
      <c r="G38" s="1046">
        <v>27316.709330000002</v>
      </c>
      <c r="H38" s="1046">
        <v>45210.765010000003</v>
      </c>
      <c r="I38" s="1047">
        <v>206565.50452999998</v>
      </c>
    </row>
    <row r="39" spans="1:9">
      <c r="A39" s="1844" t="s">
        <v>651</v>
      </c>
      <c r="B39" s="1845"/>
      <c r="C39" s="1846"/>
      <c r="D39" s="1048"/>
      <c r="E39" s="1049"/>
      <c r="F39" s="1049"/>
      <c r="G39" s="1049"/>
      <c r="H39" s="1050"/>
      <c r="I39" s="1051"/>
    </row>
    <row r="40" spans="1:9">
      <c r="A40" s="1040">
        <v>13</v>
      </c>
      <c r="B40" s="1837" t="s">
        <v>652</v>
      </c>
      <c r="C40" s="1838"/>
      <c r="D40" s="1041">
        <v>73689.293019999997</v>
      </c>
      <c r="E40" s="1041">
        <v>0</v>
      </c>
      <c r="F40" s="1041">
        <v>0</v>
      </c>
      <c r="G40" s="1041">
        <v>0</v>
      </c>
      <c r="H40" s="1041">
        <v>0</v>
      </c>
      <c r="I40" s="1042">
        <v>73689.293019999997</v>
      </c>
    </row>
    <row r="41" spans="1:9">
      <c r="A41" s="1040">
        <v>14</v>
      </c>
      <c r="B41" s="1837" t="s">
        <v>653</v>
      </c>
      <c r="C41" s="1838"/>
      <c r="D41" s="1041">
        <v>0</v>
      </c>
      <c r="E41" s="1041">
        <v>0</v>
      </c>
      <c r="F41" s="1041">
        <v>0</v>
      </c>
      <c r="G41" s="1041">
        <v>0</v>
      </c>
      <c r="H41" s="1041">
        <v>0</v>
      </c>
      <c r="I41" s="1042">
        <v>0</v>
      </c>
    </row>
    <row r="42" spans="1:9" ht="25.5">
      <c r="A42" s="1040"/>
      <c r="B42" s="1043"/>
      <c r="C42" s="1044" t="s">
        <v>633</v>
      </c>
      <c r="D42" s="1041">
        <v>0</v>
      </c>
      <c r="E42" s="1041">
        <v>0</v>
      </c>
      <c r="F42" s="1041">
        <v>0</v>
      </c>
      <c r="G42" s="1041">
        <v>0</v>
      </c>
      <c r="H42" s="1041">
        <v>0</v>
      </c>
      <c r="I42" s="1042">
        <v>0</v>
      </c>
    </row>
    <row r="43" spans="1:9" ht="25.5">
      <c r="A43" s="1040"/>
      <c r="B43" s="1043"/>
      <c r="C43" s="1044" t="s">
        <v>634</v>
      </c>
      <c r="D43" s="1041">
        <v>0</v>
      </c>
      <c r="E43" s="1041">
        <v>0</v>
      </c>
      <c r="F43" s="1041">
        <v>0</v>
      </c>
      <c r="G43" s="1041">
        <v>0</v>
      </c>
      <c r="H43" s="1041">
        <v>0</v>
      </c>
      <c r="I43" s="1042">
        <v>0</v>
      </c>
    </row>
    <row r="44" spans="1:9">
      <c r="A44" s="1040"/>
      <c r="B44" s="1043"/>
      <c r="C44" s="1044" t="s">
        <v>635</v>
      </c>
      <c r="D44" s="1041">
        <v>0</v>
      </c>
      <c r="E44" s="1041">
        <v>0</v>
      </c>
      <c r="F44" s="1041">
        <v>0</v>
      </c>
      <c r="G44" s="1041">
        <v>0</v>
      </c>
      <c r="H44" s="1041">
        <v>0</v>
      </c>
      <c r="I44" s="1042">
        <v>0</v>
      </c>
    </row>
    <row r="45" spans="1:9">
      <c r="A45" s="1040"/>
      <c r="B45" s="1043"/>
      <c r="C45" s="1044" t="s">
        <v>645</v>
      </c>
      <c r="D45" s="1041">
        <v>0</v>
      </c>
      <c r="E45" s="1041">
        <v>0</v>
      </c>
      <c r="F45" s="1041">
        <v>0</v>
      </c>
      <c r="G45" s="1041">
        <v>0</v>
      </c>
      <c r="H45" s="1041">
        <v>0</v>
      </c>
      <c r="I45" s="1042">
        <v>0</v>
      </c>
    </row>
    <row r="46" spans="1:9" ht="25.5">
      <c r="A46" s="1040"/>
      <c r="B46" s="1043"/>
      <c r="C46" s="1044" t="s">
        <v>654</v>
      </c>
      <c r="D46" s="1041">
        <v>0</v>
      </c>
      <c r="E46" s="1041">
        <v>0</v>
      </c>
      <c r="F46" s="1041">
        <v>0</v>
      </c>
      <c r="G46" s="1041">
        <v>0</v>
      </c>
      <c r="H46" s="1041">
        <v>0</v>
      </c>
      <c r="I46" s="1042">
        <v>0</v>
      </c>
    </row>
    <row r="47" spans="1:9">
      <c r="A47" s="1040"/>
      <c r="B47" s="1043"/>
      <c r="C47" s="1044" t="s">
        <v>655</v>
      </c>
      <c r="D47" s="1041">
        <v>0</v>
      </c>
      <c r="E47" s="1041">
        <v>0</v>
      </c>
      <c r="F47" s="1041">
        <v>0</v>
      </c>
      <c r="G47" s="1041">
        <v>0</v>
      </c>
      <c r="H47" s="1041">
        <v>0</v>
      </c>
      <c r="I47" s="1042">
        <v>0</v>
      </c>
    </row>
    <row r="48" spans="1:9">
      <c r="A48" s="1040">
        <v>15</v>
      </c>
      <c r="B48" s="1837" t="s">
        <v>636</v>
      </c>
      <c r="C48" s="1838"/>
      <c r="D48" s="1041">
        <v>0.11</v>
      </c>
      <c r="E48" s="1041">
        <v>0</v>
      </c>
      <c r="F48" s="1041">
        <v>0</v>
      </c>
      <c r="G48" s="1041">
        <v>0</v>
      </c>
      <c r="H48" s="1041">
        <v>0</v>
      </c>
      <c r="I48" s="1042">
        <v>0.11</v>
      </c>
    </row>
    <row r="49" spans="1:11">
      <c r="A49" s="1040">
        <v>16</v>
      </c>
      <c r="B49" s="1837" t="s">
        <v>637</v>
      </c>
      <c r="C49" s="1838"/>
      <c r="D49" s="1041">
        <v>0</v>
      </c>
      <c r="E49" s="1041">
        <v>0</v>
      </c>
      <c r="F49" s="1041">
        <v>0</v>
      </c>
      <c r="G49" s="1041">
        <v>0</v>
      </c>
      <c r="H49" s="1041">
        <v>0</v>
      </c>
      <c r="I49" s="1042">
        <v>0</v>
      </c>
    </row>
    <row r="50" spans="1:11">
      <c r="A50" s="1040">
        <v>17</v>
      </c>
      <c r="B50" s="1837" t="s">
        <v>656</v>
      </c>
      <c r="C50" s="1838"/>
      <c r="D50" s="1041">
        <v>23145.632139999998</v>
      </c>
      <c r="E50" s="1041">
        <v>18222.513700000003</v>
      </c>
      <c r="F50" s="1041">
        <v>36879.855609999999</v>
      </c>
      <c r="G50" s="1041">
        <v>36452.201329999996</v>
      </c>
      <c r="H50" s="1041">
        <v>46352.605779999998</v>
      </c>
      <c r="I50" s="1042">
        <v>161052.80856</v>
      </c>
      <c r="K50" s="1052"/>
    </row>
    <row r="51" spans="1:11">
      <c r="A51" s="1040"/>
      <c r="B51" s="1043"/>
      <c r="C51" s="1044" t="s">
        <v>657</v>
      </c>
      <c r="D51" s="1041">
        <v>11816.68468</v>
      </c>
      <c r="E51" s="1041">
        <v>0</v>
      </c>
      <c r="F51" s="1041">
        <v>0</v>
      </c>
      <c r="G51" s="1041">
        <v>0</v>
      </c>
      <c r="H51" s="1041">
        <v>0</v>
      </c>
      <c r="I51" s="1042">
        <v>11816.68468</v>
      </c>
      <c r="K51" s="1052"/>
    </row>
    <row r="52" spans="1:11">
      <c r="A52" s="1040"/>
      <c r="B52" s="1043"/>
      <c r="C52" s="1044" t="s">
        <v>658</v>
      </c>
      <c r="D52" s="1041">
        <v>11328.947459999999</v>
      </c>
      <c r="E52" s="1041">
        <v>18222.513700000003</v>
      </c>
      <c r="F52" s="1041">
        <v>36879.855609999999</v>
      </c>
      <c r="G52" s="1041">
        <v>36452.201329999996</v>
      </c>
      <c r="H52" s="1041">
        <v>46352.605779999998</v>
      </c>
      <c r="I52" s="1042">
        <v>149236.12388</v>
      </c>
      <c r="K52" s="1052"/>
    </row>
    <row r="53" spans="1:11">
      <c r="A53" s="1040">
        <v>18</v>
      </c>
      <c r="B53" s="1837" t="s">
        <v>659</v>
      </c>
      <c r="C53" s="1838"/>
      <c r="D53" s="1041">
        <v>225.46014000000002</v>
      </c>
      <c r="E53" s="1041">
        <v>1620.0502200000001</v>
      </c>
      <c r="F53" s="1041">
        <v>699.58799999999997</v>
      </c>
      <c r="G53" s="1041">
        <v>1800.6495299999997</v>
      </c>
      <c r="H53" s="1041">
        <v>4434.1893999999993</v>
      </c>
      <c r="I53" s="1042">
        <v>8779.9372900000017</v>
      </c>
    </row>
    <row r="54" spans="1:11">
      <c r="A54" s="1040">
        <v>19</v>
      </c>
      <c r="B54" s="1837" t="s">
        <v>660</v>
      </c>
      <c r="C54" s="1838"/>
      <c r="D54" s="1041">
        <v>0</v>
      </c>
      <c r="E54" s="1041">
        <v>0</v>
      </c>
      <c r="F54" s="1041">
        <v>0</v>
      </c>
      <c r="G54" s="1041">
        <v>0</v>
      </c>
      <c r="H54" s="1041">
        <v>0</v>
      </c>
      <c r="I54" s="1042">
        <v>0</v>
      </c>
    </row>
    <row r="55" spans="1:11">
      <c r="A55" s="1040">
        <v>20</v>
      </c>
      <c r="B55" s="1837" t="s">
        <v>661</v>
      </c>
      <c r="C55" s="1838"/>
      <c r="D55" s="1041">
        <v>569.02980000000002</v>
      </c>
      <c r="E55" s="1041">
        <v>440.91430000000003</v>
      </c>
      <c r="F55" s="1041">
        <v>260.39272</v>
      </c>
      <c r="G55" s="1041">
        <v>253.55733000000001</v>
      </c>
      <c r="H55" s="1041">
        <v>229.80601999999999</v>
      </c>
      <c r="I55" s="1042">
        <v>1753.7001700000001</v>
      </c>
    </row>
    <row r="56" spans="1:11">
      <c r="A56" s="1040">
        <v>21</v>
      </c>
      <c r="B56" s="1837" t="s">
        <v>662</v>
      </c>
      <c r="C56" s="1838"/>
      <c r="D56" s="1041">
        <v>7.2169799999999995</v>
      </c>
      <c r="E56" s="1041">
        <v>3.2320000000000002</v>
      </c>
      <c r="F56" s="1041">
        <v>0</v>
      </c>
      <c r="G56" s="1041">
        <v>3.242</v>
      </c>
      <c r="H56" s="1041">
        <v>0</v>
      </c>
      <c r="I56" s="1042">
        <v>13.69098</v>
      </c>
    </row>
    <row r="57" spans="1:11">
      <c r="A57" s="1040">
        <v>22</v>
      </c>
      <c r="B57" s="1837" t="s">
        <v>663</v>
      </c>
      <c r="C57" s="1838"/>
      <c r="D57" s="1041">
        <v>0.10100000000000001</v>
      </c>
      <c r="E57" s="1041">
        <v>7.7620000000000008E-2</v>
      </c>
      <c r="F57" s="1041">
        <v>0.26727000000000001</v>
      </c>
      <c r="G57" s="1041">
        <v>0.30790999999999996</v>
      </c>
      <c r="H57" s="1041">
        <v>0.53563000000000005</v>
      </c>
      <c r="I57" s="1042">
        <v>1.2894299999999999</v>
      </c>
    </row>
    <row r="58" spans="1:11">
      <c r="A58" s="1040">
        <v>23</v>
      </c>
      <c r="B58" s="1837" t="s">
        <v>664</v>
      </c>
      <c r="C58" s="1838"/>
      <c r="D58" s="1041">
        <v>1940.1062600000002</v>
      </c>
      <c r="E58" s="1041">
        <v>712.78872999999999</v>
      </c>
      <c r="F58" s="1041">
        <v>10.51102</v>
      </c>
      <c r="G58" s="1041">
        <v>3.6379999999999999</v>
      </c>
      <c r="H58" s="1041">
        <v>8.8270300000000006</v>
      </c>
      <c r="I58" s="1042">
        <v>2675.87104</v>
      </c>
    </row>
    <row r="59" spans="1:11" ht="13.5" thickBot="1">
      <c r="A59" s="1053">
        <v>24</v>
      </c>
      <c r="B59" s="1849" t="s">
        <v>665</v>
      </c>
      <c r="C59" s="1850"/>
      <c r="D59" s="1054">
        <v>99576.949339999992</v>
      </c>
      <c r="E59" s="1055">
        <v>20999.576570000001</v>
      </c>
      <c r="F59" s="1055">
        <v>37850.61462</v>
      </c>
      <c r="G59" s="1055">
        <v>38513.596100000002</v>
      </c>
      <c r="H59" s="1056">
        <v>51025.963859999996</v>
      </c>
      <c r="I59" s="1056">
        <v>247966.70049000002</v>
      </c>
    </row>
    <row r="60" spans="1:11">
      <c r="A60" s="1851" t="s">
        <v>666</v>
      </c>
      <c r="B60" s="1852"/>
      <c r="C60" s="1853"/>
      <c r="D60" s="1048"/>
      <c r="E60" s="1057"/>
      <c r="F60" s="1049"/>
      <c r="G60" s="1049"/>
      <c r="H60" s="1058"/>
      <c r="I60" s="1051"/>
    </row>
    <row r="61" spans="1:11">
      <c r="A61" s="1040">
        <v>25</v>
      </c>
      <c r="B61" s="1837" t="s">
        <v>667</v>
      </c>
      <c r="C61" s="1838"/>
      <c r="D61" s="1041">
        <v>654.49105000000009</v>
      </c>
      <c r="E61" s="1041">
        <v>6.234</v>
      </c>
      <c r="F61" s="1041">
        <v>41.682000000000002</v>
      </c>
      <c r="G61" s="1041">
        <v>170.29362</v>
      </c>
      <c r="H61" s="1041">
        <v>40.070099999999996</v>
      </c>
      <c r="I61" s="1042">
        <v>912.77076999999997</v>
      </c>
    </row>
    <row r="62" spans="1:11">
      <c r="A62" s="1040">
        <v>26</v>
      </c>
      <c r="B62" s="1837" t="s">
        <v>668</v>
      </c>
      <c r="C62" s="1838"/>
      <c r="D62" s="1041">
        <v>18275.796770000001</v>
      </c>
      <c r="E62" s="1041">
        <v>670.81667000000004</v>
      </c>
      <c r="F62" s="1041">
        <v>3354.2846799999998</v>
      </c>
      <c r="G62" s="1041">
        <v>4396.9638299999988</v>
      </c>
      <c r="H62" s="1041">
        <v>5386.6889900000006</v>
      </c>
      <c r="I62" s="1042">
        <v>32084.550939999997</v>
      </c>
    </row>
    <row r="63" spans="1:11" ht="13.5" thickBot="1">
      <c r="A63" s="1045">
        <v>27</v>
      </c>
      <c r="B63" s="1847" t="s">
        <v>669</v>
      </c>
      <c r="C63" s="1848"/>
      <c r="D63" s="1059">
        <v>-17621.30572</v>
      </c>
      <c r="E63" s="1060">
        <v>-664.58267000000001</v>
      </c>
      <c r="F63" s="1060">
        <v>-3312.6026799999995</v>
      </c>
      <c r="G63" s="1060">
        <v>-4226.6702100000002</v>
      </c>
      <c r="H63" s="1060">
        <v>-5346.6188900000006</v>
      </c>
      <c r="I63" s="1061">
        <v>-31171.780169999998</v>
      </c>
    </row>
    <row r="64" spans="1:11">
      <c r="A64" s="1062">
        <v>28</v>
      </c>
      <c r="B64" s="1854" t="s">
        <v>670</v>
      </c>
      <c r="C64" s="1855"/>
      <c r="D64" s="1063">
        <v>-53700.638450000006</v>
      </c>
      <c r="E64" s="1063">
        <v>22540.052029999999</v>
      </c>
      <c r="F64" s="1063">
        <v>-14827.01499</v>
      </c>
      <c r="G64" s="1063">
        <v>-15423.556980000001</v>
      </c>
      <c r="H64" s="1063">
        <v>-11161.817740000002</v>
      </c>
      <c r="I64" s="1064">
        <v>-72572.976129999995</v>
      </c>
    </row>
    <row r="65" spans="1:9" ht="13.5" thickBot="1">
      <c r="A65" s="1065">
        <v>29</v>
      </c>
      <c r="B65" s="1847" t="s">
        <v>671</v>
      </c>
      <c r="C65" s="1848"/>
      <c r="D65" s="1066">
        <v>-53700.638450000006</v>
      </c>
      <c r="E65" s="1066">
        <v>-31160.586420000003</v>
      </c>
      <c r="F65" s="1066">
        <v>-45987.601409999996</v>
      </c>
      <c r="G65" s="1066">
        <v>-61411.158390000004</v>
      </c>
      <c r="H65" s="1066">
        <v>-72572.976129999995</v>
      </c>
      <c r="I65" s="1067"/>
    </row>
    <row r="66" spans="1:9">
      <c r="A66" s="1068"/>
      <c r="B66" s="1068"/>
      <c r="C66" s="1068"/>
      <c r="D66" s="1069"/>
      <c r="E66" s="1069"/>
      <c r="F66" s="1069"/>
      <c r="G66" s="1069"/>
      <c r="H66" s="1069"/>
      <c r="I66" s="1069"/>
    </row>
  </sheetData>
  <mergeCells count="36"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</mergeCells>
  <pageMargins left="0.7" right="0.7" top="0.75" bottom="0.75" header="0.3" footer="0.3"/>
  <pageSetup paperSize="9" scale="6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workbookViewId="0">
      <selection activeCell="J4" sqref="J4"/>
    </sheetView>
  </sheetViews>
  <sheetFormatPr defaultColWidth="8.140625" defaultRowHeight="12.75"/>
  <cols>
    <col min="1" max="1" width="8.140625" style="1071" customWidth="1"/>
    <col min="2" max="2" width="26.85546875" style="1071" customWidth="1"/>
    <col min="3" max="3" width="26.140625" style="1071" customWidth="1"/>
    <col min="4" max="4" width="11.5703125" style="1071" customWidth="1"/>
    <col min="5" max="5" width="11.28515625" style="1071" bestFit="1" customWidth="1"/>
    <col min="6" max="6" width="11.7109375" style="1071" customWidth="1"/>
    <col min="7" max="7" width="11.85546875" style="1071" customWidth="1"/>
    <col min="8" max="8" width="13.140625" style="1071" customWidth="1"/>
    <col min="9" max="9" width="14.85546875" style="1071" customWidth="1"/>
    <col min="10" max="255" width="9.140625" style="1071" customWidth="1"/>
    <col min="256" max="16384" width="8.140625" style="1071"/>
  </cols>
  <sheetData>
    <row r="1" spans="1:9">
      <c r="A1" s="1070"/>
      <c r="B1" s="1070"/>
      <c r="C1" s="1070"/>
      <c r="D1" s="1070"/>
      <c r="E1" s="1070"/>
      <c r="F1" s="1070"/>
      <c r="G1" s="1070"/>
      <c r="H1" s="1070"/>
      <c r="I1" s="1070"/>
    </row>
    <row r="2" spans="1:9" ht="14.25" customHeight="1">
      <c r="A2" s="1070"/>
      <c r="B2" s="1070"/>
      <c r="C2" s="1070"/>
      <c r="D2" s="1070"/>
      <c r="E2" s="1070"/>
      <c r="F2" s="1070"/>
      <c r="G2" s="1070"/>
      <c r="I2" s="1371" t="s">
        <v>1095</v>
      </c>
    </row>
    <row r="3" spans="1:9" ht="14.25">
      <c r="A3" s="1070"/>
      <c r="B3" s="1070"/>
      <c r="C3" s="1070"/>
      <c r="D3" s="1070"/>
      <c r="E3" s="1070"/>
      <c r="F3" s="1070"/>
      <c r="G3" s="1070"/>
      <c r="H3" s="1072"/>
      <c r="I3" s="1072"/>
    </row>
    <row r="4" spans="1:9" ht="14.25">
      <c r="A4" s="1856" t="s">
        <v>672</v>
      </c>
      <c r="B4" s="1856"/>
      <c r="C4" s="1856"/>
      <c r="D4" s="1856"/>
      <c r="E4" s="1856"/>
      <c r="F4" s="1856"/>
      <c r="G4" s="1856"/>
      <c r="H4" s="1856"/>
      <c r="I4" s="1856"/>
    </row>
    <row r="5" spans="1:9">
      <c r="A5" s="1073"/>
      <c r="B5" s="1073"/>
      <c r="C5" s="1073"/>
      <c r="D5" s="1073"/>
      <c r="E5" s="1073"/>
      <c r="F5" s="1073"/>
      <c r="G5" s="1073"/>
      <c r="H5" s="1073"/>
      <c r="I5" s="1070"/>
    </row>
    <row r="6" spans="1:9" ht="13.5" thickBot="1">
      <c r="A6" s="1070"/>
      <c r="B6" s="1070"/>
      <c r="C6" s="1070"/>
      <c r="D6" s="1070"/>
      <c r="E6" s="1070"/>
      <c r="F6" s="1070"/>
      <c r="G6" s="1070"/>
      <c r="H6" s="1857" t="s">
        <v>1</v>
      </c>
      <c r="I6" s="1857"/>
    </row>
    <row r="7" spans="1:9" ht="36" customHeight="1" thickBot="1">
      <c r="A7" s="1858" t="s">
        <v>624</v>
      </c>
      <c r="B7" s="1860" t="s">
        <v>388</v>
      </c>
      <c r="C7" s="1861"/>
      <c r="D7" s="1864" t="s">
        <v>673</v>
      </c>
      <c r="E7" s="1864"/>
      <c r="F7" s="1864"/>
      <c r="G7" s="1865" t="s">
        <v>674</v>
      </c>
      <c r="H7" s="1864"/>
      <c r="I7" s="1866"/>
    </row>
    <row r="8" spans="1:9" ht="26.25" thickBot="1">
      <c r="A8" s="1859"/>
      <c r="B8" s="1862"/>
      <c r="C8" s="1863"/>
      <c r="D8" s="1074" t="s">
        <v>625</v>
      </c>
      <c r="E8" s="1075" t="s">
        <v>626</v>
      </c>
      <c r="F8" s="1076" t="s">
        <v>627</v>
      </c>
      <c r="G8" s="1074" t="s">
        <v>625</v>
      </c>
      <c r="H8" s="1075" t="s">
        <v>626</v>
      </c>
      <c r="I8" s="1076" t="s">
        <v>627</v>
      </c>
    </row>
    <row r="9" spans="1:9" ht="12.75" customHeight="1">
      <c r="A9" s="1869" t="s">
        <v>630</v>
      </c>
      <c r="B9" s="1870"/>
      <c r="C9" s="1871"/>
      <c r="D9" s="1077"/>
      <c r="E9" s="1078"/>
      <c r="F9" s="1079"/>
      <c r="G9" s="1080"/>
      <c r="H9" s="1081"/>
      <c r="I9" s="1082"/>
    </row>
    <row r="10" spans="1:9">
      <c r="A10" s="1083">
        <v>1</v>
      </c>
      <c r="B10" s="1867" t="s">
        <v>631</v>
      </c>
      <c r="C10" s="1868"/>
      <c r="D10" s="1084">
        <v>36741.269489999999</v>
      </c>
      <c r="E10" s="1084">
        <v>0.27062000000000003</v>
      </c>
      <c r="F10" s="1085">
        <v>13.837590000000001</v>
      </c>
      <c r="G10" s="1086">
        <v>0</v>
      </c>
      <c r="H10" s="1084">
        <v>0</v>
      </c>
      <c r="I10" s="1087">
        <v>0</v>
      </c>
    </row>
    <row r="11" spans="1:9">
      <c r="A11" s="1083">
        <v>2</v>
      </c>
      <c r="B11" s="1867" t="s">
        <v>632</v>
      </c>
      <c r="C11" s="1868"/>
      <c r="D11" s="1084">
        <v>6.7990000000000004</v>
      </c>
      <c r="E11" s="1084">
        <v>0</v>
      </c>
      <c r="F11" s="1085">
        <v>0</v>
      </c>
      <c r="G11" s="1086">
        <v>0</v>
      </c>
      <c r="H11" s="1084">
        <v>0</v>
      </c>
      <c r="I11" s="1087">
        <v>0</v>
      </c>
    </row>
    <row r="12" spans="1:9" ht="25.5">
      <c r="A12" s="1083"/>
      <c r="B12" s="1088"/>
      <c r="C12" s="1089" t="s">
        <v>633</v>
      </c>
      <c r="D12" s="1084">
        <v>0</v>
      </c>
      <c r="E12" s="1084">
        <v>0</v>
      </c>
      <c r="F12" s="1085">
        <v>0</v>
      </c>
      <c r="G12" s="1086">
        <v>0</v>
      </c>
      <c r="H12" s="1084">
        <v>0</v>
      </c>
      <c r="I12" s="1087">
        <v>0</v>
      </c>
    </row>
    <row r="13" spans="1:9" ht="25.5">
      <c r="A13" s="1083"/>
      <c r="B13" s="1088"/>
      <c r="C13" s="1089" t="s">
        <v>634</v>
      </c>
      <c r="D13" s="1084">
        <v>0</v>
      </c>
      <c r="E13" s="1084">
        <v>0</v>
      </c>
      <c r="F13" s="1085">
        <v>0</v>
      </c>
      <c r="G13" s="1086">
        <v>0</v>
      </c>
      <c r="H13" s="1084">
        <v>0</v>
      </c>
      <c r="I13" s="1087">
        <v>0</v>
      </c>
    </row>
    <row r="14" spans="1:9">
      <c r="A14" s="1083"/>
      <c r="B14" s="1088"/>
      <c r="C14" s="1089" t="s">
        <v>635</v>
      </c>
      <c r="D14" s="1084">
        <v>6.7990000000000004</v>
      </c>
      <c r="E14" s="1084">
        <v>0</v>
      </c>
      <c r="F14" s="1085">
        <v>0</v>
      </c>
      <c r="G14" s="1086">
        <v>0</v>
      </c>
      <c r="H14" s="1084">
        <v>0</v>
      </c>
      <c r="I14" s="1087">
        <v>0</v>
      </c>
    </row>
    <row r="15" spans="1:9">
      <c r="A15" s="1083">
        <v>3</v>
      </c>
      <c r="B15" s="1867" t="s">
        <v>636</v>
      </c>
      <c r="C15" s="1868"/>
      <c r="D15" s="1084">
        <v>0</v>
      </c>
      <c r="E15" s="1084">
        <v>0</v>
      </c>
      <c r="F15" s="1085">
        <v>0</v>
      </c>
      <c r="G15" s="1086">
        <v>0</v>
      </c>
      <c r="H15" s="1084">
        <v>0</v>
      </c>
      <c r="I15" s="1087">
        <v>0</v>
      </c>
    </row>
    <row r="16" spans="1:9">
      <c r="A16" s="1083">
        <v>4</v>
      </c>
      <c r="B16" s="1867" t="s">
        <v>637</v>
      </c>
      <c r="C16" s="1868"/>
      <c r="D16" s="1084">
        <v>0</v>
      </c>
      <c r="E16" s="1084">
        <v>0</v>
      </c>
      <c r="F16" s="1085">
        <v>0</v>
      </c>
      <c r="G16" s="1086">
        <v>0</v>
      </c>
      <c r="H16" s="1084">
        <v>0</v>
      </c>
      <c r="I16" s="1087">
        <v>0</v>
      </c>
    </row>
    <row r="17" spans="1:9">
      <c r="A17" s="1083">
        <v>5</v>
      </c>
      <c r="B17" s="1867" t="s">
        <v>638</v>
      </c>
      <c r="C17" s="1868"/>
      <c r="D17" s="1084">
        <v>0</v>
      </c>
      <c r="E17" s="1084">
        <v>0</v>
      </c>
      <c r="F17" s="1085">
        <v>0</v>
      </c>
      <c r="G17" s="1086">
        <v>0</v>
      </c>
      <c r="H17" s="1084">
        <v>0</v>
      </c>
      <c r="I17" s="1087">
        <v>0</v>
      </c>
    </row>
    <row r="18" spans="1:9" ht="25.5">
      <c r="A18" s="1083"/>
      <c r="B18" s="1088"/>
      <c r="C18" s="1089" t="s">
        <v>633</v>
      </c>
      <c r="D18" s="1084">
        <v>0</v>
      </c>
      <c r="E18" s="1084">
        <v>0</v>
      </c>
      <c r="F18" s="1085">
        <v>0</v>
      </c>
      <c r="G18" s="1086">
        <v>0</v>
      </c>
      <c r="H18" s="1084">
        <v>0</v>
      </c>
      <c r="I18" s="1087">
        <v>0</v>
      </c>
    </row>
    <row r="19" spans="1:9" ht="25.5">
      <c r="A19" s="1083"/>
      <c r="B19" s="1088"/>
      <c r="C19" s="1089" t="s">
        <v>634</v>
      </c>
      <c r="D19" s="1084">
        <v>0</v>
      </c>
      <c r="E19" s="1084">
        <v>0</v>
      </c>
      <c r="F19" s="1085">
        <v>0</v>
      </c>
      <c r="G19" s="1086">
        <v>0</v>
      </c>
      <c r="H19" s="1084">
        <v>0</v>
      </c>
      <c r="I19" s="1087">
        <v>0</v>
      </c>
    </row>
    <row r="20" spans="1:9">
      <c r="A20" s="1083"/>
      <c r="B20" s="1088"/>
      <c r="C20" s="1089" t="s">
        <v>635</v>
      </c>
      <c r="D20" s="1084">
        <v>0</v>
      </c>
      <c r="E20" s="1084">
        <v>0</v>
      </c>
      <c r="F20" s="1085">
        <v>0</v>
      </c>
      <c r="G20" s="1086">
        <v>0</v>
      </c>
      <c r="H20" s="1084">
        <v>0</v>
      </c>
      <c r="I20" s="1087">
        <v>0</v>
      </c>
    </row>
    <row r="21" spans="1:9">
      <c r="A21" s="1083"/>
      <c r="B21" s="1088"/>
      <c r="C21" s="1089" t="s">
        <v>639</v>
      </c>
      <c r="D21" s="1084">
        <v>0</v>
      </c>
      <c r="E21" s="1084">
        <v>0</v>
      </c>
      <c r="F21" s="1085">
        <v>0</v>
      </c>
      <c r="G21" s="1086">
        <v>0</v>
      </c>
      <c r="H21" s="1084">
        <v>0</v>
      </c>
      <c r="I21" s="1087">
        <v>0</v>
      </c>
    </row>
    <row r="22" spans="1:9">
      <c r="A22" s="1083">
        <v>6</v>
      </c>
      <c r="B22" s="1867" t="s">
        <v>640</v>
      </c>
      <c r="C22" s="1868"/>
      <c r="D22" s="1084">
        <v>241.66570999999999</v>
      </c>
      <c r="E22" s="1084">
        <v>4881.40643</v>
      </c>
      <c r="F22" s="1085">
        <v>1522.8092199999999</v>
      </c>
      <c r="G22" s="1086">
        <v>0</v>
      </c>
      <c r="H22" s="1084">
        <v>-9</v>
      </c>
      <c r="I22" s="1087">
        <v>-11.17478</v>
      </c>
    </row>
    <row r="23" spans="1:9" ht="25.5">
      <c r="A23" s="1083"/>
      <c r="B23" s="1088"/>
      <c r="C23" s="1089" t="s">
        <v>633</v>
      </c>
      <c r="D23" s="1084">
        <v>109.71070999999999</v>
      </c>
      <c r="E23" s="1084">
        <v>4881.40643</v>
      </c>
      <c r="F23" s="1085">
        <v>1390.8542199999999</v>
      </c>
      <c r="G23" s="1086">
        <v>0</v>
      </c>
      <c r="H23" s="1084">
        <v>-9</v>
      </c>
      <c r="I23" s="1087">
        <v>-11.17478</v>
      </c>
    </row>
    <row r="24" spans="1:9" ht="25.5">
      <c r="A24" s="1083"/>
      <c r="B24" s="1088"/>
      <c r="C24" s="1089" t="s">
        <v>634</v>
      </c>
      <c r="D24" s="1084">
        <v>131.95500000000001</v>
      </c>
      <c r="E24" s="1084">
        <v>0</v>
      </c>
      <c r="F24" s="1085">
        <v>131.95500000000001</v>
      </c>
      <c r="G24" s="1086">
        <v>0</v>
      </c>
      <c r="H24" s="1084">
        <v>0</v>
      </c>
      <c r="I24" s="1087">
        <v>0</v>
      </c>
    </row>
    <row r="25" spans="1:9">
      <c r="A25" s="1083">
        <v>7</v>
      </c>
      <c r="B25" s="1867" t="s">
        <v>641</v>
      </c>
      <c r="C25" s="1868"/>
      <c r="D25" s="1084">
        <v>1188.8571200000001</v>
      </c>
      <c r="E25" s="1084">
        <v>25090.270860000001</v>
      </c>
      <c r="F25" s="1085">
        <v>8826.4154099999996</v>
      </c>
      <c r="G25" s="1086">
        <v>735</v>
      </c>
      <c r="H25" s="1084">
        <v>358</v>
      </c>
      <c r="I25" s="1087">
        <v>1490</v>
      </c>
    </row>
    <row r="26" spans="1:9" ht="25.5">
      <c r="A26" s="1083"/>
      <c r="B26" s="1088"/>
      <c r="C26" s="1089" t="s">
        <v>633</v>
      </c>
      <c r="D26" s="1084">
        <v>1130.6221200000002</v>
      </c>
      <c r="E26" s="1084">
        <v>24780.270860000001</v>
      </c>
      <c r="F26" s="1085">
        <v>8826.4154099999996</v>
      </c>
      <c r="G26" s="1086">
        <v>735</v>
      </c>
      <c r="H26" s="1084">
        <v>358</v>
      </c>
      <c r="I26" s="1087">
        <v>1490</v>
      </c>
    </row>
    <row r="27" spans="1:9" ht="25.5">
      <c r="A27" s="1083"/>
      <c r="B27" s="1088"/>
      <c r="C27" s="1089" t="s">
        <v>634</v>
      </c>
      <c r="D27" s="1084">
        <v>0</v>
      </c>
      <c r="E27" s="1084">
        <v>310</v>
      </c>
      <c r="F27" s="1085">
        <v>0</v>
      </c>
      <c r="G27" s="1086">
        <v>0</v>
      </c>
      <c r="H27" s="1084">
        <v>0</v>
      </c>
      <c r="I27" s="1087">
        <v>0</v>
      </c>
    </row>
    <row r="28" spans="1:9">
      <c r="A28" s="1083"/>
      <c r="B28" s="1088"/>
      <c r="C28" s="1089" t="s">
        <v>635</v>
      </c>
      <c r="D28" s="1084">
        <v>58.234999999999999</v>
      </c>
      <c r="E28" s="1084">
        <v>0</v>
      </c>
      <c r="F28" s="1085">
        <v>0</v>
      </c>
      <c r="G28" s="1086">
        <v>0</v>
      </c>
      <c r="H28" s="1084">
        <v>0</v>
      </c>
      <c r="I28" s="1087">
        <v>0</v>
      </c>
    </row>
    <row r="29" spans="1:9">
      <c r="A29" s="1083"/>
      <c r="B29" s="1088"/>
      <c r="C29" s="1089" t="s">
        <v>642</v>
      </c>
      <c r="D29" s="1084">
        <v>0</v>
      </c>
      <c r="E29" s="1084">
        <v>0</v>
      </c>
      <c r="F29" s="1085">
        <v>0</v>
      </c>
      <c r="G29" s="1086">
        <v>0</v>
      </c>
      <c r="H29" s="1084">
        <v>0</v>
      </c>
      <c r="I29" s="1087">
        <v>0</v>
      </c>
    </row>
    <row r="30" spans="1:9">
      <c r="A30" s="1083">
        <v>8</v>
      </c>
      <c r="B30" s="1867" t="s">
        <v>643</v>
      </c>
      <c r="C30" s="1868"/>
      <c r="D30" s="1084">
        <v>18108.104649999997</v>
      </c>
      <c r="E30" s="1084">
        <v>11290.570039999999</v>
      </c>
      <c r="F30" s="1085">
        <v>13506.496669999999</v>
      </c>
      <c r="G30" s="1086">
        <v>220.27621000000002</v>
      </c>
      <c r="H30" s="1084">
        <v>-3748.4370400000003</v>
      </c>
      <c r="I30" s="1087">
        <v>-1492.9176400000001</v>
      </c>
    </row>
    <row r="31" spans="1:9">
      <c r="A31" s="1083"/>
      <c r="B31" s="1088"/>
      <c r="C31" s="1089" t="s">
        <v>644</v>
      </c>
      <c r="D31" s="1084">
        <v>9770.2317500000008</v>
      </c>
      <c r="E31" s="1084">
        <v>3976.24559</v>
      </c>
      <c r="F31" s="1085">
        <v>755.34617999999989</v>
      </c>
      <c r="G31" s="1086">
        <v>0</v>
      </c>
      <c r="H31" s="1084">
        <v>0</v>
      </c>
      <c r="I31" s="1087">
        <v>0</v>
      </c>
    </row>
    <row r="32" spans="1:9">
      <c r="A32" s="1083"/>
      <c r="B32" s="1088"/>
      <c r="C32" s="1089" t="s">
        <v>645</v>
      </c>
      <c r="D32" s="1084">
        <v>5044.8180000000002</v>
      </c>
      <c r="E32" s="1084">
        <v>13</v>
      </c>
      <c r="F32" s="1085">
        <v>26</v>
      </c>
      <c r="G32" s="1086">
        <v>0</v>
      </c>
      <c r="H32" s="1084">
        <v>0</v>
      </c>
      <c r="I32" s="1087">
        <v>0</v>
      </c>
    </row>
    <row r="33" spans="1:15">
      <c r="A33" s="1083"/>
      <c r="B33" s="1088"/>
      <c r="C33" s="1089" t="s">
        <v>646</v>
      </c>
      <c r="D33" s="1084">
        <v>0.128</v>
      </c>
      <c r="E33" s="1084">
        <v>0.40899999999999997</v>
      </c>
      <c r="F33" s="1085">
        <v>0.13400000000000001</v>
      </c>
      <c r="G33" s="1086">
        <v>0</v>
      </c>
      <c r="H33" s="1084">
        <v>0</v>
      </c>
      <c r="I33" s="1087">
        <v>0</v>
      </c>
    </row>
    <row r="34" spans="1:15">
      <c r="A34" s="1083"/>
      <c r="B34" s="1088"/>
      <c r="C34" s="1089" t="s">
        <v>639</v>
      </c>
      <c r="D34" s="1084">
        <v>3286.0299000000005</v>
      </c>
      <c r="E34" s="1084">
        <v>7282.42245</v>
      </c>
      <c r="F34" s="1085">
        <v>12688.632489999998</v>
      </c>
      <c r="G34" s="1086">
        <v>220.27621000000002</v>
      </c>
      <c r="H34" s="1084">
        <v>-3748.4370400000003</v>
      </c>
      <c r="I34" s="1087">
        <v>-1492.9176400000001</v>
      </c>
    </row>
    <row r="35" spans="1:15">
      <c r="A35" s="1083"/>
      <c r="B35" s="1088"/>
      <c r="C35" s="1089" t="s">
        <v>647</v>
      </c>
      <c r="D35" s="1084">
        <v>6.8970000000000002</v>
      </c>
      <c r="E35" s="1084">
        <v>18.492999999999999</v>
      </c>
      <c r="F35" s="1085">
        <v>36.384</v>
      </c>
      <c r="G35" s="1086">
        <v>0</v>
      </c>
      <c r="H35" s="1084">
        <v>0</v>
      </c>
      <c r="I35" s="1087">
        <v>0</v>
      </c>
    </row>
    <row r="36" spans="1:15">
      <c r="A36" s="1083">
        <v>9</v>
      </c>
      <c r="B36" s="1867" t="s">
        <v>648</v>
      </c>
      <c r="C36" s="1868"/>
      <c r="D36" s="1084">
        <v>599.09497999999996</v>
      </c>
      <c r="E36" s="1084">
        <v>548.66038000000003</v>
      </c>
      <c r="F36" s="1085">
        <v>322.69468000000006</v>
      </c>
      <c r="G36" s="1086">
        <v>83.532990000000012</v>
      </c>
      <c r="H36" s="1084">
        <v>298.89188999999999</v>
      </c>
      <c r="I36" s="1087">
        <v>653.28273999999999</v>
      </c>
    </row>
    <row r="37" spans="1:15">
      <c r="A37" s="1083">
        <v>10</v>
      </c>
      <c r="B37" s="1867" t="s">
        <v>219</v>
      </c>
      <c r="C37" s="1868"/>
      <c r="D37" s="1084">
        <v>95.504829999999998</v>
      </c>
      <c r="E37" s="1084">
        <v>16.789000000000001</v>
      </c>
      <c r="F37" s="1085">
        <v>3.581</v>
      </c>
      <c r="G37" s="1086">
        <v>6.6915899999999997</v>
      </c>
      <c r="H37" s="1084">
        <v>20.373000000000001</v>
      </c>
      <c r="I37" s="1087">
        <v>46.887999999999998</v>
      </c>
    </row>
    <row r="38" spans="1:15">
      <c r="A38" s="1083">
        <v>11</v>
      </c>
      <c r="B38" s="1867" t="s">
        <v>649</v>
      </c>
      <c r="C38" s="1868"/>
      <c r="D38" s="1084">
        <v>740.55944</v>
      </c>
      <c r="E38" s="1084">
        <v>235.66106000000002</v>
      </c>
      <c r="F38" s="1085">
        <v>66.447739999999996</v>
      </c>
      <c r="G38" s="1086">
        <v>0.84499999999999997</v>
      </c>
      <c r="H38" s="1084">
        <v>0</v>
      </c>
      <c r="I38" s="1087">
        <v>0</v>
      </c>
    </row>
    <row r="39" spans="1:15" ht="13.5" thickBot="1">
      <c r="A39" s="1090">
        <v>12</v>
      </c>
      <c r="B39" s="1872" t="s">
        <v>650</v>
      </c>
      <c r="C39" s="1873"/>
      <c r="D39" s="1091">
        <v>57721.85521999999</v>
      </c>
      <c r="E39" s="1092">
        <v>42063.628389999998</v>
      </c>
      <c r="F39" s="1093">
        <v>24262.282310000002</v>
      </c>
      <c r="G39" s="1091">
        <v>1046.3457900000001</v>
      </c>
      <c r="H39" s="1092">
        <v>-3080.1721499999999</v>
      </c>
      <c r="I39" s="1093">
        <v>686.07831999999939</v>
      </c>
    </row>
    <row r="40" spans="1:15" ht="12.75" customHeight="1">
      <c r="A40" s="1869" t="s">
        <v>651</v>
      </c>
      <c r="B40" s="1870"/>
      <c r="C40" s="1871"/>
      <c r="D40" s="1077"/>
      <c r="E40" s="1078"/>
      <c r="F40" s="1094"/>
      <c r="G40" s="1077"/>
      <c r="H40" s="1079"/>
      <c r="I40" s="1094"/>
    </row>
    <row r="41" spans="1:15">
      <c r="A41" s="1083">
        <v>13</v>
      </c>
      <c r="B41" s="1867" t="s">
        <v>652</v>
      </c>
      <c r="C41" s="1868"/>
      <c r="D41" s="1084">
        <v>10654.287179999999</v>
      </c>
      <c r="E41" s="1084">
        <v>3877.2771499999999</v>
      </c>
      <c r="F41" s="1085">
        <v>1128.9538399999999</v>
      </c>
      <c r="G41" s="1086">
        <v>3994.8185400000002</v>
      </c>
      <c r="H41" s="1084">
        <v>358.48447999999996</v>
      </c>
      <c r="I41" s="1087">
        <v>597.49330000000009</v>
      </c>
    </row>
    <row r="42" spans="1:15">
      <c r="A42" s="1083">
        <v>14</v>
      </c>
      <c r="B42" s="1867" t="s">
        <v>653</v>
      </c>
      <c r="C42" s="1868"/>
      <c r="D42" s="1084">
        <v>0</v>
      </c>
      <c r="E42" s="1084">
        <v>0</v>
      </c>
      <c r="F42" s="1085">
        <v>0</v>
      </c>
      <c r="G42" s="1086">
        <v>0</v>
      </c>
      <c r="H42" s="1084">
        <v>0</v>
      </c>
      <c r="I42" s="1087">
        <v>0</v>
      </c>
    </row>
    <row r="43" spans="1:15" ht="25.5">
      <c r="A43" s="1083"/>
      <c r="B43" s="1088"/>
      <c r="C43" s="1089" t="s">
        <v>633</v>
      </c>
      <c r="D43" s="1084">
        <v>0</v>
      </c>
      <c r="E43" s="1084">
        <v>0</v>
      </c>
      <c r="F43" s="1085">
        <v>0</v>
      </c>
      <c r="G43" s="1086">
        <v>0</v>
      </c>
      <c r="H43" s="1084">
        <v>0</v>
      </c>
      <c r="I43" s="1087">
        <v>0</v>
      </c>
    </row>
    <row r="44" spans="1:15" ht="25.5">
      <c r="A44" s="1083"/>
      <c r="B44" s="1088"/>
      <c r="C44" s="1089" t="s">
        <v>634</v>
      </c>
      <c r="D44" s="1084">
        <v>0</v>
      </c>
      <c r="E44" s="1084">
        <v>0</v>
      </c>
      <c r="F44" s="1085">
        <v>0</v>
      </c>
      <c r="G44" s="1086">
        <v>0</v>
      </c>
      <c r="H44" s="1084">
        <v>0</v>
      </c>
      <c r="I44" s="1087">
        <v>0</v>
      </c>
    </row>
    <row r="45" spans="1:15">
      <c r="A45" s="1083"/>
      <c r="B45" s="1088"/>
      <c r="C45" s="1089" t="s">
        <v>635</v>
      </c>
      <c r="D45" s="1084">
        <v>0</v>
      </c>
      <c r="E45" s="1084">
        <v>0</v>
      </c>
      <c r="F45" s="1085">
        <v>0</v>
      </c>
      <c r="G45" s="1086">
        <v>0</v>
      </c>
      <c r="H45" s="1084">
        <v>0</v>
      </c>
      <c r="I45" s="1087">
        <v>0</v>
      </c>
    </row>
    <row r="46" spans="1:15">
      <c r="A46" s="1083"/>
      <c r="B46" s="1088"/>
      <c r="C46" s="1089" t="s">
        <v>645</v>
      </c>
      <c r="D46" s="1084">
        <v>0</v>
      </c>
      <c r="E46" s="1084">
        <v>0</v>
      </c>
      <c r="F46" s="1085">
        <v>0</v>
      </c>
      <c r="G46" s="1086">
        <v>0</v>
      </c>
      <c r="H46" s="1084">
        <v>0</v>
      </c>
      <c r="I46" s="1087">
        <v>0</v>
      </c>
      <c r="O46" s="1095"/>
    </row>
    <row r="47" spans="1:15" ht="25.5">
      <c r="A47" s="1083"/>
      <c r="B47" s="1088"/>
      <c r="C47" s="1089" t="s">
        <v>654</v>
      </c>
      <c r="D47" s="1084">
        <v>0</v>
      </c>
      <c r="E47" s="1084">
        <v>0</v>
      </c>
      <c r="F47" s="1085">
        <v>0</v>
      </c>
      <c r="G47" s="1086">
        <v>0</v>
      </c>
      <c r="H47" s="1084">
        <v>0</v>
      </c>
      <c r="I47" s="1087">
        <v>0</v>
      </c>
    </row>
    <row r="48" spans="1:15">
      <c r="A48" s="1083"/>
      <c r="B48" s="1088"/>
      <c r="C48" s="1089" t="s">
        <v>655</v>
      </c>
      <c r="D48" s="1084">
        <v>0</v>
      </c>
      <c r="E48" s="1084">
        <v>0</v>
      </c>
      <c r="F48" s="1085">
        <v>0</v>
      </c>
      <c r="G48" s="1086">
        <v>0</v>
      </c>
      <c r="H48" s="1084">
        <v>0</v>
      </c>
      <c r="I48" s="1087">
        <v>0</v>
      </c>
    </row>
    <row r="49" spans="1:15">
      <c r="A49" s="1083">
        <v>15</v>
      </c>
      <c r="B49" s="1867" t="s">
        <v>636</v>
      </c>
      <c r="C49" s="1868"/>
      <c r="D49" s="1084">
        <v>0.11</v>
      </c>
      <c r="E49" s="1084">
        <v>0</v>
      </c>
      <c r="F49" s="1085">
        <v>0</v>
      </c>
      <c r="G49" s="1086">
        <v>0</v>
      </c>
      <c r="H49" s="1084">
        <v>0</v>
      </c>
      <c r="I49" s="1087">
        <v>0</v>
      </c>
    </row>
    <row r="50" spans="1:15">
      <c r="A50" s="1083">
        <v>16</v>
      </c>
      <c r="B50" s="1867" t="s">
        <v>637</v>
      </c>
      <c r="C50" s="1868"/>
      <c r="D50" s="1084">
        <v>0</v>
      </c>
      <c r="E50" s="1084">
        <v>0</v>
      </c>
      <c r="F50" s="1085">
        <v>0</v>
      </c>
      <c r="G50" s="1086">
        <v>0</v>
      </c>
      <c r="H50" s="1084">
        <v>0</v>
      </c>
      <c r="I50" s="1087">
        <v>0</v>
      </c>
    </row>
    <row r="51" spans="1:15">
      <c r="A51" s="1083">
        <v>17</v>
      </c>
      <c r="B51" s="1867" t="s">
        <v>656</v>
      </c>
      <c r="C51" s="1868"/>
      <c r="D51" s="1084">
        <v>4326.7296200000001</v>
      </c>
      <c r="E51" s="1084">
        <v>4044.3541799999998</v>
      </c>
      <c r="F51" s="1085">
        <v>7136.3435399999998</v>
      </c>
      <c r="G51" s="1086">
        <v>625.78831000000002</v>
      </c>
      <c r="H51" s="1084">
        <v>2576.2797500000001</v>
      </c>
      <c r="I51" s="1087">
        <v>3925.3114399999999</v>
      </c>
      <c r="L51" s="1096"/>
      <c r="N51" s="1095"/>
      <c r="O51" s="1097"/>
    </row>
    <row r="52" spans="1:15">
      <c r="A52" s="1083"/>
      <c r="B52" s="1088"/>
      <c r="C52" s="1089" t="s">
        <v>657</v>
      </c>
      <c r="D52" s="1084">
        <v>1250.1389200000001</v>
      </c>
      <c r="E52" s="1084">
        <v>138.03533999999999</v>
      </c>
      <c r="F52" s="1085">
        <v>97.486850000000004</v>
      </c>
      <c r="G52" s="1086">
        <v>211.56466</v>
      </c>
      <c r="H52" s="1084">
        <v>-2.0400700000000001</v>
      </c>
      <c r="I52" s="1087">
        <v>-7.3103300000000004</v>
      </c>
      <c r="L52" s="1096"/>
      <c r="N52" s="1095"/>
      <c r="O52" s="1097"/>
    </row>
    <row r="53" spans="1:15">
      <c r="A53" s="1083"/>
      <c r="B53" s="1088"/>
      <c r="C53" s="1089" t="s">
        <v>658</v>
      </c>
      <c r="D53" s="1084">
        <v>3076.5907000000002</v>
      </c>
      <c r="E53" s="1084">
        <v>3906.3188399999999</v>
      </c>
      <c r="F53" s="1085">
        <v>7038.8566899999996</v>
      </c>
      <c r="G53" s="1086">
        <v>414.22365000000002</v>
      </c>
      <c r="H53" s="1084">
        <v>2578.3198199999997</v>
      </c>
      <c r="I53" s="1087">
        <v>3932.6217700000002</v>
      </c>
      <c r="L53" s="1096"/>
      <c r="N53" s="1095"/>
      <c r="O53" s="1097"/>
    </row>
    <row r="54" spans="1:15">
      <c r="A54" s="1083">
        <v>18</v>
      </c>
      <c r="B54" s="1867" t="s">
        <v>675</v>
      </c>
      <c r="C54" s="1868"/>
      <c r="D54" s="1084">
        <v>214.28618</v>
      </c>
      <c r="E54" s="1084">
        <v>1372.1748</v>
      </c>
      <c r="F54" s="1085">
        <v>600.63518999999997</v>
      </c>
      <c r="G54" s="1086">
        <v>72.334000000000003</v>
      </c>
      <c r="H54" s="1084">
        <v>124.3175</v>
      </c>
      <c r="I54" s="1087">
        <v>300.74615</v>
      </c>
    </row>
    <row r="55" spans="1:15">
      <c r="A55" s="1083">
        <v>19</v>
      </c>
      <c r="B55" s="1867" t="s">
        <v>660</v>
      </c>
      <c r="C55" s="1868"/>
      <c r="D55" s="1084">
        <v>0</v>
      </c>
      <c r="E55" s="1084">
        <v>0</v>
      </c>
      <c r="F55" s="1085">
        <v>0</v>
      </c>
      <c r="G55" s="1086">
        <v>0</v>
      </c>
      <c r="H55" s="1084">
        <v>0</v>
      </c>
      <c r="I55" s="1087">
        <v>0</v>
      </c>
    </row>
    <row r="56" spans="1:15">
      <c r="A56" s="1083">
        <v>20</v>
      </c>
      <c r="B56" s="1867" t="s">
        <v>661</v>
      </c>
      <c r="C56" s="1868"/>
      <c r="D56" s="1084">
        <v>233.97594000000001</v>
      </c>
      <c r="E56" s="1084">
        <v>343.45746000000003</v>
      </c>
      <c r="F56" s="1085">
        <v>260.27407999999997</v>
      </c>
      <c r="G56" s="1086">
        <v>1.2691300000000001</v>
      </c>
      <c r="H56" s="1084">
        <v>8.0623000000000005</v>
      </c>
      <c r="I56" s="1087">
        <v>10.097580000000001</v>
      </c>
    </row>
    <row r="57" spans="1:15">
      <c r="A57" s="1083">
        <v>21</v>
      </c>
      <c r="B57" s="1867" t="s">
        <v>662</v>
      </c>
      <c r="C57" s="1868"/>
      <c r="D57" s="1084">
        <v>6.75298</v>
      </c>
      <c r="E57" s="1084">
        <v>3.95</v>
      </c>
      <c r="F57" s="1085">
        <v>0</v>
      </c>
      <c r="G57" s="1086">
        <v>0</v>
      </c>
      <c r="H57" s="1084">
        <v>0.16500000000000001</v>
      </c>
      <c r="I57" s="1087">
        <v>0.122</v>
      </c>
    </row>
    <row r="58" spans="1:15">
      <c r="A58" s="1083">
        <v>22</v>
      </c>
      <c r="B58" s="1867" t="s">
        <v>676</v>
      </c>
      <c r="C58" s="1868"/>
      <c r="D58" s="1084">
        <v>0.10100000000000001</v>
      </c>
      <c r="E58" s="1084">
        <v>7.7620000000000008E-2</v>
      </c>
      <c r="F58" s="1085">
        <v>0.26727000000000001</v>
      </c>
      <c r="G58" s="1086">
        <v>0</v>
      </c>
      <c r="H58" s="1084">
        <v>0</v>
      </c>
      <c r="I58" s="1087">
        <v>0</v>
      </c>
    </row>
    <row r="59" spans="1:15">
      <c r="A59" s="1083">
        <v>23</v>
      </c>
      <c r="B59" s="1867" t="s">
        <v>664</v>
      </c>
      <c r="C59" s="1868"/>
      <c r="D59" s="1084">
        <v>1700.6684600000001</v>
      </c>
      <c r="E59" s="1084">
        <v>688.15708999999993</v>
      </c>
      <c r="F59" s="1085">
        <v>12.907020000000001</v>
      </c>
      <c r="G59" s="1086">
        <v>1.2729999999999999</v>
      </c>
      <c r="H59" s="1084">
        <v>0</v>
      </c>
      <c r="I59" s="1087">
        <v>0</v>
      </c>
    </row>
    <row r="60" spans="1:15" ht="13.5" thickBot="1">
      <c r="A60" s="1098">
        <v>24</v>
      </c>
      <c r="B60" s="1874" t="s">
        <v>665</v>
      </c>
      <c r="C60" s="1875"/>
      <c r="D60" s="1091">
        <v>17136.911360000002</v>
      </c>
      <c r="E60" s="1092">
        <v>10329.4483</v>
      </c>
      <c r="F60" s="1099">
        <v>9139.3809400000009</v>
      </c>
      <c r="G60" s="1091">
        <v>4695.4829800000007</v>
      </c>
      <c r="H60" s="1092">
        <v>3067.3090300000003</v>
      </c>
      <c r="I60" s="1093">
        <v>4833.7704699999995</v>
      </c>
    </row>
    <row r="61" spans="1:15" ht="12.75" customHeight="1">
      <c r="A61" s="1100" t="s">
        <v>666</v>
      </c>
      <c r="B61" s="1101"/>
      <c r="C61" s="1102"/>
      <c r="D61" s="1077"/>
      <c r="E61" s="1078"/>
      <c r="F61" s="1094"/>
      <c r="G61" s="1077"/>
      <c r="H61" s="1078"/>
      <c r="I61" s="1094"/>
    </row>
    <row r="62" spans="1:15">
      <c r="A62" s="1083">
        <v>25</v>
      </c>
      <c r="B62" s="1867" t="s">
        <v>667</v>
      </c>
      <c r="C62" s="1868"/>
      <c r="D62" s="1084">
        <v>622.63940000000002</v>
      </c>
      <c r="E62" s="1084">
        <v>3</v>
      </c>
      <c r="F62" s="1085">
        <v>3.153</v>
      </c>
      <c r="G62" s="1086">
        <v>120</v>
      </c>
      <c r="H62" s="1084">
        <v>0</v>
      </c>
      <c r="I62" s="1087">
        <v>90</v>
      </c>
    </row>
    <row r="63" spans="1:15">
      <c r="A63" s="1083">
        <v>26</v>
      </c>
      <c r="B63" s="1867" t="s">
        <v>668</v>
      </c>
      <c r="C63" s="1868"/>
      <c r="D63" s="1084">
        <v>3771.7428</v>
      </c>
      <c r="E63" s="1084">
        <v>318.51047</v>
      </c>
      <c r="F63" s="1085">
        <v>1489.5015800000001</v>
      </c>
      <c r="G63" s="1086">
        <v>130.57499999999999</v>
      </c>
      <c r="H63" s="1084">
        <v>7.0350000000000001</v>
      </c>
      <c r="I63" s="1087">
        <v>29.998999999999999</v>
      </c>
    </row>
    <row r="64" spans="1:15" ht="13.5" thickBot="1">
      <c r="A64" s="1090">
        <v>27</v>
      </c>
      <c r="B64" s="1872" t="s">
        <v>669</v>
      </c>
      <c r="C64" s="1873"/>
      <c r="D64" s="1091">
        <v>-3149.1034</v>
      </c>
      <c r="E64" s="1092">
        <v>-315.51047</v>
      </c>
      <c r="F64" s="1099">
        <v>-1486.3485800000001</v>
      </c>
      <c r="G64" s="1091">
        <v>-10.574999999999999</v>
      </c>
      <c r="H64" s="1092">
        <v>-7.0350000000000001</v>
      </c>
      <c r="I64" s="1093">
        <v>60.000999999999998</v>
      </c>
    </row>
    <row r="65" spans="1:9">
      <c r="A65" s="1103">
        <v>28</v>
      </c>
      <c r="B65" s="1876" t="s">
        <v>670</v>
      </c>
      <c r="C65" s="1877"/>
      <c r="D65" s="1104">
        <v>37435.840459999999</v>
      </c>
      <c r="E65" s="1104">
        <v>31418.669620000001</v>
      </c>
      <c r="F65" s="1105">
        <v>13636.55279</v>
      </c>
      <c r="G65" s="1106">
        <v>-3659.7121899999997</v>
      </c>
      <c r="H65" s="1104">
        <v>-6154.5161799999996</v>
      </c>
      <c r="I65" s="1107">
        <v>-4087.6911499999997</v>
      </c>
    </row>
    <row r="66" spans="1:9" ht="13.5" thickBot="1">
      <c r="A66" s="1108">
        <v>29</v>
      </c>
      <c r="B66" s="1872" t="s">
        <v>671</v>
      </c>
      <c r="C66" s="1873"/>
      <c r="D66" s="1109">
        <v>37435.840459999999</v>
      </c>
      <c r="E66" s="1109">
        <v>68854.510079999993</v>
      </c>
      <c r="F66" s="1110">
        <v>82491.062869999994</v>
      </c>
      <c r="G66" s="1111">
        <v>-3659.7121899999997</v>
      </c>
      <c r="H66" s="1109">
        <v>-9814.2283699999989</v>
      </c>
      <c r="I66" s="1112">
        <v>-13901.919519999999</v>
      </c>
    </row>
    <row r="67" spans="1:9">
      <c r="A67" s="1113"/>
      <c r="B67" s="1113"/>
      <c r="C67" s="1113"/>
      <c r="D67" s="1113"/>
      <c r="E67" s="1113"/>
      <c r="F67" s="1113"/>
      <c r="G67" s="1113"/>
      <c r="H67" s="1113"/>
      <c r="I67" s="1113"/>
    </row>
    <row r="68" spans="1:9">
      <c r="A68" s="1113"/>
      <c r="B68" s="1113"/>
      <c r="C68" s="1113"/>
      <c r="D68" s="1113"/>
      <c r="E68" s="1113"/>
      <c r="F68" s="1113"/>
      <c r="G68" s="1113"/>
      <c r="H68" s="1113"/>
      <c r="I68" s="1113"/>
    </row>
    <row r="69" spans="1:9">
      <c r="A69" s="1113"/>
      <c r="B69" s="1113"/>
      <c r="C69" s="1113"/>
      <c r="D69" s="1113"/>
      <c r="E69" s="1113"/>
      <c r="F69" s="1113"/>
      <c r="G69" s="1113"/>
      <c r="H69" s="1113"/>
      <c r="I69" s="1113"/>
    </row>
  </sheetData>
  <mergeCells count="37">
    <mergeCell ref="B66:C66"/>
    <mergeCell ref="B59:C59"/>
    <mergeCell ref="B60:C60"/>
    <mergeCell ref="B62:C62"/>
    <mergeCell ref="B63:C63"/>
    <mergeCell ref="B64:C64"/>
    <mergeCell ref="B65:C65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A4:I4"/>
    <mergeCell ref="H6:I6"/>
    <mergeCell ref="A7:A8"/>
    <mergeCell ref="B7:C8"/>
    <mergeCell ref="D7:F7"/>
    <mergeCell ref="G7:I7"/>
  </mergeCells>
  <pageMargins left="0.7" right="0.7" top="0.75" bottom="0.75" header="0.3" footer="0.3"/>
  <pageSetup paperSize="9" scale="6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7"/>
  <sheetViews>
    <sheetView topLeftCell="A13" zoomScale="80" zoomScaleNormal="80" workbookViewId="0">
      <selection activeCell="B3" sqref="B3:K3"/>
    </sheetView>
  </sheetViews>
  <sheetFormatPr defaultRowHeight="15"/>
  <cols>
    <col min="1" max="2" width="9.140625" style="868"/>
    <col min="3" max="3" width="49.5703125" style="868" customWidth="1"/>
    <col min="4" max="4" width="14.85546875" style="868" customWidth="1"/>
    <col min="5" max="5" width="14" style="868" customWidth="1"/>
    <col min="6" max="6" width="13.42578125" style="868" customWidth="1"/>
    <col min="7" max="7" width="12.28515625" style="868" customWidth="1"/>
    <col min="8" max="8" width="13.28515625" style="868" customWidth="1"/>
    <col min="9" max="9" width="13.140625" style="868" customWidth="1"/>
    <col min="10" max="10" width="15.85546875" style="868" customWidth="1"/>
    <col min="11" max="11" width="16.42578125" style="868" customWidth="1"/>
    <col min="12" max="12" width="15.28515625" style="868" customWidth="1"/>
    <col min="13" max="13" width="13.5703125" style="868" customWidth="1"/>
    <col min="14" max="258" width="9.140625" style="868"/>
    <col min="259" max="259" width="49.5703125" style="868" customWidth="1"/>
    <col min="260" max="260" width="14.85546875" style="868" customWidth="1"/>
    <col min="261" max="261" width="14" style="868" customWidth="1"/>
    <col min="262" max="262" width="13.42578125" style="868" customWidth="1"/>
    <col min="263" max="263" width="12.28515625" style="868" customWidth="1"/>
    <col min="264" max="264" width="13.28515625" style="868" customWidth="1"/>
    <col min="265" max="265" width="13.140625" style="868" customWidth="1"/>
    <col min="266" max="266" width="15.85546875" style="868" customWidth="1"/>
    <col min="267" max="267" width="13.5703125" style="868" customWidth="1"/>
    <col min="268" max="268" width="15.28515625" style="868" customWidth="1"/>
    <col min="269" max="269" width="13.5703125" style="868" customWidth="1"/>
    <col min="270" max="514" width="9.140625" style="868"/>
    <col min="515" max="515" width="49.5703125" style="868" customWidth="1"/>
    <col min="516" max="516" width="14.85546875" style="868" customWidth="1"/>
    <col min="517" max="517" width="14" style="868" customWidth="1"/>
    <col min="518" max="518" width="13.42578125" style="868" customWidth="1"/>
    <col min="519" max="519" width="12.28515625" style="868" customWidth="1"/>
    <col min="520" max="520" width="13.28515625" style="868" customWidth="1"/>
    <col min="521" max="521" width="13.140625" style="868" customWidth="1"/>
    <col min="522" max="522" width="15.85546875" style="868" customWidth="1"/>
    <col min="523" max="523" width="13.5703125" style="868" customWidth="1"/>
    <col min="524" max="524" width="15.28515625" style="868" customWidth="1"/>
    <col min="525" max="525" width="13.5703125" style="868" customWidth="1"/>
    <col min="526" max="770" width="9.140625" style="868"/>
    <col min="771" max="771" width="49.5703125" style="868" customWidth="1"/>
    <col min="772" max="772" width="14.85546875" style="868" customWidth="1"/>
    <col min="773" max="773" width="14" style="868" customWidth="1"/>
    <col min="774" max="774" width="13.42578125" style="868" customWidth="1"/>
    <col min="775" max="775" width="12.28515625" style="868" customWidth="1"/>
    <col min="776" max="776" width="13.28515625" style="868" customWidth="1"/>
    <col min="777" max="777" width="13.140625" style="868" customWidth="1"/>
    <col min="778" max="778" width="15.85546875" style="868" customWidth="1"/>
    <col min="779" max="779" width="13.5703125" style="868" customWidth="1"/>
    <col min="780" max="780" width="15.28515625" style="868" customWidth="1"/>
    <col min="781" max="781" width="13.5703125" style="868" customWidth="1"/>
    <col min="782" max="1026" width="9.140625" style="868"/>
    <col min="1027" max="1027" width="49.5703125" style="868" customWidth="1"/>
    <col min="1028" max="1028" width="14.85546875" style="868" customWidth="1"/>
    <col min="1029" max="1029" width="14" style="868" customWidth="1"/>
    <col min="1030" max="1030" width="13.42578125" style="868" customWidth="1"/>
    <col min="1031" max="1031" width="12.28515625" style="868" customWidth="1"/>
    <col min="1032" max="1032" width="13.28515625" style="868" customWidth="1"/>
    <col min="1033" max="1033" width="13.140625" style="868" customWidth="1"/>
    <col min="1034" max="1034" width="15.85546875" style="868" customWidth="1"/>
    <col min="1035" max="1035" width="13.5703125" style="868" customWidth="1"/>
    <col min="1036" max="1036" width="15.28515625" style="868" customWidth="1"/>
    <col min="1037" max="1037" width="13.5703125" style="868" customWidth="1"/>
    <col min="1038" max="1282" width="9.140625" style="868"/>
    <col min="1283" max="1283" width="49.5703125" style="868" customWidth="1"/>
    <col min="1284" max="1284" width="14.85546875" style="868" customWidth="1"/>
    <col min="1285" max="1285" width="14" style="868" customWidth="1"/>
    <col min="1286" max="1286" width="13.42578125" style="868" customWidth="1"/>
    <col min="1287" max="1287" width="12.28515625" style="868" customWidth="1"/>
    <col min="1288" max="1288" width="13.28515625" style="868" customWidth="1"/>
    <col min="1289" max="1289" width="13.140625" style="868" customWidth="1"/>
    <col min="1290" max="1290" width="15.85546875" style="868" customWidth="1"/>
    <col min="1291" max="1291" width="13.5703125" style="868" customWidth="1"/>
    <col min="1292" max="1292" width="15.28515625" style="868" customWidth="1"/>
    <col min="1293" max="1293" width="13.5703125" style="868" customWidth="1"/>
    <col min="1294" max="1538" width="9.140625" style="868"/>
    <col min="1539" max="1539" width="49.5703125" style="868" customWidth="1"/>
    <col min="1540" max="1540" width="14.85546875" style="868" customWidth="1"/>
    <col min="1541" max="1541" width="14" style="868" customWidth="1"/>
    <col min="1542" max="1542" width="13.42578125" style="868" customWidth="1"/>
    <col min="1543" max="1543" width="12.28515625" style="868" customWidth="1"/>
    <col min="1544" max="1544" width="13.28515625" style="868" customWidth="1"/>
    <col min="1545" max="1545" width="13.140625" style="868" customWidth="1"/>
    <col min="1546" max="1546" width="15.85546875" style="868" customWidth="1"/>
    <col min="1547" max="1547" width="13.5703125" style="868" customWidth="1"/>
    <col min="1548" max="1548" width="15.28515625" style="868" customWidth="1"/>
    <col min="1549" max="1549" width="13.5703125" style="868" customWidth="1"/>
    <col min="1550" max="1794" width="9.140625" style="868"/>
    <col min="1795" max="1795" width="49.5703125" style="868" customWidth="1"/>
    <col min="1796" max="1796" width="14.85546875" style="868" customWidth="1"/>
    <col min="1797" max="1797" width="14" style="868" customWidth="1"/>
    <col min="1798" max="1798" width="13.42578125" style="868" customWidth="1"/>
    <col min="1799" max="1799" width="12.28515625" style="868" customWidth="1"/>
    <col min="1800" max="1800" width="13.28515625" style="868" customWidth="1"/>
    <col min="1801" max="1801" width="13.140625" style="868" customWidth="1"/>
    <col min="1802" max="1802" width="15.85546875" style="868" customWidth="1"/>
    <col min="1803" max="1803" width="13.5703125" style="868" customWidth="1"/>
    <col min="1804" max="1804" width="15.28515625" style="868" customWidth="1"/>
    <col min="1805" max="1805" width="13.5703125" style="868" customWidth="1"/>
    <col min="1806" max="2050" width="9.140625" style="868"/>
    <col min="2051" max="2051" width="49.5703125" style="868" customWidth="1"/>
    <col min="2052" max="2052" width="14.85546875" style="868" customWidth="1"/>
    <col min="2053" max="2053" width="14" style="868" customWidth="1"/>
    <col min="2054" max="2054" width="13.42578125" style="868" customWidth="1"/>
    <col min="2055" max="2055" width="12.28515625" style="868" customWidth="1"/>
    <col min="2056" max="2056" width="13.28515625" style="868" customWidth="1"/>
    <col min="2057" max="2057" width="13.140625" style="868" customWidth="1"/>
    <col min="2058" max="2058" width="15.85546875" style="868" customWidth="1"/>
    <col min="2059" max="2059" width="13.5703125" style="868" customWidth="1"/>
    <col min="2060" max="2060" width="15.28515625" style="868" customWidth="1"/>
    <col min="2061" max="2061" width="13.5703125" style="868" customWidth="1"/>
    <col min="2062" max="2306" width="9.140625" style="868"/>
    <col min="2307" max="2307" width="49.5703125" style="868" customWidth="1"/>
    <col min="2308" max="2308" width="14.85546875" style="868" customWidth="1"/>
    <col min="2309" max="2309" width="14" style="868" customWidth="1"/>
    <col min="2310" max="2310" width="13.42578125" style="868" customWidth="1"/>
    <col min="2311" max="2311" width="12.28515625" style="868" customWidth="1"/>
    <col min="2312" max="2312" width="13.28515625" style="868" customWidth="1"/>
    <col min="2313" max="2313" width="13.140625" style="868" customWidth="1"/>
    <col min="2314" max="2314" width="15.85546875" style="868" customWidth="1"/>
    <col min="2315" max="2315" width="13.5703125" style="868" customWidth="1"/>
    <col min="2316" max="2316" width="15.28515625" style="868" customWidth="1"/>
    <col min="2317" max="2317" width="13.5703125" style="868" customWidth="1"/>
    <col min="2318" max="2562" width="9.140625" style="868"/>
    <col min="2563" max="2563" width="49.5703125" style="868" customWidth="1"/>
    <col min="2564" max="2564" width="14.85546875" style="868" customWidth="1"/>
    <col min="2565" max="2565" width="14" style="868" customWidth="1"/>
    <col min="2566" max="2566" width="13.42578125" style="868" customWidth="1"/>
    <col min="2567" max="2567" width="12.28515625" style="868" customWidth="1"/>
    <col min="2568" max="2568" width="13.28515625" style="868" customWidth="1"/>
    <col min="2569" max="2569" width="13.140625" style="868" customWidth="1"/>
    <col min="2570" max="2570" width="15.85546875" style="868" customWidth="1"/>
    <col min="2571" max="2571" width="13.5703125" style="868" customWidth="1"/>
    <col min="2572" max="2572" width="15.28515625" style="868" customWidth="1"/>
    <col min="2573" max="2573" width="13.5703125" style="868" customWidth="1"/>
    <col min="2574" max="2818" width="9.140625" style="868"/>
    <col min="2819" max="2819" width="49.5703125" style="868" customWidth="1"/>
    <col min="2820" max="2820" width="14.85546875" style="868" customWidth="1"/>
    <col min="2821" max="2821" width="14" style="868" customWidth="1"/>
    <col min="2822" max="2822" width="13.42578125" style="868" customWidth="1"/>
    <col min="2823" max="2823" width="12.28515625" style="868" customWidth="1"/>
    <col min="2824" max="2824" width="13.28515625" style="868" customWidth="1"/>
    <col min="2825" max="2825" width="13.140625" style="868" customWidth="1"/>
    <col min="2826" max="2826" width="15.85546875" style="868" customWidth="1"/>
    <col min="2827" max="2827" width="13.5703125" style="868" customWidth="1"/>
    <col min="2828" max="2828" width="15.28515625" style="868" customWidth="1"/>
    <col min="2829" max="2829" width="13.5703125" style="868" customWidth="1"/>
    <col min="2830" max="3074" width="9.140625" style="868"/>
    <col min="3075" max="3075" width="49.5703125" style="868" customWidth="1"/>
    <col min="3076" max="3076" width="14.85546875" style="868" customWidth="1"/>
    <col min="3077" max="3077" width="14" style="868" customWidth="1"/>
    <col min="3078" max="3078" width="13.42578125" style="868" customWidth="1"/>
    <col min="3079" max="3079" width="12.28515625" style="868" customWidth="1"/>
    <col min="3080" max="3080" width="13.28515625" style="868" customWidth="1"/>
    <col min="3081" max="3081" width="13.140625" style="868" customWidth="1"/>
    <col min="3082" max="3082" width="15.85546875" style="868" customWidth="1"/>
    <col min="3083" max="3083" width="13.5703125" style="868" customWidth="1"/>
    <col min="3084" max="3084" width="15.28515625" style="868" customWidth="1"/>
    <col min="3085" max="3085" width="13.5703125" style="868" customWidth="1"/>
    <col min="3086" max="3330" width="9.140625" style="868"/>
    <col min="3331" max="3331" width="49.5703125" style="868" customWidth="1"/>
    <col min="3332" max="3332" width="14.85546875" style="868" customWidth="1"/>
    <col min="3333" max="3333" width="14" style="868" customWidth="1"/>
    <col min="3334" max="3334" width="13.42578125" style="868" customWidth="1"/>
    <col min="3335" max="3335" width="12.28515625" style="868" customWidth="1"/>
    <col min="3336" max="3336" width="13.28515625" style="868" customWidth="1"/>
    <col min="3337" max="3337" width="13.140625" style="868" customWidth="1"/>
    <col min="3338" max="3338" width="15.85546875" style="868" customWidth="1"/>
    <col min="3339" max="3339" width="13.5703125" style="868" customWidth="1"/>
    <col min="3340" max="3340" width="15.28515625" style="868" customWidth="1"/>
    <col min="3341" max="3341" width="13.5703125" style="868" customWidth="1"/>
    <col min="3342" max="3586" width="9.140625" style="868"/>
    <col min="3587" max="3587" width="49.5703125" style="868" customWidth="1"/>
    <col min="3588" max="3588" width="14.85546875" style="868" customWidth="1"/>
    <col min="3589" max="3589" width="14" style="868" customWidth="1"/>
    <col min="3590" max="3590" width="13.42578125" style="868" customWidth="1"/>
    <col min="3591" max="3591" width="12.28515625" style="868" customWidth="1"/>
    <col min="3592" max="3592" width="13.28515625" style="868" customWidth="1"/>
    <col min="3593" max="3593" width="13.140625" style="868" customWidth="1"/>
    <col min="3594" max="3594" width="15.85546875" style="868" customWidth="1"/>
    <col min="3595" max="3595" width="13.5703125" style="868" customWidth="1"/>
    <col min="3596" max="3596" width="15.28515625" style="868" customWidth="1"/>
    <col min="3597" max="3597" width="13.5703125" style="868" customWidth="1"/>
    <col min="3598" max="3842" width="9.140625" style="868"/>
    <col min="3843" max="3843" width="49.5703125" style="868" customWidth="1"/>
    <col min="3844" max="3844" width="14.85546875" style="868" customWidth="1"/>
    <col min="3845" max="3845" width="14" style="868" customWidth="1"/>
    <col min="3846" max="3846" width="13.42578125" style="868" customWidth="1"/>
    <col min="3847" max="3847" width="12.28515625" style="868" customWidth="1"/>
    <col min="3848" max="3848" width="13.28515625" style="868" customWidth="1"/>
    <col min="3849" max="3849" width="13.140625" style="868" customWidth="1"/>
    <col min="3850" max="3850" width="15.85546875" style="868" customWidth="1"/>
    <col min="3851" max="3851" width="13.5703125" style="868" customWidth="1"/>
    <col min="3852" max="3852" width="15.28515625" style="868" customWidth="1"/>
    <col min="3853" max="3853" width="13.5703125" style="868" customWidth="1"/>
    <col min="3854" max="4098" width="9.140625" style="868"/>
    <col min="4099" max="4099" width="49.5703125" style="868" customWidth="1"/>
    <col min="4100" max="4100" width="14.85546875" style="868" customWidth="1"/>
    <col min="4101" max="4101" width="14" style="868" customWidth="1"/>
    <col min="4102" max="4102" width="13.42578125" style="868" customWidth="1"/>
    <col min="4103" max="4103" width="12.28515625" style="868" customWidth="1"/>
    <col min="4104" max="4104" width="13.28515625" style="868" customWidth="1"/>
    <col min="4105" max="4105" width="13.140625" style="868" customWidth="1"/>
    <col min="4106" max="4106" width="15.85546875" style="868" customWidth="1"/>
    <col min="4107" max="4107" width="13.5703125" style="868" customWidth="1"/>
    <col min="4108" max="4108" width="15.28515625" style="868" customWidth="1"/>
    <col min="4109" max="4109" width="13.5703125" style="868" customWidth="1"/>
    <col min="4110" max="4354" width="9.140625" style="868"/>
    <col min="4355" max="4355" width="49.5703125" style="868" customWidth="1"/>
    <col min="4356" max="4356" width="14.85546875" style="868" customWidth="1"/>
    <col min="4357" max="4357" width="14" style="868" customWidth="1"/>
    <col min="4358" max="4358" width="13.42578125" style="868" customWidth="1"/>
    <col min="4359" max="4359" width="12.28515625" style="868" customWidth="1"/>
    <col min="4360" max="4360" width="13.28515625" style="868" customWidth="1"/>
    <col min="4361" max="4361" width="13.140625" style="868" customWidth="1"/>
    <col min="4362" max="4362" width="15.85546875" style="868" customWidth="1"/>
    <col min="4363" max="4363" width="13.5703125" style="868" customWidth="1"/>
    <col min="4364" max="4364" width="15.28515625" style="868" customWidth="1"/>
    <col min="4365" max="4365" width="13.5703125" style="868" customWidth="1"/>
    <col min="4366" max="4610" width="9.140625" style="868"/>
    <col min="4611" max="4611" width="49.5703125" style="868" customWidth="1"/>
    <col min="4612" max="4612" width="14.85546875" style="868" customWidth="1"/>
    <col min="4613" max="4613" width="14" style="868" customWidth="1"/>
    <col min="4614" max="4614" width="13.42578125" style="868" customWidth="1"/>
    <col min="4615" max="4615" width="12.28515625" style="868" customWidth="1"/>
    <col min="4616" max="4616" width="13.28515625" style="868" customWidth="1"/>
    <col min="4617" max="4617" width="13.140625" style="868" customWidth="1"/>
    <col min="4618" max="4618" width="15.85546875" style="868" customWidth="1"/>
    <col min="4619" max="4619" width="13.5703125" style="868" customWidth="1"/>
    <col min="4620" max="4620" width="15.28515625" style="868" customWidth="1"/>
    <col min="4621" max="4621" width="13.5703125" style="868" customWidth="1"/>
    <col min="4622" max="4866" width="9.140625" style="868"/>
    <col min="4867" max="4867" width="49.5703125" style="868" customWidth="1"/>
    <col min="4868" max="4868" width="14.85546875" style="868" customWidth="1"/>
    <col min="4869" max="4869" width="14" style="868" customWidth="1"/>
    <col min="4870" max="4870" width="13.42578125" style="868" customWidth="1"/>
    <col min="4871" max="4871" width="12.28515625" style="868" customWidth="1"/>
    <col min="4872" max="4872" width="13.28515625" style="868" customWidth="1"/>
    <col min="4873" max="4873" width="13.140625" style="868" customWidth="1"/>
    <col min="4874" max="4874" width="15.85546875" style="868" customWidth="1"/>
    <col min="4875" max="4875" width="13.5703125" style="868" customWidth="1"/>
    <col min="4876" max="4876" width="15.28515625" style="868" customWidth="1"/>
    <col min="4877" max="4877" width="13.5703125" style="868" customWidth="1"/>
    <col min="4878" max="5122" width="9.140625" style="868"/>
    <col min="5123" max="5123" width="49.5703125" style="868" customWidth="1"/>
    <col min="5124" max="5124" width="14.85546875" style="868" customWidth="1"/>
    <col min="5125" max="5125" width="14" style="868" customWidth="1"/>
    <col min="5126" max="5126" width="13.42578125" style="868" customWidth="1"/>
    <col min="5127" max="5127" width="12.28515625" style="868" customWidth="1"/>
    <col min="5128" max="5128" width="13.28515625" style="868" customWidth="1"/>
    <col min="5129" max="5129" width="13.140625" style="868" customWidth="1"/>
    <col min="5130" max="5130" width="15.85546875" style="868" customWidth="1"/>
    <col min="5131" max="5131" width="13.5703125" style="868" customWidth="1"/>
    <col min="5132" max="5132" width="15.28515625" style="868" customWidth="1"/>
    <col min="5133" max="5133" width="13.5703125" style="868" customWidth="1"/>
    <col min="5134" max="5378" width="9.140625" style="868"/>
    <col min="5379" max="5379" width="49.5703125" style="868" customWidth="1"/>
    <col min="5380" max="5380" width="14.85546875" style="868" customWidth="1"/>
    <col min="5381" max="5381" width="14" style="868" customWidth="1"/>
    <col min="5382" max="5382" width="13.42578125" style="868" customWidth="1"/>
    <col min="5383" max="5383" width="12.28515625" style="868" customWidth="1"/>
    <col min="5384" max="5384" width="13.28515625" style="868" customWidth="1"/>
    <col min="5385" max="5385" width="13.140625" style="868" customWidth="1"/>
    <col min="5386" max="5386" width="15.85546875" style="868" customWidth="1"/>
    <col min="5387" max="5387" width="13.5703125" style="868" customWidth="1"/>
    <col min="5388" max="5388" width="15.28515625" style="868" customWidth="1"/>
    <col min="5389" max="5389" width="13.5703125" style="868" customWidth="1"/>
    <col min="5390" max="5634" width="9.140625" style="868"/>
    <col min="5635" max="5635" width="49.5703125" style="868" customWidth="1"/>
    <col min="5636" max="5636" width="14.85546875" style="868" customWidth="1"/>
    <col min="5637" max="5637" width="14" style="868" customWidth="1"/>
    <col min="5638" max="5638" width="13.42578125" style="868" customWidth="1"/>
    <col min="5639" max="5639" width="12.28515625" style="868" customWidth="1"/>
    <col min="5640" max="5640" width="13.28515625" style="868" customWidth="1"/>
    <col min="5641" max="5641" width="13.140625" style="868" customWidth="1"/>
    <col min="5642" max="5642" width="15.85546875" style="868" customWidth="1"/>
    <col min="5643" max="5643" width="13.5703125" style="868" customWidth="1"/>
    <col min="5644" max="5644" width="15.28515625" style="868" customWidth="1"/>
    <col min="5645" max="5645" width="13.5703125" style="868" customWidth="1"/>
    <col min="5646" max="5890" width="9.140625" style="868"/>
    <col min="5891" max="5891" width="49.5703125" style="868" customWidth="1"/>
    <col min="5892" max="5892" width="14.85546875" style="868" customWidth="1"/>
    <col min="5893" max="5893" width="14" style="868" customWidth="1"/>
    <col min="5894" max="5894" width="13.42578125" style="868" customWidth="1"/>
    <col min="5895" max="5895" width="12.28515625" style="868" customWidth="1"/>
    <col min="5896" max="5896" width="13.28515625" style="868" customWidth="1"/>
    <col min="5897" max="5897" width="13.140625" style="868" customWidth="1"/>
    <col min="5898" max="5898" width="15.85546875" style="868" customWidth="1"/>
    <col min="5899" max="5899" width="13.5703125" style="868" customWidth="1"/>
    <col min="5900" max="5900" width="15.28515625" style="868" customWidth="1"/>
    <col min="5901" max="5901" width="13.5703125" style="868" customWidth="1"/>
    <col min="5902" max="6146" width="9.140625" style="868"/>
    <col min="6147" max="6147" width="49.5703125" style="868" customWidth="1"/>
    <col min="6148" max="6148" width="14.85546875" style="868" customWidth="1"/>
    <col min="6149" max="6149" width="14" style="868" customWidth="1"/>
    <col min="6150" max="6150" width="13.42578125" style="868" customWidth="1"/>
    <col min="6151" max="6151" width="12.28515625" style="868" customWidth="1"/>
    <col min="6152" max="6152" width="13.28515625" style="868" customWidth="1"/>
    <col min="6153" max="6153" width="13.140625" style="868" customWidth="1"/>
    <col min="6154" max="6154" width="15.85546875" style="868" customWidth="1"/>
    <col min="6155" max="6155" width="13.5703125" style="868" customWidth="1"/>
    <col min="6156" max="6156" width="15.28515625" style="868" customWidth="1"/>
    <col min="6157" max="6157" width="13.5703125" style="868" customWidth="1"/>
    <col min="6158" max="6402" width="9.140625" style="868"/>
    <col min="6403" max="6403" width="49.5703125" style="868" customWidth="1"/>
    <col min="6404" max="6404" width="14.85546875" style="868" customWidth="1"/>
    <col min="6405" max="6405" width="14" style="868" customWidth="1"/>
    <col min="6406" max="6406" width="13.42578125" style="868" customWidth="1"/>
    <col min="6407" max="6407" width="12.28515625" style="868" customWidth="1"/>
    <col min="6408" max="6408" width="13.28515625" style="868" customWidth="1"/>
    <col min="6409" max="6409" width="13.140625" style="868" customWidth="1"/>
    <col min="6410" max="6410" width="15.85546875" style="868" customWidth="1"/>
    <col min="6411" max="6411" width="13.5703125" style="868" customWidth="1"/>
    <col min="6412" max="6412" width="15.28515625" style="868" customWidth="1"/>
    <col min="6413" max="6413" width="13.5703125" style="868" customWidth="1"/>
    <col min="6414" max="6658" width="9.140625" style="868"/>
    <col min="6659" max="6659" width="49.5703125" style="868" customWidth="1"/>
    <col min="6660" max="6660" width="14.85546875" style="868" customWidth="1"/>
    <col min="6661" max="6661" width="14" style="868" customWidth="1"/>
    <col min="6662" max="6662" width="13.42578125" style="868" customWidth="1"/>
    <col min="6663" max="6663" width="12.28515625" style="868" customWidth="1"/>
    <col min="6664" max="6664" width="13.28515625" style="868" customWidth="1"/>
    <col min="6665" max="6665" width="13.140625" style="868" customWidth="1"/>
    <col min="6666" max="6666" width="15.85546875" style="868" customWidth="1"/>
    <col min="6667" max="6667" width="13.5703125" style="868" customWidth="1"/>
    <col min="6668" max="6668" width="15.28515625" style="868" customWidth="1"/>
    <col min="6669" max="6669" width="13.5703125" style="868" customWidth="1"/>
    <col min="6670" max="6914" width="9.140625" style="868"/>
    <col min="6915" max="6915" width="49.5703125" style="868" customWidth="1"/>
    <col min="6916" max="6916" width="14.85546875" style="868" customWidth="1"/>
    <col min="6917" max="6917" width="14" style="868" customWidth="1"/>
    <col min="6918" max="6918" width="13.42578125" style="868" customWidth="1"/>
    <col min="6919" max="6919" width="12.28515625" style="868" customWidth="1"/>
    <col min="6920" max="6920" width="13.28515625" style="868" customWidth="1"/>
    <col min="6921" max="6921" width="13.140625" style="868" customWidth="1"/>
    <col min="6922" max="6922" width="15.85546875" style="868" customWidth="1"/>
    <col min="6923" max="6923" width="13.5703125" style="868" customWidth="1"/>
    <col min="6924" max="6924" width="15.28515625" style="868" customWidth="1"/>
    <col min="6925" max="6925" width="13.5703125" style="868" customWidth="1"/>
    <col min="6926" max="7170" width="9.140625" style="868"/>
    <col min="7171" max="7171" width="49.5703125" style="868" customWidth="1"/>
    <col min="7172" max="7172" width="14.85546875" style="868" customWidth="1"/>
    <col min="7173" max="7173" width="14" style="868" customWidth="1"/>
    <col min="7174" max="7174" width="13.42578125" style="868" customWidth="1"/>
    <col min="7175" max="7175" width="12.28515625" style="868" customWidth="1"/>
    <col min="7176" max="7176" width="13.28515625" style="868" customWidth="1"/>
    <col min="7177" max="7177" width="13.140625" style="868" customWidth="1"/>
    <col min="7178" max="7178" width="15.85546875" style="868" customWidth="1"/>
    <col min="7179" max="7179" width="13.5703125" style="868" customWidth="1"/>
    <col min="7180" max="7180" width="15.28515625" style="868" customWidth="1"/>
    <col min="7181" max="7181" width="13.5703125" style="868" customWidth="1"/>
    <col min="7182" max="7426" width="9.140625" style="868"/>
    <col min="7427" max="7427" width="49.5703125" style="868" customWidth="1"/>
    <col min="7428" max="7428" width="14.85546875" style="868" customWidth="1"/>
    <col min="7429" max="7429" width="14" style="868" customWidth="1"/>
    <col min="7430" max="7430" width="13.42578125" style="868" customWidth="1"/>
    <col min="7431" max="7431" width="12.28515625" style="868" customWidth="1"/>
    <col min="7432" max="7432" width="13.28515625" style="868" customWidth="1"/>
    <col min="7433" max="7433" width="13.140625" style="868" customWidth="1"/>
    <col min="7434" max="7434" width="15.85546875" style="868" customWidth="1"/>
    <col min="7435" max="7435" width="13.5703125" style="868" customWidth="1"/>
    <col min="7436" max="7436" width="15.28515625" style="868" customWidth="1"/>
    <col min="7437" max="7437" width="13.5703125" style="868" customWidth="1"/>
    <col min="7438" max="7682" width="9.140625" style="868"/>
    <col min="7683" max="7683" width="49.5703125" style="868" customWidth="1"/>
    <col min="7684" max="7684" width="14.85546875" style="868" customWidth="1"/>
    <col min="7685" max="7685" width="14" style="868" customWidth="1"/>
    <col min="7686" max="7686" width="13.42578125" style="868" customWidth="1"/>
    <col min="7687" max="7687" width="12.28515625" style="868" customWidth="1"/>
    <col min="7688" max="7688" width="13.28515625" style="868" customWidth="1"/>
    <col min="7689" max="7689" width="13.140625" style="868" customWidth="1"/>
    <col min="7690" max="7690" width="15.85546875" style="868" customWidth="1"/>
    <col min="7691" max="7691" width="13.5703125" style="868" customWidth="1"/>
    <col min="7692" max="7692" width="15.28515625" style="868" customWidth="1"/>
    <col min="7693" max="7693" width="13.5703125" style="868" customWidth="1"/>
    <col min="7694" max="7938" width="9.140625" style="868"/>
    <col min="7939" max="7939" width="49.5703125" style="868" customWidth="1"/>
    <col min="7940" max="7940" width="14.85546875" style="868" customWidth="1"/>
    <col min="7941" max="7941" width="14" style="868" customWidth="1"/>
    <col min="7942" max="7942" width="13.42578125" style="868" customWidth="1"/>
    <col min="7943" max="7943" width="12.28515625" style="868" customWidth="1"/>
    <col min="7944" max="7944" width="13.28515625" style="868" customWidth="1"/>
    <col min="7945" max="7945" width="13.140625" style="868" customWidth="1"/>
    <col min="7946" max="7946" width="15.85546875" style="868" customWidth="1"/>
    <col min="7947" max="7947" width="13.5703125" style="868" customWidth="1"/>
    <col min="7948" max="7948" width="15.28515625" style="868" customWidth="1"/>
    <col min="7949" max="7949" width="13.5703125" style="868" customWidth="1"/>
    <col min="7950" max="8194" width="9.140625" style="868"/>
    <col min="8195" max="8195" width="49.5703125" style="868" customWidth="1"/>
    <col min="8196" max="8196" width="14.85546875" style="868" customWidth="1"/>
    <col min="8197" max="8197" width="14" style="868" customWidth="1"/>
    <col min="8198" max="8198" width="13.42578125" style="868" customWidth="1"/>
    <col min="8199" max="8199" width="12.28515625" style="868" customWidth="1"/>
    <col min="8200" max="8200" width="13.28515625" style="868" customWidth="1"/>
    <col min="8201" max="8201" width="13.140625" style="868" customWidth="1"/>
    <col min="8202" max="8202" width="15.85546875" style="868" customWidth="1"/>
    <col min="8203" max="8203" width="13.5703125" style="868" customWidth="1"/>
    <col min="8204" max="8204" width="15.28515625" style="868" customWidth="1"/>
    <col min="8205" max="8205" width="13.5703125" style="868" customWidth="1"/>
    <col min="8206" max="8450" width="9.140625" style="868"/>
    <col min="8451" max="8451" width="49.5703125" style="868" customWidth="1"/>
    <col min="8452" max="8452" width="14.85546875" style="868" customWidth="1"/>
    <col min="8453" max="8453" width="14" style="868" customWidth="1"/>
    <col min="8454" max="8454" width="13.42578125" style="868" customWidth="1"/>
    <col min="8455" max="8455" width="12.28515625" style="868" customWidth="1"/>
    <col min="8456" max="8456" width="13.28515625" style="868" customWidth="1"/>
    <col min="8457" max="8457" width="13.140625" style="868" customWidth="1"/>
    <col min="8458" max="8458" width="15.85546875" style="868" customWidth="1"/>
    <col min="8459" max="8459" width="13.5703125" style="868" customWidth="1"/>
    <col min="8460" max="8460" width="15.28515625" style="868" customWidth="1"/>
    <col min="8461" max="8461" width="13.5703125" style="868" customWidth="1"/>
    <col min="8462" max="8706" width="9.140625" style="868"/>
    <col min="8707" max="8707" width="49.5703125" style="868" customWidth="1"/>
    <col min="8708" max="8708" width="14.85546875" style="868" customWidth="1"/>
    <col min="8709" max="8709" width="14" style="868" customWidth="1"/>
    <col min="8710" max="8710" width="13.42578125" style="868" customWidth="1"/>
    <col min="8711" max="8711" width="12.28515625" style="868" customWidth="1"/>
    <col min="8712" max="8712" width="13.28515625" style="868" customWidth="1"/>
    <col min="8713" max="8713" width="13.140625" style="868" customWidth="1"/>
    <col min="8714" max="8714" width="15.85546875" style="868" customWidth="1"/>
    <col min="8715" max="8715" width="13.5703125" style="868" customWidth="1"/>
    <col min="8716" max="8716" width="15.28515625" style="868" customWidth="1"/>
    <col min="8717" max="8717" width="13.5703125" style="868" customWidth="1"/>
    <col min="8718" max="8962" width="9.140625" style="868"/>
    <col min="8963" max="8963" width="49.5703125" style="868" customWidth="1"/>
    <col min="8964" max="8964" width="14.85546875" style="868" customWidth="1"/>
    <col min="8965" max="8965" width="14" style="868" customWidth="1"/>
    <col min="8966" max="8966" width="13.42578125" style="868" customWidth="1"/>
    <col min="8967" max="8967" width="12.28515625" style="868" customWidth="1"/>
    <col min="8968" max="8968" width="13.28515625" style="868" customWidth="1"/>
    <col min="8969" max="8969" width="13.140625" style="868" customWidth="1"/>
    <col min="8970" max="8970" width="15.85546875" style="868" customWidth="1"/>
    <col min="8971" max="8971" width="13.5703125" style="868" customWidth="1"/>
    <col min="8972" max="8972" width="15.28515625" style="868" customWidth="1"/>
    <col min="8973" max="8973" width="13.5703125" style="868" customWidth="1"/>
    <col min="8974" max="9218" width="9.140625" style="868"/>
    <col min="9219" max="9219" width="49.5703125" style="868" customWidth="1"/>
    <col min="9220" max="9220" width="14.85546875" style="868" customWidth="1"/>
    <col min="9221" max="9221" width="14" style="868" customWidth="1"/>
    <col min="9222" max="9222" width="13.42578125" style="868" customWidth="1"/>
    <col min="9223" max="9223" width="12.28515625" style="868" customWidth="1"/>
    <col min="9224" max="9224" width="13.28515625" style="868" customWidth="1"/>
    <col min="9225" max="9225" width="13.140625" style="868" customWidth="1"/>
    <col min="9226" max="9226" width="15.85546875" style="868" customWidth="1"/>
    <col min="9227" max="9227" width="13.5703125" style="868" customWidth="1"/>
    <col min="9228" max="9228" width="15.28515625" style="868" customWidth="1"/>
    <col min="9229" max="9229" width="13.5703125" style="868" customWidth="1"/>
    <col min="9230" max="9474" width="9.140625" style="868"/>
    <col min="9475" max="9475" width="49.5703125" style="868" customWidth="1"/>
    <col min="9476" max="9476" width="14.85546875" style="868" customWidth="1"/>
    <col min="9477" max="9477" width="14" style="868" customWidth="1"/>
    <col min="9478" max="9478" width="13.42578125" style="868" customWidth="1"/>
    <col min="9479" max="9479" width="12.28515625" style="868" customWidth="1"/>
    <col min="9480" max="9480" width="13.28515625" style="868" customWidth="1"/>
    <col min="9481" max="9481" width="13.140625" style="868" customWidth="1"/>
    <col min="9482" max="9482" width="15.85546875" style="868" customWidth="1"/>
    <col min="9483" max="9483" width="13.5703125" style="868" customWidth="1"/>
    <col min="9484" max="9484" width="15.28515625" style="868" customWidth="1"/>
    <col min="9485" max="9485" width="13.5703125" style="868" customWidth="1"/>
    <col min="9486" max="9730" width="9.140625" style="868"/>
    <col min="9731" max="9731" width="49.5703125" style="868" customWidth="1"/>
    <col min="9732" max="9732" width="14.85546875" style="868" customWidth="1"/>
    <col min="9733" max="9733" width="14" style="868" customWidth="1"/>
    <col min="9734" max="9734" width="13.42578125" style="868" customWidth="1"/>
    <col min="9735" max="9735" width="12.28515625" style="868" customWidth="1"/>
    <col min="9736" max="9736" width="13.28515625" style="868" customWidth="1"/>
    <col min="9737" max="9737" width="13.140625" style="868" customWidth="1"/>
    <col min="9738" max="9738" width="15.85546875" style="868" customWidth="1"/>
    <col min="9739" max="9739" width="13.5703125" style="868" customWidth="1"/>
    <col min="9740" max="9740" width="15.28515625" style="868" customWidth="1"/>
    <col min="9741" max="9741" width="13.5703125" style="868" customWidth="1"/>
    <col min="9742" max="9986" width="9.140625" style="868"/>
    <col min="9987" max="9987" width="49.5703125" style="868" customWidth="1"/>
    <col min="9988" max="9988" width="14.85546875" style="868" customWidth="1"/>
    <col min="9989" max="9989" width="14" style="868" customWidth="1"/>
    <col min="9990" max="9990" width="13.42578125" style="868" customWidth="1"/>
    <col min="9991" max="9991" width="12.28515625" style="868" customWidth="1"/>
    <col min="9992" max="9992" width="13.28515625" style="868" customWidth="1"/>
    <col min="9993" max="9993" width="13.140625" style="868" customWidth="1"/>
    <col min="9994" max="9994" width="15.85546875" style="868" customWidth="1"/>
    <col min="9995" max="9995" width="13.5703125" style="868" customWidth="1"/>
    <col min="9996" max="9996" width="15.28515625" style="868" customWidth="1"/>
    <col min="9997" max="9997" width="13.5703125" style="868" customWidth="1"/>
    <col min="9998" max="10242" width="9.140625" style="868"/>
    <col min="10243" max="10243" width="49.5703125" style="868" customWidth="1"/>
    <col min="10244" max="10244" width="14.85546875" style="868" customWidth="1"/>
    <col min="10245" max="10245" width="14" style="868" customWidth="1"/>
    <col min="10246" max="10246" width="13.42578125" style="868" customWidth="1"/>
    <col min="10247" max="10247" width="12.28515625" style="868" customWidth="1"/>
    <col min="10248" max="10248" width="13.28515625" style="868" customWidth="1"/>
    <col min="10249" max="10249" width="13.140625" style="868" customWidth="1"/>
    <col min="10250" max="10250" width="15.85546875" style="868" customWidth="1"/>
    <col min="10251" max="10251" width="13.5703125" style="868" customWidth="1"/>
    <col min="10252" max="10252" width="15.28515625" style="868" customWidth="1"/>
    <col min="10253" max="10253" width="13.5703125" style="868" customWidth="1"/>
    <col min="10254" max="10498" width="9.140625" style="868"/>
    <col min="10499" max="10499" width="49.5703125" style="868" customWidth="1"/>
    <col min="10500" max="10500" width="14.85546875" style="868" customWidth="1"/>
    <col min="10501" max="10501" width="14" style="868" customWidth="1"/>
    <col min="10502" max="10502" width="13.42578125" style="868" customWidth="1"/>
    <col min="10503" max="10503" width="12.28515625" style="868" customWidth="1"/>
    <col min="10504" max="10504" width="13.28515625" style="868" customWidth="1"/>
    <col min="10505" max="10505" width="13.140625" style="868" customWidth="1"/>
    <col min="10506" max="10506" width="15.85546875" style="868" customWidth="1"/>
    <col min="10507" max="10507" width="13.5703125" style="868" customWidth="1"/>
    <col min="10508" max="10508" width="15.28515625" style="868" customWidth="1"/>
    <col min="10509" max="10509" width="13.5703125" style="868" customWidth="1"/>
    <col min="10510" max="10754" width="9.140625" style="868"/>
    <col min="10755" max="10755" width="49.5703125" style="868" customWidth="1"/>
    <col min="10756" max="10756" width="14.85546875" style="868" customWidth="1"/>
    <col min="10757" max="10757" width="14" style="868" customWidth="1"/>
    <col min="10758" max="10758" width="13.42578125" style="868" customWidth="1"/>
    <col min="10759" max="10759" width="12.28515625" style="868" customWidth="1"/>
    <col min="10760" max="10760" width="13.28515625" style="868" customWidth="1"/>
    <col min="10761" max="10761" width="13.140625" style="868" customWidth="1"/>
    <col min="10762" max="10762" width="15.85546875" style="868" customWidth="1"/>
    <col min="10763" max="10763" width="13.5703125" style="868" customWidth="1"/>
    <col min="10764" max="10764" width="15.28515625" style="868" customWidth="1"/>
    <col min="10765" max="10765" width="13.5703125" style="868" customWidth="1"/>
    <col min="10766" max="11010" width="9.140625" style="868"/>
    <col min="11011" max="11011" width="49.5703125" style="868" customWidth="1"/>
    <col min="11012" max="11012" width="14.85546875" style="868" customWidth="1"/>
    <col min="11013" max="11013" width="14" style="868" customWidth="1"/>
    <col min="11014" max="11014" width="13.42578125" style="868" customWidth="1"/>
    <col min="11015" max="11015" width="12.28515625" style="868" customWidth="1"/>
    <col min="11016" max="11016" width="13.28515625" style="868" customWidth="1"/>
    <col min="11017" max="11017" width="13.140625" style="868" customWidth="1"/>
    <col min="11018" max="11018" width="15.85546875" style="868" customWidth="1"/>
    <col min="11019" max="11019" width="13.5703125" style="868" customWidth="1"/>
    <col min="11020" max="11020" width="15.28515625" style="868" customWidth="1"/>
    <col min="11021" max="11021" width="13.5703125" style="868" customWidth="1"/>
    <col min="11022" max="11266" width="9.140625" style="868"/>
    <col min="11267" max="11267" width="49.5703125" style="868" customWidth="1"/>
    <col min="11268" max="11268" width="14.85546875" style="868" customWidth="1"/>
    <col min="11269" max="11269" width="14" style="868" customWidth="1"/>
    <col min="11270" max="11270" width="13.42578125" style="868" customWidth="1"/>
    <col min="11271" max="11271" width="12.28515625" style="868" customWidth="1"/>
    <col min="11272" max="11272" width="13.28515625" style="868" customWidth="1"/>
    <col min="11273" max="11273" width="13.140625" style="868" customWidth="1"/>
    <col min="11274" max="11274" width="15.85546875" style="868" customWidth="1"/>
    <col min="11275" max="11275" width="13.5703125" style="868" customWidth="1"/>
    <col min="11276" max="11276" width="15.28515625" style="868" customWidth="1"/>
    <col min="11277" max="11277" width="13.5703125" style="868" customWidth="1"/>
    <col min="11278" max="11522" width="9.140625" style="868"/>
    <col min="11523" max="11523" width="49.5703125" style="868" customWidth="1"/>
    <col min="11524" max="11524" width="14.85546875" style="868" customWidth="1"/>
    <col min="11525" max="11525" width="14" style="868" customWidth="1"/>
    <col min="11526" max="11526" width="13.42578125" style="868" customWidth="1"/>
    <col min="11527" max="11527" width="12.28515625" style="868" customWidth="1"/>
    <col min="11528" max="11528" width="13.28515625" style="868" customWidth="1"/>
    <col min="11529" max="11529" width="13.140625" style="868" customWidth="1"/>
    <col min="11530" max="11530" width="15.85546875" style="868" customWidth="1"/>
    <col min="11531" max="11531" width="13.5703125" style="868" customWidth="1"/>
    <col min="11532" max="11532" width="15.28515625" style="868" customWidth="1"/>
    <col min="11533" max="11533" width="13.5703125" style="868" customWidth="1"/>
    <col min="11534" max="11778" width="9.140625" style="868"/>
    <col min="11779" max="11779" width="49.5703125" style="868" customWidth="1"/>
    <col min="11780" max="11780" width="14.85546875" style="868" customWidth="1"/>
    <col min="11781" max="11781" width="14" style="868" customWidth="1"/>
    <col min="11782" max="11782" width="13.42578125" style="868" customWidth="1"/>
    <col min="11783" max="11783" width="12.28515625" style="868" customWidth="1"/>
    <col min="11784" max="11784" width="13.28515625" style="868" customWidth="1"/>
    <col min="11785" max="11785" width="13.140625" style="868" customWidth="1"/>
    <col min="11786" max="11786" width="15.85546875" style="868" customWidth="1"/>
    <col min="11787" max="11787" width="13.5703125" style="868" customWidth="1"/>
    <col min="11788" max="11788" width="15.28515625" style="868" customWidth="1"/>
    <col min="11789" max="11789" width="13.5703125" style="868" customWidth="1"/>
    <col min="11790" max="12034" width="9.140625" style="868"/>
    <col min="12035" max="12035" width="49.5703125" style="868" customWidth="1"/>
    <col min="12036" max="12036" width="14.85546875" style="868" customWidth="1"/>
    <col min="12037" max="12037" width="14" style="868" customWidth="1"/>
    <col min="12038" max="12038" width="13.42578125" style="868" customWidth="1"/>
    <col min="12039" max="12039" width="12.28515625" style="868" customWidth="1"/>
    <col min="12040" max="12040" width="13.28515625" style="868" customWidth="1"/>
    <col min="12041" max="12041" width="13.140625" style="868" customWidth="1"/>
    <col min="12042" max="12042" width="15.85546875" style="868" customWidth="1"/>
    <col min="12043" max="12043" width="13.5703125" style="868" customWidth="1"/>
    <col min="12044" max="12044" width="15.28515625" style="868" customWidth="1"/>
    <col min="12045" max="12045" width="13.5703125" style="868" customWidth="1"/>
    <col min="12046" max="12290" width="9.140625" style="868"/>
    <col min="12291" max="12291" width="49.5703125" style="868" customWidth="1"/>
    <col min="12292" max="12292" width="14.85546875" style="868" customWidth="1"/>
    <col min="12293" max="12293" width="14" style="868" customWidth="1"/>
    <col min="12294" max="12294" width="13.42578125" style="868" customWidth="1"/>
    <col min="12295" max="12295" width="12.28515625" style="868" customWidth="1"/>
    <col min="12296" max="12296" width="13.28515625" style="868" customWidth="1"/>
    <col min="12297" max="12297" width="13.140625" style="868" customWidth="1"/>
    <col min="12298" max="12298" width="15.85546875" style="868" customWidth="1"/>
    <col min="12299" max="12299" width="13.5703125" style="868" customWidth="1"/>
    <col min="12300" max="12300" width="15.28515625" style="868" customWidth="1"/>
    <col min="12301" max="12301" width="13.5703125" style="868" customWidth="1"/>
    <col min="12302" max="12546" width="9.140625" style="868"/>
    <col min="12547" max="12547" width="49.5703125" style="868" customWidth="1"/>
    <col min="12548" max="12548" width="14.85546875" style="868" customWidth="1"/>
    <col min="12549" max="12549" width="14" style="868" customWidth="1"/>
    <col min="12550" max="12550" width="13.42578125" style="868" customWidth="1"/>
    <col min="12551" max="12551" width="12.28515625" style="868" customWidth="1"/>
    <col min="12552" max="12552" width="13.28515625" style="868" customWidth="1"/>
    <col min="12553" max="12553" width="13.140625" style="868" customWidth="1"/>
    <col min="12554" max="12554" width="15.85546875" style="868" customWidth="1"/>
    <col min="12555" max="12555" width="13.5703125" style="868" customWidth="1"/>
    <col min="12556" max="12556" width="15.28515625" style="868" customWidth="1"/>
    <col min="12557" max="12557" width="13.5703125" style="868" customWidth="1"/>
    <col min="12558" max="12802" width="9.140625" style="868"/>
    <col min="12803" max="12803" width="49.5703125" style="868" customWidth="1"/>
    <col min="12804" max="12804" width="14.85546875" style="868" customWidth="1"/>
    <col min="12805" max="12805" width="14" style="868" customWidth="1"/>
    <col min="12806" max="12806" width="13.42578125" style="868" customWidth="1"/>
    <col min="12807" max="12807" width="12.28515625" style="868" customWidth="1"/>
    <col min="12808" max="12808" width="13.28515625" style="868" customWidth="1"/>
    <col min="12809" max="12809" width="13.140625" style="868" customWidth="1"/>
    <col min="12810" max="12810" width="15.85546875" style="868" customWidth="1"/>
    <col min="12811" max="12811" width="13.5703125" style="868" customWidth="1"/>
    <col min="12812" max="12812" width="15.28515625" style="868" customWidth="1"/>
    <col min="12813" max="12813" width="13.5703125" style="868" customWidth="1"/>
    <col min="12814" max="13058" width="9.140625" style="868"/>
    <col min="13059" max="13059" width="49.5703125" style="868" customWidth="1"/>
    <col min="13060" max="13060" width="14.85546875" style="868" customWidth="1"/>
    <col min="13061" max="13061" width="14" style="868" customWidth="1"/>
    <col min="13062" max="13062" width="13.42578125" style="868" customWidth="1"/>
    <col min="13063" max="13063" width="12.28515625" style="868" customWidth="1"/>
    <col min="13064" max="13064" width="13.28515625" style="868" customWidth="1"/>
    <col min="13065" max="13065" width="13.140625" style="868" customWidth="1"/>
    <col min="13066" max="13066" width="15.85546875" style="868" customWidth="1"/>
    <col min="13067" max="13067" width="13.5703125" style="868" customWidth="1"/>
    <col min="13068" max="13068" width="15.28515625" style="868" customWidth="1"/>
    <col min="13069" max="13069" width="13.5703125" style="868" customWidth="1"/>
    <col min="13070" max="13314" width="9.140625" style="868"/>
    <col min="13315" max="13315" width="49.5703125" style="868" customWidth="1"/>
    <col min="13316" max="13316" width="14.85546875" style="868" customWidth="1"/>
    <col min="13317" max="13317" width="14" style="868" customWidth="1"/>
    <col min="13318" max="13318" width="13.42578125" style="868" customWidth="1"/>
    <col min="13319" max="13319" width="12.28515625" style="868" customWidth="1"/>
    <col min="13320" max="13320" width="13.28515625" style="868" customWidth="1"/>
    <col min="13321" max="13321" width="13.140625" style="868" customWidth="1"/>
    <col min="13322" max="13322" width="15.85546875" style="868" customWidth="1"/>
    <col min="13323" max="13323" width="13.5703125" style="868" customWidth="1"/>
    <col min="13324" max="13324" width="15.28515625" style="868" customWidth="1"/>
    <col min="13325" max="13325" width="13.5703125" style="868" customWidth="1"/>
    <col min="13326" max="13570" width="9.140625" style="868"/>
    <col min="13571" max="13571" width="49.5703125" style="868" customWidth="1"/>
    <col min="13572" max="13572" width="14.85546875" style="868" customWidth="1"/>
    <col min="13573" max="13573" width="14" style="868" customWidth="1"/>
    <col min="13574" max="13574" width="13.42578125" style="868" customWidth="1"/>
    <col min="13575" max="13575" width="12.28515625" style="868" customWidth="1"/>
    <col min="13576" max="13576" width="13.28515625" style="868" customWidth="1"/>
    <col min="13577" max="13577" width="13.140625" style="868" customWidth="1"/>
    <col min="13578" max="13578" width="15.85546875" style="868" customWidth="1"/>
    <col min="13579" max="13579" width="13.5703125" style="868" customWidth="1"/>
    <col min="13580" max="13580" width="15.28515625" style="868" customWidth="1"/>
    <col min="13581" max="13581" width="13.5703125" style="868" customWidth="1"/>
    <col min="13582" max="13826" width="9.140625" style="868"/>
    <col min="13827" max="13827" width="49.5703125" style="868" customWidth="1"/>
    <col min="13828" max="13828" width="14.85546875" style="868" customWidth="1"/>
    <col min="13829" max="13829" width="14" style="868" customWidth="1"/>
    <col min="13830" max="13830" width="13.42578125" style="868" customWidth="1"/>
    <col min="13831" max="13831" width="12.28515625" style="868" customWidth="1"/>
    <col min="13832" max="13832" width="13.28515625" style="868" customWidth="1"/>
    <col min="13833" max="13833" width="13.140625" style="868" customWidth="1"/>
    <col min="13834" max="13834" width="15.85546875" style="868" customWidth="1"/>
    <col min="13835" max="13835" width="13.5703125" style="868" customWidth="1"/>
    <col min="13836" max="13836" width="15.28515625" style="868" customWidth="1"/>
    <col min="13837" max="13837" width="13.5703125" style="868" customWidth="1"/>
    <col min="13838" max="14082" width="9.140625" style="868"/>
    <col min="14083" max="14083" width="49.5703125" style="868" customWidth="1"/>
    <col min="14084" max="14084" width="14.85546875" style="868" customWidth="1"/>
    <col min="14085" max="14085" width="14" style="868" customWidth="1"/>
    <col min="14086" max="14086" width="13.42578125" style="868" customWidth="1"/>
    <col min="14087" max="14087" width="12.28515625" style="868" customWidth="1"/>
    <col min="14088" max="14088" width="13.28515625" style="868" customWidth="1"/>
    <col min="14089" max="14089" width="13.140625" style="868" customWidth="1"/>
    <col min="14090" max="14090" width="15.85546875" style="868" customWidth="1"/>
    <col min="14091" max="14091" width="13.5703125" style="868" customWidth="1"/>
    <col min="14092" max="14092" width="15.28515625" style="868" customWidth="1"/>
    <col min="14093" max="14093" width="13.5703125" style="868" customWidth="1"/>
    <col min="14094" max="14338" width="9.140625" style="868"/>
    <col min="14339" max="14339" width="49.5703125" style="868" customWidth="1"/>
    <col min="14340" max="14340" width="14.85546875" style="868" customWidth="1"/>
    <col min="14341" max="14341" width="14" style="868" customWidth="1"/>
    <col min="14342" max="14342" width="13.42578125" style="868" customWidth="1"/>
    <col min="14343" max="14343" width="12.28515625" style="868" customWidth="1"/>
    <col min="14344" max="14344" width="13.28515625" style="868" customWidth="1"/>
    <col min="14345" max="14345" width="13.140625" style="868" customWidth="1"/>
    <col min="14346" max="14346" width="15.85546875" style="868" customWidth="1"/>
    <col min="14347" max="14347" width="13.5703125" style="868" customWidth="1"/>
    <col min="14348" max="14348" width="15.28515625" style="868" customWidth="1"/>
    <col min="14349" max="14349" width="13.5703125" style="868" customWidth="1"/>
    <col min="14350" max="14594" width="9.140625" style="868"/>
    <col min="14595" max="14595" width="49.5703125" style="868" customWidth="1"/>
    <col min="14596" max="14596" width="14.85546875" style="868" customWidth="1"/>
    <col min="14597" max="14597" width="14" style="868" customWidth="1"/>
    <col min="14598" max="14598" width="13.42578125" style="868" customWidth="1"/>
    <col min="14599" max="14599" width="12.28515625" style="868" customWidth="1"/>
    <col min="14600" max="14600" width="13.28515625" style="868" customWidth="1"/>
    <col min="14601" max="14601" width="13.140625" style="868" customWidth="1"/>
    <col min="14602" max="14602" width="15.85546875" style="868" customWidth="1"/>
    <col min="14603" max="14603" width="13.5703125" style="868" customWidth="1"/>
    <col min="14604" max="14604" width="15.28515625" style="868" customWidth="1"/>
    <col min="14605" max="14605" width="13.5703125" style="868" customWidth="1"/>
    <col min="14606" max="14850" width="9.140625" style="868"/>
    <col min="14851" max="14851" width="49.5703125" style="868" customWidth="1"/>
    <col min="14852" max="14852" width="14.85546875" style="868" customWidth="1"/>
    <col min="14853" max="14853" width="14" style="868" customWidth="1"/>
    <col min="14854" max="14854" width="13.42578125" style="868" customWidth="1"/>
    <col min="14855" max="14855" width="12.28515625" style="868" customWidth="1"/>
    <col min="14856" max="14856" width="13.28515625" style="868" customWidth="1"/>
    <col min="14857" max="14857" width="13.140625" style="868" customWidth="1"/>
    <col min="14858" max="14858" width="15.85546875" style="868" customWidth="1"/>
    <col min="14859" max="14859" width="13.5703125" style="868" customWidth="1"/>
    <col min="14860" max="14860" width="15.28515625" style="868" customWidth="1"/>
    <col min="14861" max="14861" width="13.5703125" style="868" customWidth="1"/>
    <col min="14862" max="15106" width="9.140625" style="868"/>
    <col min="15107" max="15107" width="49.5703125" style="868" customWidth="1"/>
    <col min="15108" max="15108" width="14.85546875" style="868" customWidth="1"/>
    <col min="15109" max="15109" width="14" style="868" customWidth="1"/>
    <col min="15110" max="15110" width="13.42578125" style="868" customWidth="1"/>
    <col min="15111" max="15111" width="12.28515625" style="868" customWidth="1"/>
    <col min="15112" max="15112" width="13.28515625" style="868" customWidth="1"/>
    <col min="15113" max="15113" width="13.140625" style="868" customWidth="1"/>
    <col min="15114" max="15114" width="15.85546875" style="868" customWidth="1"/>
    <col min="15115" max="15115" width="13.5703125" style="868" customWidth="1"/>
    <col min="15116" max="15116" width="15.28515625" style="868" customWidth="1"/>
    <col min="15117" max="15117" width="13.5703125" style="868" customWidth="1"/>
    <col min="15118" max="15362" width="9.140625" style="868"/>
    <col min="15363" max="15363" width="49.5703125" style="868" customWidth="1"/>
    <col min="15364" max="15364" width="14.85546875" style="868" customWidth="1"/>
    <col min="15365" max="15365" width="14" style="868" customWidth="1"/>
    <col min="15366" max="15366" width="13.42578125" style="868" customWidth="1"/>
    <col min="15367" max="15367" width="12.28515625" style="868" customWidth="1"/>
    <col min="15368" max="15368" width="13.28515625" style="868" customWidth="1"/>
    <col min="15369" max="15369" width="13.140625" style="868" customWidth="1"/>
    <col min="15370" max="15370" width="15.85546875" style="868" customWidth="1"/>
    <col min="15371" max="15371" width="13.5703125" style="868" customWidth="1"/>
    <col min="15372" max="15372" width="15.28515625" style="868" customWidth="1"/>
    <col min="15373" max="15373" width="13.5703125" style="868" customWidth="1"/>
    <col min="15374" max="15618" width="9.140625" style="868"/>
    <col min="15619" max="15619" width="49.5703125" style="868" customWidth="1"/>
    <col min="15620" max="15620" width="14.85546875" style="868" customWidth="1"/>
    <col min="15621" max="15621" width="14" style="868" customWidth="1"/>
    <col min="15622" max="15622" width="13.42578125" style="868" customWidth="1"/>
    <col min="15623" max="15623" width="12.28515625" style="868" customWidth="1"/>
    <col min="15624" max="15624" width="13.28515625" style="868" customWidth="1"/>
    <col min="15625" max="15625" width="13.140625" style="868" customWidth="1"/>
    <col min="15626" max="15626" width="15.85546875" style="868" customWidth="1"/>
    <col min="15627" max="15627" width="13.5703125" style="868" customWidth="1"/>
    <col min="15628" max="15628" width="15.28515625" style="868" customWidth="1"/>
    <col min="15629" max="15629" width="13.5703125" style="868" customWidth="1"/>
    <col min="15630" max="15874" width="9.140625" style="868"/>
    <col min="15875" max="15875" width="49.5703125" style="868" customWidth="1"/>
    <col min="15876" max="15876" width="14.85546875" style="868" customWidth="1"/>
    <col min="15877" max="15877" width="14" style="868" customWidth="1"/>
    <col min="15878" max="15878" width="13.42578125" style="868" customWidth="1"/>
    <col min="15879" max="15879" width="12.28515625" style="868" customWidth="1"/>
    <col min="15880" max="15880" width="13.28515625" style="868" customWidth="1"/>
    <col min="15881" max="15881" width="13.140625" style="868" customWidth="1"/>
    <col min="15882" max="15882" width="15.85546875" style="868" customWidth="1"/>
    <col min="15883" max="15883" width="13.5703125" style="868" customWidth="1"/>
    <col min="15884" max="15884" width="15.28515625" style="868" customWidth="1"/>
    <col min="15885" max="15885" width="13.5703125" style="868" customWidth="1"/>
    <col min="15886" max="16130" width="9.140625" style="868"/>
    <col min="16131" max="16131" width="49.5703125" style="868" customWidth="1"/>
    <col min="16132" max="16132" width="14.85546875" style="868" customWidth="1"/>
    <col min="16133" max="16133" width="14" style="868" customWidth="1"/>
    <col min="16134" max="16134" width="13.42578125" style="868" customWidth="1"/>
    <col min="16135" max="16135" width="12.28515625" style="868" customWidth="1"/>
    <col min="16136" max="16136" width="13.28515625" style="868" customWidth="1"/>
    <col min="16137" max="16137" width="13.140625" style="868" customWidth="1"/>
    <col min="16138" max="16138" width="15.85546875" style="868" customWidth="1"/>
    <col min="16139" max="16139" width="13.5703125" style="868" customWidth="1"/>
    <col min="16140" max="16140" width="15.28515625" style="868" customWidth="1"/>
    <col min="16141" max="16141" width="13.5703125" style="868" customWidth="1"/>
    <col min="16142" max="16384" width="9.140625" style="868"/>
  </cols>
  <sheetData>
    <row r="1" spans="2:15">
      <c r="B1" s="1114"/>
      <c r="C1" s="1115"/>
      <c r="D1" s="1115"/>
      <c r="E1" s="1115"/>
      <c r="F1" s="1115"/>
      <c r="G1" s="1115"/>
      <c r="H1" s="1115"/>
      <c r="I1" s="1115"/>
      <c r="J1" s="1115"/>
      <c r="K1" s="1116" t="s">
        <v>1096</v>
      </c>
    </row>
    <row r="2" spans="2:15">
      <c r="B2" s="1114"/>
      <c r="C2" s="1115"/>
      <c r="D2" s="1115"/>
      <c r="E2" s="1115"/>
      <c r="F2" s="1115"/>
      <c r="G2" s="1115"/>
      <c r="H2" s="1115"/>
      <c r="I2" s="1115"/>
      <c r="J2" s="1115"/>
    </row>
    <row r="3" spans="2:15" ht="46.5" customHeight="1">
      <c r="B3" s="1878" t="s">
        <v>677</v>
      </c>
      <c r="C3" s="1878"/>
      <c r="D3" s="1878"/>
      <c r="E3" s="1878"/>
      <c r="F3" s="1878"/>
      <c r="G3" s="1878"/>
      <c r="H3" s="1878"/>
      <c r="I3" s="1878"/>
      <c r="J3" s="1878"/>
      <c r="K3" s="1878"/>
    </row>
    <row r="4" spans="2:15" ht="23.25" customHeight="1" thickBot="1">
      <c r="B4" s="1117"/>
      <c r="C4" s="1117"/>
      <c r="D4" s="1117"/>
      <c r="E4" s="1117"/>
      <c r="F4" s="1117"/>
      <c r="G4" s="1117"/>
      <c r="H4" s="1117"/>
      <c r="I4" s="1117"/>
      <c r="J4" s="1879" t="s">
        <v>1</v>
      </c>
      <c r="K4" s="1879"/>
    </row>
    <row r="5" spans="2:15" ht="15.75" thickBot="1">
      <c r="B5" s="1880" t="s">
        <v>2</v>
      </c>
      <c r="C5" s="1881"/>
      <c r="D5" s="1881"/>
      <c r="E5" s="1881"/>
      <c r="F5" s="1881"/>
      <c r="G5" s="1881"/>
      <c r="H5" s="1881"/>
      <c r="I5" s="1881"/>
      <c r="J5" s="1881"/>
      <c r="K5" s="1882"/>
    </row>
    <row r="6" spans="2:15" ht="26.25" customHeight="1" thickBot="1">
      <c r="B6" s="1883" t="s">
        <v>678</v>
      </c>
      <c r="C6" s="1883" t="s">
        <v>679</v>
      </c>
      <c r="D6" s="1885" t="s">
        <v>410</v>
      </c>
      <c r="E6" s="1886"/>
      <c r="F6" s="1885" t="s">
        <v>411</v>
      </c>
      <c r="G6" s="1887"/>
      <c r="H6" s="1885" t="s">
        <v>412</v>
      </c>
      <c r="I6" s="1887"/>
      <c r="J6" s="1886" t="s">
        <v>9</v>
      </c>
      <c r="K6" s="1887"/>
    </row>
    <row r="7" spans="2:15" ht="49.5" customHeight="1" thickBot="1">
      <c r="B7" s="1884"/>
      <c r="C7" s="1884"/>
      <c r="D7" s="1118" t="s">
        <v>680</v>
      </c>
      <c r="E7" s="1119" t="s">
        <v>681</v>
      </c>
      <c r="F7" s="1118" t="s">
        <v>680</v>
      </c>
      <c r="G7" s="1119" t="s">
        <v>681</v>
      </c>
      <c r="H7" s="1118" t="s">
        <v>680</v>
      </c>
      <c r="I7" s="1119" t="s">
        <v>681</v>
      </c>
      <c r="J7" s="1118" t="s">
        <v>680</v>
      </c>
      <c r="K7" s="1119" t="s">
        <v>681</v>
      </c>
    </row>
    <row r="8" spans="2:15" ht="26.25">
      <c r="B8" s="1120">
        <v>1</v>
      </c>
      <c r="C8" s="1121" t="s">
        <v>631</v>
      </c>
      <c r="D8" s="1122">
        <v>23649.384999999998</v>
      </c>
      <c r="E8" s="1123">
        <f>D8/D44</f>
        <v>0.19889321666926607</v>
      </c>
      <c r="F8" s="1122">
        <v>7146.7070899999999</v>
      </c>
      <c r="G8" s="1123">
        <f>F8/$F$44</f>
        <v>0.1668813502144228</v>
      </c>
      <c r="H8" s="1122">
        <v>1016.5448800000001</v>
      </c>
      <c r="I8" s="1123">
        <f>H8/$H$44</f>
        <v>0.2180765419544739</v>
      </c>
      <c r="J8" s="1122">
        <f>D8+F8+H8</f>
        <v>31812.63697</v>
      </c>
      <c r="K8" s="1124">
        <f>J8/$J$44</f>
        <v>0.19119156198184564</v>
      </c>
      <c r="L8" s="1125"/>
      <c r="M8" s="1126"/>
      <c r="N8" s="1125"/>
      <c r="O8" s="1127"/>
    </row>
    <row r="9" spans="2:15">
      <c r="B9" s="1128">
        <v>2</v>
      </c>
      <c r="C9" s="1129" t="s">
        <v>632</v>
      </c>
      <c r="D9" s="1130">
        <v>204.91800000000001</v>
      </c>
      <c r="E9" s="1131">
        <f t="shared" ref="E9:E44" si="0">D9/$D$44</f>
        <v>1.7233767463057778E-3</v>
      </c>
      <c r="F9" s="1130">
        <v>0</v>
      </c>
      <c r="G9" s="1131">
        <f t="shared" ref="G9:G44" si="1">F9/$F$44</f>
        <v>0</v>
      </c>
      <c r="H9" s="1130">
        <v>0</v>
      </c>
      <c r="I9" s="1131">
        <f t="shared" ref="I9:I44" si="2">H9/$H$44</f>
        <v>0</v>
      </c>
      <c r="J9" s="1130">
        <f>D9+F9+H9</f>
        <v>204.91800000000001</v>
      </c>
      <c r="K9" s="1132">
        <f t="shared" ref="K9:K44" si="3">J9/$J$44</f>
        <v>1.2315418094747098E-3</v>
      </c>
      <c r="L9" s="1125"/>
      <c r="M9" s="1126"/>
      <c r="N9" s="1125"/>
      <c r="O9" s="1127"/>
    </row>
    <row r="10" spans="2:15">
      <c r="B10" s="1128">
        <v>3</v>
      </c>
      <c r="C10" s="1129" t="s">
        <v>636</v>
      </c>
      <c r="D10" s="1130">
        <v>0</v>
      </c>
      <c r="E10" s="1131">
        <f t="shared" si="0"/>
        <v>0</v>
      </c>
      <c r="F10" s="1130">
        <v>0</v>
      </c>
      <c r="G10" s="1131">
        <f t="shared" si="1"/>
        <v>0</v>
      </c>
      <c r="H10" s="1130">
        <v>0</v>
      </c>
      <c r="I10" s="1131">
        <f t="shared" si="2"/>
        <v>0</v>
      </c>
      <c r="J10" s="1130">
        <f t="shared" ref="J10:J44" si="4">D10+F10+H10</f>
        <v>0</v>
      </c>
      <c r="K10" s="1132">
        <f t="shared" si="3"/>
        <v>0</v>
      </c>
      <c r="L10" s="1125"/>
      <c r="M10" s="1126"/>
      <c r="N10" s="1125"/>
      <c r="O10" s="1127"/>
    </row>
    <row r="11" spans="2:15" ht="26.25">
      <c r="B11" s="1128">
        <v>4</v>
      </c>
      <c r="C11" s="1129" t="s">
        <v>637</v>
      </c>
      <c r="D11" s="1130">
        <v>0</v>
      </c>
      <c r="E11" s="1131">
        <f t="shared" si="0"/>
        <v>0</v>
      </c>
      <c r="F11" s="1130">
        <v>0</v>
      </c>
      <c r="G11" s="1131">
        <f t="shared" si="1"/>
        <v>0</v>
      </c>
      <c r="H11" s="1130">
        <v>0</v>
      </c>
      <c r="I11" s="1131">
        <f t="shared" si="2"/>
        <v>0</v>
      </c>
      <c r="J11" s="1130">
        <f t="shared" si="4"/>
        <v>0</v>
      </c>
      <c r="K11" s="1132">
        <f t="shared" si="3"/>
        <v>0</v>
      </c>
      <c r="L11" s="1125"/>
      <c r="M11" s="1126"/>
      <c r="N11" s="1125"/>
      <c r="O11" s="1127"/>
    </row>
    <row r="12" spans="2:15" ht="39">
      <c r="B12" s="1128">
        <v>5</v>
      </c>
      <c r="C12" s="1129" t="s">
        <v>682</v>
      </c>
      <c r="D12" s="1130">
        <v>0</v>
      </c>
      <c r="E12" s="1131">
        <f t="shared" si="0"/>
        <v>0</v>
      </c>
      <c r="F12" s="1130">
        <v>0</v>
      </c>
      <c r="G12" s="1131">
        <f t="shared" si="1"/>
        <v>0</v>
      </c>
      <c r="H12" s="1130">
        <v>0</v>
      </c>
      <c r="I12" s="1131">
        <f t="shared" si="2"/>
        <v>0</v>
      </c>
      <c r="J12" s="1130">
        <f t="shared" si="4"/>
        <v>0</v>
      </c>
      <c r="K12" s="1132">
        <f t="shared" si="3"/>
        <v>0</v>
      </c>
      <c r="L12" s="1125"/>
      <c r="M12" s="1126"/>
      <c r="N12" s="1125"/>
      <c r="O12" s="1127"/>
    </row>
    <row r="13" spans="2:15" ht="26.25">
      <c r="B13" s="1128">
        <v>6</v>
      </c>
      <c r="C13" s="1129" t="s">
        <v>640</v>
      </c>
      <c r="D13" s="1130">
        <v>844.81</v>
      </c>
      <c r="E13" s="1131">
        <f t="shared" si="0"/>
        <v>7.1049195729344624E-3</v>
      </c>
      <c r="F13" s="1130">
        <v>1639.4534699999999</v>
      </c>
      <c r="G13" s="1131">
        <f t="shared" si="1"/>
        <v>3.8282555202261787E-2</v>
      </c>
      <c r="H13" s="1130">
        <v>0</v>
      </c>
      <c r="I13" s="1131">
        <f t="shared" si="2"/>
        <v>0</v>
      </c>
      <c r="J13" s="1130">
        <f t="shared" si="4"/>
        <v>2484.2634699999999</v>
      </c>
      <c r="K13" s="1132">
        <f t="shared" si="3"/>
        <v>1.4930237114629858E-2</v>
      </c>
      <c r="L13" s="1125"/>
      <c r="M13" s="1126"/>
      <c r="N13" s="1125"/>
      <c r="O13" s="1127"/>
    </row>
    <row r="14" spans="2:15">
      <c r="B14" s="1133" t="s">
        <v>683</v>
      </c>
      <c r="C14" s="1134" t="s">
        <v>684</v>
      </c>
      <c r="D14" s="1135">
        <v>0</v>
      </c>
      <c r="E14" s="1136">
        <f t="shared" si="0"/>
        <v>0</v>
      </c>
      <c r="F14" s="1135">
        <v>0</v>
      </c>
      <c r="G14" s="1136">
        <f t="shared" si="1"/>
        <v>0</v>
      </c>
      <c r="H14" s="1135">
        <v>0</v>
      </c>
      <c r="I14" s="1136">
        <f t="shared" si="2"/>
        <v>0</v>
      </c>
      <c r="J14" s="1135">
        <f t="shared" si="4"/>
        <v>0</v>
      </c>
      <c r="K14" s="1137">
        <f t="shared" si="3"/>
        <v>0</v>
      </c>
      <c r="L14" s="1125"/>
      <c r="M14" s="1126"/>
      <c r="N14" s="1125"/>
      <c r="O14" s="1127"/>
    </row>
    <row r="15" spans="2:15">
      <c r="B15" s="1133" t="s">
        <v>685</v>
      </c>
      <c r="C15" s="1134" t="s">
        <v>686</v>
      </c>
      <c r="D15" s="1135">
        <v>844.81</v>
      </c>
      <c r="E15" s="1136">
        <f t="shared" si="0"/>
        <v>7.1049195729344624E-3</v>
      </c>
      <c r="F15" s="1135">
        <v>1639.4534699999999</v>
      </c>
      <c r="G15" s="1136">
        <f t="shared" si="1"/>
        <v>3.8282555202261787E-2</v>
      </c>
      <c r="H15" s="1135">
        <v>0</v>
      </c>
      <c r="I15" s="1136">
        <f t="shared" si="2"/>
        <v>0</v>
      </c>
      <c r="J15" s="1135">
        <f t="shared" si="4"/>
        <v>2484.2634699999999</v>
      </c>
      <c r="K15" s="1137">
        <f t="shared" si="3"/>
        <v>1.4930237114629858E-2</v>
      </c>
      <c r="L15" s="1125"/>
      <c r="M15" s="1126"/>
      <c r="N15" s="1125"/>
      <c r="O15" s="1127"/>
    </row>
    <row r="16" spans="2:15">
      <c r="B16" s="1128">
        <v>7</v>
      </c>
      <c r="C16" s="1129" t="s">
        <v>641</v>
      </c>
      <c r="D16" s="1130">
        <v>5198.1890000000003</v>
      </c>
      <c r="E16" s="1131">
        <f t="shared" si="0"/>
        <v>4.3717184656801675E-2</v>
      </c>
      <c r="F16" s="1130">
        <v>2702.1718700000001</v>
      </c>
      <c r="G16" s="1131">
        <f t="shared" si="1"/>
        <v>6.3097883332592516E-2</v>
      </c>
      <c r="H16" s="1130">
        <v>396.24955</v>
      </c>
      <c r="I16" s="1131">
        <f t="shared" si="2"/>
        <v>8.5006312377488333E-2</v>
      </c>
      <c r="J16" s="1130">
        <f t="shared" si="4"/>
        <v>8296.6104200000009</v>
      </c>
      <c r="K16" s="1132">
        <f t="shared" si="3"/>
        <v>4.9862006310590248E-2</v>
      </c>
      <c r="L16" s="1125"/>
      <c r="M16" s="1126"/>
      <c r="N16" s="1125"/>
      <c r="O16" s="1127"/>
    </row>
    <row r="17" spans="2:15">
      <c r="B17" s="1133" t="s">
        <v>687</v>
      </c>
      <c r="C17" s="1134" t="s">
        <v>684</v>
      </c>
      <c r="D17" s="1135">
        <v>2.4489999999999998</v>
      </c>
      <c r="E17" s="1136">
        <f t="shared" si="0"/>
        <v>2.0596285595715602E-5</v>
      </c>
      <c r="F17" s="1135">
        <v>69.740409999999997</v>
      </c>
      <c r="G17" s="1136">
        <f t="shared" si="1"/>
        <v>1.6284945834134409E-3</v>
      </c>
      <c r="H17" s="1135">
        <v>0</v>
      </c>
      <c r="I17" s="1136">
        <f t="shared" si="2"/>
        <v>0</v>
      </c>
      <c r="J17" s="1135">
        <f t="shared" si="4"/>
        <v>72.189409999999995</v>
      </c>
      <c r="K17" s="1137">
        <f t="shared" si="3"/>
        <v>4.3385293930407141E-4</v>
      </c>
      <c r="L17" s="1125"/>
      <c r="M17" s="1126"/>
      <c r="N17" s="1125"/>
      <c r="O17" s="1127"/>
    </row>
    <row r="18" spans="2:15">
      <c r="B18" s="1133" t="s">
        <v>688</v>
      </c>
      <c r="C18" s="1134" t="s">
        <v>686</v>
      </c>
      <c r="D18" s="1135">
        <v>5195.74</v>
      </c>
      <c r="E18" s="1136">
        <f t="shared" si="0"/>
        <v>4.3696588371205956E-2</v>
      </c>
      <c r="F18" s="1135">
        <v>2632.4314599999998</v>
      </c>
      <c r="G18" s="1136">
        <f t="shared" si="1"/>
        <v>6.1469388749179073E-2</v>
      </c>
      <c r="H18" s="1135">
        <v>396.24955</v>
      </c>
      <c r="I18" s="1136">
        <f t="shared" si="2"/>
        <v>8.5006312377488333E-2</v>
      </c>
      <c r="J18" s="1135">
        <f t="shared" si="4"/>
        <v>8224.42101</v>
      </c>
      <c r="K18" s="1137">
        <f t="shared" si="3"/>
        <v>4.9428153371286171E-2</v>
      </c>
      <c r="L18" s="1125"/>
      <c r="M18" s="1126"/>
      <c r="N18" s="1125"/>
      <c r="O18" s="1127"/>
    </row>
    <row r="19" spans="2:15">
      <c r="B19" s="1128">
        <v>8</v>
      </c>
      <c r="C19" s="1129" t="s">
        <v>689</v>
      </c>
      <c r="D19" s="1130">
        <v>44964.466999999997</v>
      </c>
      <c r="E19" s="1131">
        <f t="shared" si="0"/>
        <v>0.37815475867338894</v>
      </c>
      <c r="F19" s="1130">
        <v>17829.825090000002</v>
      </c>
      <c r="G19" s="1131">
        <f t="shared" si="1"/>
        <v>0.41634073533944049</v>
      </c>
      <c r="H19" s="1130">
        <v>2213.5641000000005</v>
      </c>
      <c r="I19" s="1131">
        <f t="shared" si="2"/>
        <v>0.47486974143489596</v>
      </c>
      <c r="J19" s="1130">
        <f t="shared" si="4"/>
        <v>65007.856190000006</v>
      </c>
      <c r="K19" s="1132">
        <f t="shared" si="3"/>
        <v>0.39069233958121941</v>
      </c>
      <c r="L19" s="1125"/>
      <c r="M19" s="1126"/>
      <c r="N19" s="1125"/>
      <c r="O19" s="1127"/>
    </row>
    <row r="20" spans="2:15">
      <c r="B20" s="1133" t="s">
        <v>690</v>
      </c>
      <c r="C20" s="1134" t="s">
        <v>645</v>
      </c>
      <c r="D20" s="1135">
        <v>14699.99</v>
      </c>
      <c r="E20" s="1136">
        <f t="shared" si="0"/>
        <v>0.12362808995270046</v>
      </c>
      <c r="F20" s="1135">
        <v>690.51690000000008</v>
      </c>
      <c r="G20" s="1136">
        <f t="shared" si="1"/>
        <v>1.6124124182886806E-2</v>
      </c>
      <c r="H20" s="1135">
        <v>324.88067999999998</v>
      </c>
      <c r="I20" s="1136">
        <f t="shared" si="2"/>
        <v>6.9695747463917185E-2</v>
      </c>
      <c r="J20" s="1135">
        <f t="shared" si="4"/>
        <v>15715.387580000001</v>
      </c>
      <c r="K20" s="1137">
        <f t="shared" si="3"/>
        <v>9.4448300573251653E-2</v>
      </c>
      <c r="L20" s="1125"/>
      <c r="M20" s="1126"/>
      <c r="N20" s="1125"/>
      <c r="O20" s="1127"/>
    </row>
    <row r="21" spans="2:15">
      <c r="B21" s="1133" t="s">
        <v>691</v>
      </c>
      <c r="C21" s="1134" t="s">
        <v>646</v>
      </c>
      <c r="D21" s="1135">
        <v>0</v>
      </c>
      <c r="E21" s="1136">
        <f t="shared" si="0"/>
        <v>0</v>
      </c>
      <c r="F21" s="1135">
        <v>0</v>
      </c>
      <c r="G21" s="1136">
        <f t="shared" si="1"/>
        <v>0</v>
      </c>
      <c r="H21" s="1135">
        <v>0</v>
      </c>
      <c r="I21" s="1136">
        <f t="shared" si="2"/>
        <v>0</v>
      </c>
      <c r="J21" s="1135">
        <f t="shared" si="4"/>
        <v>0</v>
      </c>
      <c r="K21" s="1137">
        <f t="shared" si="3"/>
        <v>0</v>
      </c>
      <c r="L21" s="1125"/>
      <c r="M21" s="1126"/>
      <c r="N21" s="1125"/>
      <c r="O21" s="1127"/>
    </row>
    <row r="22" spans="2:15">
      <c r="B22" s="1133" t="s">
        <v>692</v>
      </c>
      <c r="C22" s="1134" t="s">
        <v>639</v>
      </c>
      <c r="D22" s="1135">
        <v>33331.839</v>
      </c>
      <c r="E22" s="1136">
        <f t="shared" si="0"/>
        <v>0.28032342812348371</v>
      </c>
      <c r="F22" s="1135">
        <v>17447.383289999998</v>
      </c>
      <c r="G22" s="1136">
        <f t="shared" si="1"/>
        <v>0.40741041216280743</v>
      </c>
      <c r="H22" s="1135">
        <v>2490.02297</v>
      </c>
      <c r="I22" s="1136">
        <f t="shared" si="2"/>
        <v>0.53417769285779948</v>
      </c>
      <c r="J22" s="1135">
        <f t="shared" si="4"/>
        <v>53269.245259999996</v>
      </c>
      <c r="K22" s="1137">
        <f t="shared" si="3"/>
        <v>0.32014416838370713</v>
      </c>
      <c r="L22" s="1125"/>
      <c r="M22" s="1126"/>
      <c r="N22" s="1125"/>
      <c r="O22" s="1127"/>
    </row>
    <row r="23" spans="2:15">
      <c r="B23" s="1133" t="s">
        <v>693</v>
      </c>
      <c r="C23" s="1134" t="s">
        <v>647</v>
      </c>
      <c r="D23" s="1135">
        <v>127.715</v>
      </c>
      <c r="E23" s="1136">
        <f t="shared" si="0"/>
        <v>1.0740933502886151E-3</v>
      </c>
      <c r="F23" s="1135">
        <v>61.165999999999997</v>
      </c>
      <c r="G23" s="1136">
        <f t="shared" si="1"/>
        <v>1.428275223633852E-3</v>
      </c>
      <c r="H23" s="1135">
        <v>2.5719099999999999</v>
      </c>
      <c r="I23" s="1136">
        <f t="shared" si="2"/>
        <v>5.5174468934232482E-4</v>
      </c>
      <c r="J23" s="1135">
        <f t="shared" si="4"/>
        <v>191.45291</v>
      </c>
      <c r="K23" s="1137">
        <f t="shared" si="3"/>
        <v>1.1506176285665426E-3</v>
      </c>
      <c r="L23" s="1125"/>
      <c r="M23" s="1126"/>
      <c r="N23" s="1125"/>
      <c r="O23" s="1127"/>
    </row>
    <row r="24" spans="2:15">
      <c r="B24" s="1133" t="s">
        <v>694</v>
      </c>
      <c r="C24" s="1134" t="s">
        <v>695</v>
      </c>
      <c r="D24" s="1138">
        <v>-3195.0770000000002</v>
      </c>
      <c r="E24" s="1136">
        <f t="shared" si="0"/>
        <v>-2.6870852753083801E-2</v>
      </c>
      <c r="F24" s="1138">
        <v>-369.24109999999996</v>
      </c>
      <c r="G24" s="1136">
        <f t="shared" si="1"/>
        <v>-8.6220762298876742E-3</v>
      </c>
      <c r="H24" s="1138">
        <v>-603.91146000000003</v>
      </c>
      <c r="I24" s="1136">
        <f t="shared" si="2"/>
        <v>-0.12955544357616319</v>
      </c>
      <c r="J24" s="1138">
        <f t="shared" si="4"/>
        <v>-4168.2295600000007</v>
      </c>
      <c r="K24" s="1137">
        <f t="shared" si="3"/>
        <v>-2.5050747004305988E-2</v>
      </c>
      <c r="L24" s="1125"/>
      <c r="M24" s="1126"/>
      <c r="N24" s="1125"/>
      <c r="O24" s="1127"/>
    </row>
    <row r="25" spans="2:15">
      <c r="B25" s="1128">
        <v>9</v>
      </c>
      <c r="C25" s="1129" t="s">
        <v>696</v>
      </c>
      <c r="D25" s="1130">
        <v>42167.930999999997</v>
      </c>
      <c r="E25" s="1131">
        <f t="shared" si="0"/>
        <v>0.35463566756081233</v>
      </c>
      <c r="F25" s="1130">
        <v>11940.269740000002</v>
      </c>
      <c r="G25" s="1131">
        <f t="shared" si="1"/>
        <v>0.27881488789763953</v>
      </c>
      <c r="H25" s="1130">
        <v>994.68356000000006</v>
      </c>
      <c r="I25" s="1131">
        <f t="shared" si="2"/>
        <v>0.21338669386025086</v>
      </c>
      <c r="J25" s="1130">
        <f t="shared" si="4"/>
        <v>55102.884299999998</v>
      </c>
      <c r="K25" s="1132">
        <f t="shared" si="3"/>
        <v>0.33116420147618841</v>
      </c>
      <c r="L25" s="1125"/>
      <c r="M25" s="1126"/>
      <c r="N25" s="1125"/>
      <c r="O25" s="1127"/>
    </row>
    <row r="26" spans="2:15">
      <c r="B26" s="1133" t="s">
        <v>697</v>
      </c>
      <c r="C26" s="1134" t="s">
        <v>645</v>
      </c>
      <c r="D26" s="1135">
        <v>0</v>
      </c>
      <c r="E26" s="1136">
        <f t="shared" si="0"/>
        <v>0</v>
      </c>
      <c r="F26" s="1135">
        <v>0</v>
      </c>
      <c r="G26" s="1136">
        <f t="shared" si="1"/>
        <v>0</v>
      </c>
      <c r="H26" s="1135">
        <v>0</v>
      </c>
      <c r="I26" s="1136">
        <f t="shared" si="2"/>
        <v>0</v>
      </c>
      <c r="J26" s="1135">
        <f t="shared" si="4"/>
        <v>0</v>
      </c>
      <c r="K26" s="1137">
        <f t="shared" si="3"/>
        <v>0</v>
      </c>
      <c r="L26" s="1125"/>
      <c r="M26" s="1126"/>
      <c r="N26" s="1125"/>
      <c r="O26" s="1127"/>
    </row>
    <row r="27" spans="2:15">
      <c r="B27" s="1133" t="s">
        <v>698</v>
      </c>
      <c r="C27" s="1134" t="s">
        <v>646</v>
      </c>
      <c r="D27" s="1135">
        <v>0</v>
      </c>
      <c r="E27" s="1136">
        <f t="shared" si="0"/>
        <v>0</v>
      </c>
      <c r="F27" s="1135">
        <v>0</v>
      </c>
      <c r="G27" s="1136">
        <f t="shared" si="1"/>
        <v>0</v>
      </c>
      <c r="H27" s="1135">
        <v>7.524</v>
      </c>
      <c r="I27" s="1136">
        <f t="shared" si="2"/>
        <v>1.6141027651090639E-3</v>
      </c>
      <c r="J27" s="1135">
        <f t="shared" si="4"/>
        <v>7.524</v>
      </c>
      <c r="K27" s="1137">
        <f t="shared" si="3"/>
        <v>4.5218675638488156E-5</v>
      </c>
      <c r="L27" s="1125"/>
      <c r="M27" s="1126"/>
      <c r="N27" s="1125"/>
      <c r="O27" s="1127"/>
    </row>
    <row r="28" spans="2:15">
      <c r="B28" s="1133" t="s">
        <v>699</v>
      </c>
      <c r="C28" s="1134" t="s">
        <v>639</v>
      </c>
      <c r="D28" s="1135">
        <v>47566.146000000001</v>
      </c>
      <c r="E28" s="1136">
        <f t="shared" si="0"/>
        <v>0.4000350868532076</v>
      </c>
      <c r="F28" s="1135">
        <v>12298.17568</v>
      </c>
      <c r="G28" s="1136">
        <f t="shared" si="1"/>
        <v>0.28717227903803422</v>
      </c>
      <c r="H28" s="1135">
        <v>1030.36202</v>
      </c>
      <c r="I28" s="1136">
        <f t="shared" si="2"/>
        <v>0.22104069451692723</v>
      </c>
      <c r="J28" s="1135">
        <f t="shared" si="4"/>
        <v>60894.683700000001</v>
      </c>
      <c r="K28" s="1137">
        <f t="shared" si="3"/>
        <v>0.36597248143788302</v>
      </c>
      <c r="L28" s="1125"/>
      <c r="M28" s="1126"/>
      <c r="N28" s="1125"/>
      <c r="O28" s="1127"/>
    </row>
    <row r="29" spans="2:15">
      <c r="B29" s="1133" t="s">
        <v>700</v>
      </c>
      <c r="C29" s="1134" t="s">
        <v>647</v>
      </c>
      <c r="D29" s="1135">
        <v>0</v>
      </c>
      <c r="E29" s="1136">
        <f t="shared" si="0"/>
        <v>0</v>
      </c>
      <c r="F29" s="1135">
        <v>14.17083</v>
      </c>
      <c r="G29" s="1136">
        <f t="shared" si="1"/>
        <v>3.3090026137604713E-4</v>
      </c>
      <c r="H29" s="1135">
        <v>0</v>
      </c>
      <c r="I29" s="1136">
        <f t="shared" si="2"/>
        <v>0</v>
      </c>
      <c r="J29" s="1135">
        <f t="shared" si="4"/>
        <v>14.17083</v>
      </c>
      <c r="K29" s="1137">
        <f t="shared" si="3"/>
        <v>8.5165625371897552E-5</v>
      </c>
      <c r="L29" s="1125"/>
      <c r="M29" s="1126"/>
      <c r="N29" s="1125"/>
      <c r="O29" s="1127"/>
    </row>
    <row r="30" spans="2:15">
      <c r="B30" s="1133" t="s">
        <v>701</v>
      </c>
      <c r="C30" s="1134" t="s">
        <v>695</v>
      </c>
      <c r="D30" s="1138">
        <v>-5398.2150000000001</v>
      </c>
      <c r="E30" s="1136">
        <f t="shared" si="0"/>
        <v>-4.5399419292395223E-2</v>
      </c>
      <c r="F30" s="1138">
        <v>-372.07677000000001</v>
      </c>
      <c r="G30" s="1136">
        <f t="shared" si="1"/>
        <v>-8.6882914017707771E-3</v>
      </c>
      <c r="H30" s="1138">
        <v>-43.202460000000002</v>
      </c>
      <c r="I30" s="1136">
        <f t="shared" si="2"/>
        <v>-9.2681034217854501E-3</v>
      </c>
      <c r="J30" s="1138">
        <f t="shared" si="4"/>
        <v>-5813.4942300000002</v>
      </c>
      <c r="K30" s="1137">
        <f t="shared" si="3"/>
        <v>-3.4938664262705012E-2</v>
      </c>
      <c r="L30" s="1125"/>
      <c r="M30" s="1126"/>
      <c r="N30" s="1125"/>
      <c r="O30" s="1127"/>
    </row>
    <row r="31" spans="2:15">
      <c r="B31" s="1128">
        <v>10</v>
      </c>
      <c r="C31" s="1129" t="s">
        <v>702</v>
      </c>
      <c r="D31" s="1130">
        <v>195.548</v>
      </c>
      <c r="E31" s="1131">
        <f t="shared" si="0"/>
        <v>1.6445742979465067E-3</v>
      </c>
      <c r="F31" s="1130">
        <v>106.21935999999999</v>
      </c>
      <c r="G31" s="1131">
        <f t="shared" si="1"/>
        <v>2.4803073628853387E-3</v>
      </c>
      <c r="H31" s="1130">
        <v>9.8997100000000007</v>
      </c>
      <c r="I31" s="1131">
        <f t="shared" si="2"/>
        <v>2.1237572148827552E-3</v>
      </c>
      <c r="J31" s="1130">
        <f t="shared" si="4"/>
        <v>311.66707000000002</v>
      </c>
      <c r="K31" s="1132">
        <f t="shared" si="3"/>
        <v>1.8730957131217417E-3</v>
      </c>
      <c r="L31" s="1125"/>
      <c r="M31" s="1126"/>
      <c r="N31" s="1125"/>
      <c r="O31" s="1127"/>
    </row>
    <row r="32" spans="2:15">
      <c r="B32" s="1133" t="s">
        <v>703</v>
      </c>
      <c r="C32" s="1134" t="s">
        <v>704</v>
      </c>
      <c r="D32" s="1135">
        <v>291.50799999999998</v>
      </c>
      <c r="E32" s="1136">
        <f t="shared" si="0"/>
        <v>2.4516055620399605E-3</v>
      </c>
      <c r="F32" s="1135">
        <v>159.60033999999999</v>
      </c>
      <c r="G32" s="1136">
        <f t="shared" si="1"/>
        <v>3.7267961172144457E-3</v>
      </c>
      <c r="H32" s="1135">
        <v>63.640979999999999</v>
      </c>
      <c r="I32" s="1136">
        <f t="shared" si="2"/>
        <v>1.3652722194610663E-2</v>
      </c>
      <c r="J32" s="1135">
        <f t="shared" si="4"/>
        <v>514.74932000000001</v>
      </c>
      <c r="K32" s="1137">
        <f t="shared" si="3"/>
        <v>3.0936048027927093E-3</v>
      </c>
      <c r="L32" s="1125"/>
      <c r="M32" s="1126"/>
      <c r="N32" s="1125"/>
      <c r="O32" s="1127"/>
    </row>
    <row r="33" spans="2:15">
      <c r="B33" s="1133" t="s">
        <v>705</v>
      </c>
      <c r="C33" s="1134" t="s">
        <v>695</v>
      </c>
      <c r="D33" s="1138">
        <v>-95.96</v>
      </c>
      <c r="E33" s="1136">
        <f t="shared" si="0"/>
        <v>-8.0703126409345407E-4</v>
      </c>
      <c r="F33" s="1138">
        <v>-53.380979999999994</v>
      </c>
      <c r="G33" s="1136">
        <f t="shared" si="1"/>
        <v>-1.2464887543291072E-3</v>
      </c>
      <c r="H33" s="1138">
        <v>-53.74127</v>
      </c>
      <c r="I33" s="1136">
        <f t="shared" si="2"/>
        <v>-1.1528964979727907E-2</v>
      </c>
      <c r="J33" s="1138">
        <f t="shared" si="4"/>
        <v>-203.08224999999999</v>
      </c>
      <c r="K33" s="1137">
        <f t="shared" si="3"/>
        <v>-1.2205090896709677E-3</v>
      </c>
      <c r="L33" s="1125"/>
      <c r="M33" s="1126"/>
      <c r="N33" s="1125"/>
      <c r="O33" s="1127"/>
    </row>
    <row r="34" spans="2:15" ht="26.25">
      <c r="B34" s="1128">
        <v>11</v>
      </c>
      <c r="C34" s="1129" t="s">
        <v>706</v>
      </c>
      <c r="D34" s="1130">
        <v>270.262</v>
      </c>
      <c r="E34" s="1131">
        <f t="shared" si="0"/>
        <v>2.2729250051732506E-3</v>
      </c>
      <c r="F34" s="1130">
        <v>102.11272</v>
      </c>
      <c r="G34" s="1131">
        <f t="shared" si="1"/>
        <v>2.3844140207608948E-3</v>
      </c>
      <c r="H34" s="1130">
        <v>18.415879999999998</v>
      </c>
      <c r="I34" s="1131">
        <f t="shared" si="2"/>
        <v>3.9507074468257183E-3</v>
      </c>
      <c r="J34" s="1130">
        <f t="shared" si="4"/>
        <v>390.79060000000004</v>
      </c>
      <c r="K34" s="1132">
        <f t="shared" si="3"/>
        <v>2.348622193510124E-3</v>
      </c>
      <c r="L34" s="1125"/>
      <c r="M34" s="1126"/>
      <c r="N34" s="1125"/>
      <c r="O34" s="1127"/>
    </row>
    <row r="35" spans="2:15">
      <c r="B35" s="1133" t="s">
        <v>707</v>
      </c>
      <c r="C35" s="1134" t="s">
        <v>704</v>
      </c>
      <c r="D35" s="1135">
        <v>956.27700000000004</v>
      </c>
      <c r="E35" s="1136">
        <f t="shared" si="0"/>
        <v>8.0423659455345579E-3</v>
      </c>
      <c r="F35" s="1135">
        <v>171.4495</v>
      </c>
      <c r="G35" s="1136">
        <f t="shared" si="1"/>
        <v>4.003483519511037E-3</v>
      </c>
      <c r="H35" s="1135">
        <v>19.362879999999997</v>
      </c>
      <c r="I35" s="1136">
        <f t="shared" si="2"/>
        <v>4.1538647193613753E-3</v>
      </c>
      <c r="J35" s="1135">
        <f t="shared" si="4"/>
        <v>1147.0893799999999</v>
      </c>
      <c r="K35" s="1137">
        <f t="shared" si="3"/>
        <v>6.8939211327185643E-3</v>
      </c>
      <c r="L35" s="1125"/>
      <c r="M35" s="1126"/>
      <c r="N35" s="1125"/>
      <c r="O35" s="1127"/>
    </row>
    <row r="36" spans="2:15">
      <c r="B36" s="1133" t="s">
        <v>708</v>
      </c>
      <c r="C36" s="1134" t="s">
        <v>695</v>
      </c>
      <c r="D36" s="1138">
        <v>-686.01499999999999</v>
      </c>
      <c r="E36" s="1136">
        <f t="shared" si="0"/>
        <v>-5.769440940361306E-3</v>
      </c>
      <c r="F36" s="1138">
        <v>-69.336780000000005</v>
      </c>
      <c r="G36" s="1136">
        <f t="shared" si="1"/>
        <v>-1.6190694987501422E-3</v>
      </c>
      <c r="H36" s="1138">
        <v>-0.94699999999999995</v>
      </c>
      <c r="I36" s="1136">
        <f t="shared" si="2"/>
        <v>-2.0315727253565703E-4</v>
      </c>
      <c r="J36" s="1138">
        <f t="shared" si="4"/>
        <v>-756.29877999999997</v>
      </c>
      <c r="K36" s="1137">
        <f t="shared" si="3"/>
        <v>-4.5452989392084416E-3</v>
      </c>
      <c r="L36" s="1125"/>
      <c r="M36" s="1126"/>
      <c r="N36" s="1125"/>
      <c r="O36" s="1127"/>
    </row>
    <row r="37" spans="2:15">
      <c r="B37" s="1128">
        <v>12</v>
      </c>
      <c r="C37" s="1129" t="s">
        <v>709</v>
      </c>
      <c r="D37" s="1130">
        <v>14.79</v>
      </c>
      <c r="E37" s="1131">
        <f t="shared" si="0"/>
        <v>1.2438508124158176E-4</v>
      </c>
      <c r="F37" s="1130">
        <v>1.9565899999999998</v>
      </c>
      <c r="G37" s="1131">
        <f t="shared" si="1"/>
        <v>4.5687947876430664E-5</v>
      </c>
      <c r="H37" s="1139">
        <v>0.59442000000000006</v>
      </c>
      <c r="I37" s="1131">
        <f t="shared" si="2"/>
        <v>1.2751926709677429E-4</v>
      </c>
      <c r="J37" s="1139">
        <f t="shared" si="4"/>
        <v>17.341009999999997</v>
      </c>
      <c r="K37" s="1132">
        <f t="shared" si="3"/>
        <v>1.0421816938247999E-4</v>
      </c>
      <c r="L37" s="1125"/>
      <c r="M37" s="1126"/>
      <c r="N37" s="1125"/>
      <c r="O37" s="1127"/>
    </row>
    <row r="38" spans="2:15">
      <c r="B38" s="1133" t="s">
        <v>710</v>
      </c>
      <c r="C38" s="1134" t="s">
        <v>711</v>
      </c>
      <c r="D38" s="1135">
        <v>15.311999999999999</v>
      </c>
      <c r="E38" s="1136">
        <f t="shared" si="0"/>
        <v>1.2877514293246111E-4</v>
      </c>
      <c r="F38" s="1135">
        <v>2.3266099999999996</v>
      </c>
      <c r="G38" s="1136">
        <f t="shared" si="1"/>
        <v>5.4328212046868453E-5</v>
      </c>
      <c r="H38" s="1135">
        <v>0.59442000000000006</v>
      </c>
      <c r="I38" s="1136">
        <f t="shared" si="2"/>
        <v>1.2751926709677429E-4</v>
      </c>
      <c r="J38" s="1135">
        <f t="shared" si="4"/>
        <v>18.233029999999999</v>
      </c>
      <c r="K38" s="1137">
        <f t="shared" si="3"/>
        <v>1.0957914267368736E-4</v>
      </c>
      <c r="L38" s="1125"/>
      <c r="M38" s="1126"/>
      <c r="N38" s="1125"/>
      <c r="O38" s="1127"/>
    </row>
    <row r="39" spans="2:15">
      <c r="B39" s="1133" t="s">
        <v>712</v>
      </c>
      <c r="C39" s="1134" t="s">
        <v>695</v>
      </c>
      <c r="D39" s="1135">
        <v>-0.52200000000000002</v>
      </c>
      <c r="E39" s="1136">
        <f t="shared" si="0"/>
        <v>-4.3900616908793568E-6</v>
      </c>
      <c r="F39" s="1138">
        <v>-0.37001999999999996</v>
      </c>
      <c r="G39" s="1136">
        <f t="shared" si="1"/>
        <v>-8.6402641704377902E-6</v>
      </c>
      <c r="H39" s="1138">
        <v>0</v>
      </c>
      <c r="I39" s="1136">
        <f t="shared" si="2"/>
        <v>0</v>
      </c>
      <c r="J39" s="1138">
        <f t="shared" si="4"/>
        <v>-0.89202000000000004</v>
      </c>
      <c r="K39" s="1137">
        <f t="shared" si="3"/>
        <v>-5.3609732912073645E-6</v>
      </c>
      <c r="L39" s="1125"/>
      <c r="M39" s="1126"/>
      <c r="N39" s="1125"/>
      <c r="O39" s="1127"/>
    </row>
    <row r="40" spans="2:15">
      <c r="B40" s="1128">
        <v>13</v>
      </c>
      <c r="C40" s="1129" t="s">
        <v>713</v>
      </c>
      <c r="D40" s="1130">
        <v>0</v>
      </c>
      <c r="E40" s="1131">
        <f t="shared" si="0"/>
        <v>0</v>
      </c>
      <c r="F40" s="1130">
        <v>0</v>
      </c>
      <c r="G40" s="1131">
        <f t="shared" si="1"/>
        <v>0</v>
      </c>
      <c r="H40" s="1130">
        <v>0</v>
      </c>
      <c r="I40" s="1131">
        <f t="shared" si="2"/>
        <v>0</v>
      </c>
      <c r="J40" s="1130">
        <f t="shared" si="4"/>
        <v>0</v>
      </c>
      <c r="K40" s="1132">
        <f t="shared" si="3"/>
        <v>0</v>
      </c>
      <c r="L40" s="1125"/>
      <c r="M40" s="1126"/>
      <c r="N40" s="1125"/>
      <c r="O40" s="1127"/>
    </row>
    <row r="41" spans="2:15">
      <c r="B41" s="1128">
        <v>14</v>
      </c>
      <c r="C41" s="1129" t="s">
        <v>649</v>
      </c>
      <c r="D41" s="1130">
        <v>148.77000000000001</v>
      </c>
      <c r="E41" s="1131">
        <f t="shared" si="0"/>
        <v>1.2511675819006167E-3</v>
      </c>
      <c r="F41" s="1130">
        <v>143.21069</v>
      </c>
      <c r="G41" s="1131">
        <f t="shared" si="1"/>
        <v>3.3440846268598281E-3</v>
      </c>
      <c r="H41" s="1130">
        <v>11.461140000000002</v>
      </c>
      <c r="I41" s="1131">
        <f t="shared" si="2"/>
        <v>2.4587264440858719E-3</v>
      </c>
      <c r="J41" s="1130">
        <f t="shared" si="4"/>
        <v>303.44182999999998</v>
      </c>
      <c r="K41" s="1132">
        <f t="shared" si="3"/>
        <v>1.8236626376819862E-3</v>
      </c>
      <c r="L41" s="1125"/>
      <c r="M41" s="1126"/>
      <c r="N41" s="1125"/>
      <c r="O41" s="1127"/>
    </row>
    <row r="42" spans="2:15">
      <c r="B42" s="1140">
        <v>15</v>
      </c>
      <c r="C42" s="1141" t="s">
        <v>714</v>
      </c>
      <c r="D42" s="1142">
        <v>117659.07</v>
      </c>
      <c r="E42" s="1143">
        <f t="shared" si="0"/>
        <v>0.98952217584577129</v>
      </c>
      <c r="F42" s="1142">
        <v>41611.926620000006</v>
      </c>
      <c r="G42" s="1143">
        <f t="shared" si="1"/>
        <v>0.97167190594473962</v>
      </c>
      <c r="H42" s="1142">
        <v>4661.4132399999999</v>
      </c>
      <c r="I42" s="1143">
        <f t="shared" si="2"/>
        <v>1</v>
      </c>
      <c r="J42" s="1142">
        <f t="shared" si="4"/>
        <v>163932.40986000001</v>
      </c>
      <c r="K42" s="1144">
        <f t="shared" si="3"/>
        <v>0.98522148698764467</v>
      </c>
      <c r="L42" s="1125"/>
      <c r="M42" s="1126"/>
      <c r="N42" s="1125"/>
      <c r="O42" s="1127"/>
    </row>
    <row r="43" spans="2:15">
      <c r="B43" s="1128">
        <v>16</v>
      </c>
      <c r="C43" s="1129" t="s">
        <v>667</v>
      </c>
      <c r="D43" s="1130">
        <v>1245.865</v>
      </c>
      <c r="E43" s="1131">
        <f t="shared" si="0"/>
        <v>1.0477824154228755E-2</v>
      </c>
      <c r="F43" s="1130">
        <v>1213.1528800000001</v>
      </c>
      <c r="G43" s="1131">
        <f t="shared" si="1"/>
        <v>2.8328094055260305E-2</v>
      </c>
      <c r="H43" s="1130">
        <v>0</v>
      </c>
      <c r="I43" s="1131">
        <f t="shared" si="2"/>
        <v>0</v>
      </c>
      <c r="J43" s="1130">
        <f t="shared" si="4"/>
        <v>2459.0178800000003</v>
      </c>
      <c r="K43" s="1132">
        <f t="shared" si="3"/>
        <v>1.4778513012355504E-2</v>
      </c>
      <c r="L43" s="1125"/>
      <c r="M43" s="1126"/>
      <c r="N43" s="1125"/>
      <c r="O43" s="1127"/>
    </row>
    <row r="44" spans="2:15" ht="39.75" thickBot="1">
      <c r="B44" s="1145">
        <v>17</v>
      </c>
      <c r="C44" s="1146" t="s">
        <v>715</v>
      </c>
      <c r="D44" s="1147">
        <v>118904.935</v>
      </c>
      <c r="E44" s="1148">
        <f t="shared" si="0"/>
        <v>1</v>
      </c>
      <c r="F44" s="1147">
        <v>42825.079500000007</v>
      </c>
      <c r="G44" s="1148">
        <f t="shared" si="1"/>
        <v>1</v>
      </c>
      <c r="H44" s="1147">
        <v>4661.4132399999999</v>
      </c>
      <c r="I44" s="1148">
        <f t="shared" si="2"/>
        <v>1</v>
      </c>
      <c r="J44" s="1147">
        <f t="shared" si="4"/>
        <v>166391.42773999998</v>
      </c>
      <c r="K44" s="1149">
        <f t="shared" si="3"/>
        <v>1</v>
      </c>
      <c r="L44" s="1125"/>
      <c r="M44" s="1126"/>
      <c r="N44" s="1125"/>
      <c r="O44" s="1127"/>
    </row>
    <row r="45" spans="2:15">
      <c r="B45" s="1150"/>
      <c r="C45" s="1151"/>
      <c r="D45" s="1151"/>
      <c r="E45" s="1151"/>
      <c r="F45" s="1151"/>
      <c r="G45" s="1151"/>
      <c r="H45" s="1151"/>
      <c r="I45" s="1151"/>
      <c r="J45" s="1115"/>
      <c r="K45" s="1115"/>
    </row>
    <row r="46" spans="2:15">
      <c r="B46" s="1150"/>
      <c r="C46" s="1151"/>
      <c r="D46" s="1151"/>
      <c r="E46" s="1151"/>
      <c r="F46" s="1151"/>
      <c r="G46" s="1151"/>
      <c r="H46" s="1151"/>
      <c r="I46" s="1151"/>
      <c r="J46" s="1152"/>
      <c r="K46" s="1115"/>
    </row>
    <row r="47" spans="2:15">
      <c r="B47" s="1150"/>
      <c r="C47" s="1151"/>
      <c r="D47" s="1151"/>
      <c r="E47" s="1151"/>
      <c r="F47" s="1151"/>
      <c r="G47" s="1151"/>
      <c r="H47" s="1151"/>
      <c r="I47" s="1151"/>
      <c r="J47" s="1115"/>
      <c r="K47" s="1115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ageMargins left="0.15748031496063" right="0.15748031496063" top="0.15748031496063" bottom="0.15748031496063" header="0.15748031496063" footer="0.1574803149606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3"/>
  <sheetViews>
    <sheetView topLeftCell="A73" workbookViewId="0">
      <selection activeCell="R16" sqref="R16"/>
    </sheetView>
  </sheetViews>
  <sheetFormatPr defaultRowHeight="12.75"/>
  <cols>
    <col min="1" max="2" width="2.140625" style="1393" customWidth="1"/>
    <col min="3" max="3" width="2.42578125" style="1393" customWidth="1"/>
    <col min="4" max="4" width="65" style="1393" customWidth="1"/>
    <col min="5" max="5" width="11.28515625" style="1394" customWidth="1"/>
    <col min="6" max="6" width="11" style="1394" customWidth="1"/>
    <col min="7" max="7" width="9.140625" style="1394" customWidth="1"/>
    <col min="8" max="9" width="11.28515625" style="1394" customWidth="1"/>
    <col min="10" max="10" width="11" style="1394" customWidth="1"/>
    <col min="11" max="11" width="9.140625" style="1394" customWidth="1"/>
    <col min="12" max="12" width="11.28515625" style="1394" customWidth="1"/>
    <col min="13" max="14" width="9.140625" style="1394"/>
    <col min="15" max="15" width="32.7109375" style="1394" customWidth="1"/>
    <col min="16" max="35" width="9.140625" style="1394"/>
    <col min="36" max="16384" width="9.140625" style="1393"/>
  </cols>
  <sheetData>
    <row r="1" spans="1:14">
      <c r="L1" s="1395" t="s">
        <v>1075</v>
      </c>
    </row>
    <row r="3" spans="1:14">
      <c r="A3" s="1518" t="s">
        <v>980</v>
      </c>
      <c r="B3" s="1518"/>
      <c r="C3" s="1518"/>
      <c r="D3" s="1518"/>
      <c r="E3" s="1518"/>
      <c r="F3" s="1518"/>
      <c r="G3" s="1518"/>
      <c r="H3" s="1518"/>
      <c r="I3" s="1518"/>
      <c r="J3" s="1518"/>
      <c r="K3" s="1518"/>
      <c r="L3" s="1518"/>
    </row>
    <row r="4" spans="1:14" ht="13.5" thickBot="1">
      <c r="A4" s="1396"/>
      <c r="B4" s="1396"/>
      <c r="C4" s="1396"/>
      <c r="D4" s="1396"/>
      <c r="G4" s="1519"/>
      <c r="H4" s="1519"/>
      <c r="K4" s="1519" t="s">
        <v>1</v>
      </c>
      <c r="L4" s="1519"/>
    </row>
    <row r="5" spans="1:14" ht="16.5" customHeight="1" thickBot="1">
      <c r="A5" s="1520" t="s">
        <v>980</v>
      </c>
      <c r="B5" s="1521"/>
      <c r="C5" s="1521"/>
      <c r="D5" s="1522"/>
      <c r="E5" s="1525" t="s">
        <v>395</v>
      </c>
      <c r="F5" s="1526"/>
      <c r="G5" s="1526"/>
      <c r="H5" s="1527"/>
      <c r="I5" s="1525" t="s">
        <v>4</v>
      </c>
      <c r="J5" s="1526"/>
      <c r="K5" s="1526"/>
      <c r="L5" s="1527"/>
    </row>
    <row r="6" spans="1:14" ht="41.25" customHeight="1" thickBot="1">
      <c r="A6" s="1523"/>
      <c r="B6" s="1524"/>
      <c r="C6" s="1524"/>
      <c r="D6" s="1524"/>
      <c r="E6" s="1397" t="s">
        <v>6</v>
      </c>
      <c r="F6" s="1398" t="s">
        <v>7</v>
      </c>
      <c r="G6" s="1399" t="s">
        <v>8</v>
      </c>
      <c r="H6" s="1400" t="s">
        <v>9</v>
      </c>
      <c r="I6" s="1397" t="s">
        <v>6</v>
      </c>
      <c r="J6" s="1398" t="s">
        <v>7</v>
      </c>
      <c r="K6" s="1401" t="s">
        <v>8</v>
      </c>
      <c r="L6" s="1402" t="s">
        <v>9</v>
      </c>
    </row>
    <row r="7" spans="1:14" ht="13.5" thickBot="1">
      <c r="A7" s="1530" t="s">
        <v>981</v>
      </c>
      <c r="B7" s="1531"/>
      <c r="C7" s="1531"/>
      <c r="D7" s="1532"/>
      <c r="E7" s="1403">
        <v>9632.8629999999994</v>
      </c>
      <c r="F7" s="1404">
        <v>4612.643</v>
      </c>
      <c r="G7" s="1405">
        <v>867.51599999999996</v>
      </c>
      <c r="H7" s="1406">
        <v>15113.022000000001</v>
      </c>
      <c r="I7" s="1403">
        <v>10308.525</v>
      </c>
      <c r="J7" s="1404">
        <v>3962.7959999999998</v>
      </c>
      <c r="K7" s="1405">
        <v>687.36400000000003</v>
      </c>
      <c r="L7" s="1406">
        <v>14958.684999999999</v>
      </c>
      <c r="M7" s="1407"/>
      <c r="N7" s="1407"/>
    </row>
    <row r="8" spans="1:14" s="1394" customFormat="1">
      <c r="A8" s="1408"/>
      <c r="B8" s="1533" t="s">
        <v>982</v>
      </c>
      <c r="C8" s="1534"/>
      <c r="D8" s="1534"/>
      <c r="E8" s="1409">
        <v>4398.38</v>
      </c>
      <c r="F8" s="1410">
        <v>2163.2510000000002</v>
      </c>
      <c r="G8" s="1411">
        <v>330.512</v>
      </c>
      <c r="H8" s="1412">
        <v>6892.143</v>
      </c>
      <c r="I8" s="1409">
        <v>4397.1239999999998</v>
      </c>
      <c r="J8" s="1410">
        <v>1667.4580000000001</v>
      </c>
      <c r="K8" s="1411">
        <v>335.52699999999999</v>
      </c>
      <c r="L8" s="1412">
        <v>6400.1090000000004</v>
      </c>
      <c r="M8" s="1407"/>
      <c r="N8" s="1407"/>
    </row>
    <row r="9" spans="1:14" s="1394" customFormat="1">
      <c r="A9" s="1408"/>
      <c r="B9" s="1413"/>
      <c r="C9" s="1535" t="s">
        <v>983</v>
      </c>
      <c r="D9" s="1528"/>
      <c r="E9" s="1414">
        <v>4384.4080000000004</v>
      </c>
      <c r="F9" s="1415">
        <v>2142.85</v>
      </c>
      <c r="G9" s="1416">
        <v>330.512</v>
      </c>
      <c r="H9" s="1417">
        <v>6857.77</v>
      </c>
      <c r="I9" s="1414">
        <v>4376.5450000000001</v>
      </c>
      <c r="J9" s="1415">
        <v>1644.2909999999999</v>
      </c>
      <c r="K9" s="1416">
        <v>335.07900000000001</v>
      </c>
      <c r="L9" s="1417">
        <v>6355.915</v>
      </c>
      <c r="M9" s="1407"/>
      <c r="N9" s="1407"/>
    </row>
    <row r="10" spans="1:14" s="1394" customFormat="1">
      <c r="A10" s="1408"/>
      <c r="B10" s="1413"/>
      <c r="C10" s="1535" t="s">
        <v>984</v>
      </c>
      <c r="D10" s="1528"/>
      <c r="E10" s="1414">
        <v>13.972</v>
      </c>
      <c r="F10" s="1415">
        <v>20.401</v>
      </c>
      <c r="G10" s="1416">
        <v>0</v>
      </c>
      <c r="H10" s="1417">
        <v>34.372999999999998</v>
      </c>
      <c r="I10" s="1414">
        <v>20.579000000000001</v>
      </c>
      <c r="J10" s="1415">
        <v>23.167000000000002</v>
      </c>
      <c r="K10" s="1416">
        <v>0.44800000000000001</v>
      </c>
      <c r="L10" s="1417">
        <v>44.194000000000003</v>
      </c>
      <c r="M10" s="1407"/>
      <c r="N10" s="1407"/>
    </row>
    <row r="11" spans="1:14" s="1394" customFormat="1">
      <c r="A11" s="1408"/>
      <c r="B11" s="1535" t="s">
        <v>985</v>
      </c>
      <c r="C11" s="1535"/>
      <c r="D11" s="1528"/>
      <c r="E11" s="1414">
        <v>387.589</v>
      </c>
      <c r="F11" s="1415">
        <v>284.947</v>
      </c>
      <c r="G11" s="1416">
        <v>100.367</v>
      </c>
      <c r="H11" s="1417">
        <v>772.90300000000002</v>
      </c>
      <c r="I11" s="1414">
        <v>653.34699999999998</v>
      </c>
      <c r="J11" s="1415">
        <v>429.56700000000001</v>
      </c>
      <c r="K11" s="1416">
        <v>56.249000000000002</v>
      </c>
      <c r="L11" s="1417">
        <v>1139.163</v>
      </c>
      <c r="M11" s="1407"/>
      <c r="N11" s="1407"/>
    </row>
    <row r="12" spans="1:14" s="1394" customFormat="1">
      <c r="A12" s="1408"/>
      <c r="B12" s="1413"/>
      <c r="C12" s="1528" t="s">
        <v>986</v>
      </c>
      <c r="D12" s="1529"/>
      <c r="E12" s="1414">
        <v>377.90600000000001</v>
      </c>
      <c r="F12" s="1415">
        <v>279.93</v>
      </c>
      <c r="G12" s="1416">
        <v>100.367</v>
      </c>
      <c r="H12" s="1417">
        <v>758.20299999999997</v>
      </c>
      <c r="I12" s="1414">
        <v>638.73800000000006</v>
      </c>
      <c r="J12" s="1415">
        <v>422.05799999999999</v>
      </c>
      <c r="K12" s="1416">
        <v>56.249000000000002</v>
      </c>
      <c r="L12" s="1417">
        <v>1117.0450000000001</v>
      </c>
      <c r="M12" s="1407"/>
      <c r="N12" s="1407"/>
    </row>
    <row r="13" spans="1:14" s="1394" customFormat="1">
      <c r="A13" s="1408"/>
      <c r="B13" s="1413"/>
      <c r="C13" s="1528" t="s">
        <v>987</v>
      </c>
      <c r="D13" s="1529"/>
      <c r="E13" s="1414">
        <v>9.6829999999999998</v>
      </c>
      <c r="F13" s="1415">
        <v>5.0170000000000003</v>
      </c>
      <c r="G13" s="1416">
        <v>0</v>
      </c>
      <c r="H13" s="1417">
        <v>14.7</v>
      </c>
      <c r="I13" s="1414">
        <v>14.609</v>
      </c>
      <c r="J13" s="1415">
        <v>7.5090000000000003</v>
      </c>
      <c r="K13" s="1416">
        <v>0</v>
      </c>
      <c r="L13" s="1417">
        <v>22.117999999999999</v>
      </c>
      <c r="M13" s="1407"/>
      <c r="N13" s="1407"/>
    </row>
    <row r="14" spans="1:14" s="1394" customFormat="1" ht="30" customHeight="1">
      <c r="A14" s="1418"/>
      <c r="B14" s="1536" t="s">
        <v>988</v>
      </c>
      <c r="C14" s="1536"/>
      <c r="D14" s="1537"/>
      <c r="E14" s="1414">
        <v>5.1929999999999996</v>
      </c>
      <c r="F14" s="1415">
        <v>2.1760000000000002</v>
      </c>
      <c r="G14" s="1416">
        <v>1.46</v>
      </c>
      <c r="H14" s="1417">
        <v>8.8290000000000006</v>
      </c>
      <c r="I14" s="1414">
        <v>4.6669999999999998</v>
      </c>
      <c r="J14" s="1415">
        <v>2.1520000000000001</v>
      </c>
      <c r="K14" s="1416">
        <v>2.7559999999999998</v>
      </c>
      <c r="L14" s="1417">
        <v>9.5749999999999993</v>
      </c>
      <c r="M14" s="1407"/>
      <c r="N14" s="1407"/>
    </row>
    <row r="15" spans="1:14" s="1394" customFormat="1">
      <c r="A15" s="1408"/>
      <c r="B15" s="1535" t="s">
        <v>989</v>
      </c>
      <c r="C15" s="1535"/>
      <c r="D15" s="1528"/>
      <c r="E15" s="1414">
        <v>800.43700000000001</v>
      </c>
      <c r="F15" s="1415">
        <v>467.03800000000001</v>
      </c>
      <c r="G15" s="1416">
        <v>119.932</v>
      </c>
      <c r="H15" s="1417">
        <v>1387.4069999999999</v>
      </c>
      <c r="I15" s="1414">
        <v>757.11699999999996</v>
      </c>
      <c r="J15" s="1415">
        <v>348.05799999999999</v>
      </c>
      <c r="K15" s="1416">
        <v>37.65</v>
      </c>
      <c r="L15" s="1417">
        <v>1142.825</v>
      </c>
      <c r="M15" s="1407"/>
      <c r="N15" s="1419"/>
    </row>
    <row r="16" spans="1:14" s="1394" customFormat="1">
      <c r="A16" s="1408"/>
      <c r="B16" s="1413"/>
      <c r="C16" s="1528" t="s">
        <v>990</v>
      </c>
      <c r="D16" s="1529"/>
      <c r="E16" s="1414">
        <v>617.96900000000005</v>
      </c>
      <c r="F16" s="1415">
        <v>339.774</v>
      </c>
      <c r="G16" s="1416">
        <v>112.369</v>
      </c>
      <c r="H16" s="1417">
        <v>1070.1120000000001</v>
      </c>
      <c r="I16" s="1414">
        <v>579.09799999999996</v>
      </c>
      <c r="J16" s="1415">
        <v>207.33199999999999</v>
      </c>
      <c r="K16" s="1416">
        <v>28.747</v>
      </c>
      <c r="L16" s="1417">
        <v>815.17700000000002</v>
      </c>
      <c r="M16" s="1407"/>
      <c r="N16" s="1407"/>
    </row>
    <row r="17" spans="1:14" s="1394" customFormat="1">
      <c r="A17" s="1408"/>
      <c r="B17" s="1413"/>
      <c r="C17" s="1528" t="s">
        <v>991</v>
      </c>
      <c r="D17" s="1529"/>
      <c r="E17" s="1414">
        <v>155.05799999999999</v>
      </c>
      <c r="F17" s="1415">
        <v>118.42700000000001</v>
      </c>
      <c r="G17" s="1416">
        <v>4.47</v>
      </c>
      <c r="H17" s="1417">
        <v>277.95499999999998</v>
      </c>
      <c r="I17" s="1414">
        <v>173.083</v>
      </c>
      <c r="J17" s="1415">
        <v>131.39699999999999</v>
      </c>
      <c r="K17" s="1416">
        <v>3.2</v>
      </c>
      <c r="L17" s="1417">
        <v>307.68</v>
      </c>
      <c r="M17" s="1407"/>
      <c r="N17" s="1407"/>
    </row>
    <row r="18" spans="1:14" s="1394" customFormat="1">
      <c r="A18" s="1408"/>
      <c r="B18" s="1413"/>
      <c r="C18" s="1528" t="s">
        <v>992</v>
      </c>
      <c r="D18" s="1529"/>
      <c r="E18" s="1414">
        <v>26.135000000000002</v>
      </c>
      <c r="F18" s="1415">
        <v>0</v>
      </c>
      <c r="G18" s="1416">
        <v>0</v>
      </c>
      <c r="H18" s="1417">
        <v>26.135000000000002</v>
      </c>
      <c r="I18" s="1414">
        <v>4.3650000000000002</v>
      </c>
      <c r="J18" s="1415">
        <v>0</v>
      </c>
      <c r="K18" s="1416">
        <v>0</v>
      </c>
      <c r="L18" s="1417">
        <v>4.3650000000000002</v>
      </c>
      <c r="M18" s="1407"/>
      <c r="N18" s="1407"/>
    </row>
    <row r="19" spans="1:14" s="1394" customFormat="1" ht="12.75" customHeight="1">
      <c r="A19" s="1408"/>
      <c r="B19" s="1413"/>
      <c r="C19" s="1528" t="s">
        <v>993</v>
      </c>
      <c r="D19" s="1529"/>
      <c r="E19" s="1414">
        <v>1.026</v>
      </c>
      <c r="F19" s="1415">
        <v>8.7739999999999991</v>
      </c>
      <c r="G19" s="1416">
        <v>3.093</v>
      </c>
      <c r="H19" s="1417">
        <v>12.893000000000001</v>
      </c>
      <c r="I19" s="1414">
        <v>0.35</v>
      </c>
      <c r="J19" s="1415">
        <v>9.1229999999999993</v>
      </c>
      <c r="K19" s="1416">
        <v>5.7030000000000003</v>
      </c>
      <c r="L19" s="1417">
        <v>15.176</v>
      </c>
      <c r="M19" s="1407"/>
      <c r="N19" s="1407"/>
    </row>
    <row r="20" spans="1:14" s="1394" customFormat="1">
      <c r="A20" s="1408"/>
      <c r="B20" s="1528" t="s">
        <v>994</v>
      </c>
      <c r="C20" s="1529"/>
      <c r="D20" s="1529"/>
      <c r="E20" s="1414">
        <v>3585.31</v>
      </c>
      <c r="F20" s="1415">
        <v>1550.5650000000001</v>
      </c>
      <c r="G20" s="1416">
        <v>304.76</v>
      </c>
      <c r="H20" s="1417">
        <v>5440.6350000000002</v>
      </c>
      <c r="I20" s="1414">
        <v>3977.866</v>
      </c>
      <c r="J20" s="1415">
        <v>1389.2819999999999</v>
      </c>
      <c r="K20" s="1416">
        <v>240.34</v>
      </c>
      <c r="L20" s="1417">
        <v>5607.4880000000003</v>
      </c>
      <c r="M20" s="1407"/>
      <c r="N20" s="1407"/>
    </row>
    <row r="21" spans="1:14" s="1394" customFormat="1" ht="12.75" customHeight="1">
      <c r="A21" s="1408"/>
      <c r="B21" s="1413"/>
      <c r="C21" s="1537" t="s">
        <v>995</v>
      </c>
      <c r="D21" s="1540"/>
      <c r="E21" s="1414">
        <v>7.9909999999999997</v>
      </c>
      <c r="F21" s="1415">
        <v>336.11</v>
      </c>
      <c r="G21" s="1416">
        <v>1.583</v>
      </c>
      <c r="H21" s="1417">
        <v>345.68400000000003</v>
      </c>
      <c r="I21" s="1414">
        <v>9.3070000000000004</v>
      </c>
      <c r="J21" s="1415">
        <v>239.33500000000001</v>
      </c>
      <c r="K21" s="1416">
        <v>1.615</v>
      </c>
      <c r="L21" s="1417">
        <v>250.25700000000001</v>
      </c>
      <c r="M21" s="1407"/>
      <c r="N21" s="1407"/>
    </row>
    <row r="22" spans="1:14" s="1394" customFormat="1">
      <c r="A22" s="1408"/>
      <c r="B22" s="1413"/>
      <c r="C22" s="1528" t="s">
        <v>996</v>
      </c>
      <c r="D22" s="1529"/>
      <c r="E22" s="1414">
        <v>3577.319</v>
      </c>
      <c r="F22" s="1415">
        <v>1214.4549999999999</v>
      </c>
      <c r="G22" s="1416">
        <v>303.17700000000002</v>
      </c>
      <c r="H22" s="1417">
        <v>5094.951</v>
      </c>
      <c r="I22" s="1414">
        <v>3968.5590000000002</v>
      </c>
      <c r="J22" s="1415">
        <v>1149.9469999999999</v>
      </c>
      <c r="K22" s="1416">
        <v>238.72499999999999</v>
      </c>
      <c r="L22" s="1417">
        <v>5357.2309999999998</v>
      </c>
      <c r="M22" s="1407"/>
      <c r="N22" s="1407"/>
    </row>
    <row r="23" spans="1:14" s="1394" customFormat="1">
      <c r="A23" s="1408"/>
      <c r="B23" s="1528" t="s">
        <v>997</v>
      </c>
      <c r="C23" s="1529"/>
      <c r="D23" s="1529"/>
      <c r="E23" s="1414">
        <v>60.627000000000002</v>
      </c>
      <c r="F23" s="1415">
        <v>43.704999999999998</v>
      </c>
      <c r="G23" s="1416">
        <v>5.859</v>
      </c>
      <c r="H23" s="1417">
        <v>110.191</v>
      </c>
      <c r="I23" s="1414">
        <v>65.173000000000002</v>
      </c>
      <c r="J23" s="1415">
        <v>32.831000000000003</v>
      </c>
      <c r="K23" s="1416">
        <v>4.8000000000000001E-2</v>
      </c>
      <c r="L23" s="1417">
        <v>98.052000000000007</v>
      </c>
      <c r="M23" s="1419"/>
      <c r="N23" s="1407"/>
    </row>
    <row r="24" spans="1:14" s="1394" customFormat="1" ht="21" customHeight="1">
      <c r="A24" s="1408"/>
      <c r="B24" s="1413"/>
      <c r="C24" s="1536" t="s">
        <v>998</v>
      </c>
      <c r="D24" s="1537"/>
      <c r="E24" s="1414">
        <v>0.435</v>
      </c>
      <c r="F24" s="1415">
        <v>22.323</v>
      </c>
      <c r="G24" s="1416">
        <v>0</v>
      </c>
      <c r="H24" s="1417">
        <v>22.757999999999999</v>
      </c>
      <c r="I24" s="1414">
        <v>19.663</v>
      </c>
      <c r="J24" s="1415">
        <v>21.414999999999999</v>
      </c>
      <c r="K24" s="1416">
        <v>0</v>
      </c>
      <c r="L24" s="1417">
        <v>41.078000000000003</v>
      </c>
      <c r="M24" s="1407"/>
      <c r="N24" s="1407"/>
    </row>
    <row r="25" spans="1:14" s="1394" customFormat="1" ht="12.75" customHeight="1">
      <c r="A25" s="1408"/>
      <c r="B25" s="1413"/>
      <c r="C25" s="1536" t="s">
        <v>999</v>
      </c>
      <c r="D25" s="1537"/>
      <c r="E25" s="1414">
        <v>60.192</v>
      </c>
      <c r="F25" s="1415">
        <v>21.378</v>
      </c>
      <c r="G25" s="1416">
        <v>5.7690000000000001</v>
      </c>
      <c r="H25" s="1417">
        <v>87.338999999999999</v>
      </c>
      <c r="I25" s="1414">
        <v>45.51</v>
      </c>
      <c r="J25" s="1415">
        <v>11.086</v>
      </c>
      <c r="K25" s="1416">
        <v>1.4999999999999999E-2</v>
      </c>
      <c r="L25" s="1417">
        <v>56.610999999999997</v>
      </c>
      <c r="M25" s="1407"/>
      <c r="N25" s="1407"/>
    </row>
    <row r="26" spans="1:14" s="1394" customFormat="1" ht="27.75" customHeight="1" thickBot="1">
      <c r="A26" s="1420"/>
      <c r="B26" s="1541" t="s">
        <v>1000</v>
      </c>
      <c r="C26" s="1542"/>
      <c r="D26" s="1542"/>
      <c r="E26" s="1421">
        <v>395.327</v>
      </c>
      <c r="F26" s="1422">
        <v>100.961</v>
      </c>
      <c r="G26" s="1423">
        <v>4.6260000000000003</v>
      </c>
      <c r="H26" s="1424">
        <v>500.91399999999999</v>
      </c>
      <c r="I26" s="1421">
        <v>453.23099999999999</v>
      </c>
      <c r="J26" s="1422">
        <v>93.447999999999993</v>
      </c>
      <c r="K26" s="1423">
        <v>14.794</v>
      </c>
      <c r="L26" s="1424">
        <v>561.47299999999996</v>
      </c>
      <c r="M26" s="1407"/>
      <c r="N26" s="1407"/>
    </row>
    <row r="27" spans="1:14" s="1394" customFormat="1" ht="13.5" thickBot="1">
      <c r="A27" s="1543" t="s">
        <v>1001</v>
      </c>
      <c r="B27" s="1544"/>
      <c r="C27" s="1544"/>
      <c r="D27" s="1545"/>
      <c r="E27" s="1403">
        <v>-4094.623</v>
      </c>
      <c r="F27" s="1404">
        <v>-2036.365</v>
      </c>
      <c r="G27" s="1405">
        <v>-500.21699999999998</v>
      </c>
      <c r="H27" s="1406">
        <v>-6631.2049999999999</v>
      </c>
      <c r="I27" s="1403">
        <v>-4115.5749999999998</v>
      </c>
      <c r="J27" s="1404">
        <v>-1515.309</v>
      </c>
      <c r="K27" s="1405">
        <v>-385.238</v>
      </c>
      <c r="L27" s="1406">
        <v>-6016.1220000000003</v>
      </c>
      <c r="M27" s="1407"/>
      <c r="N27" s="1407"/>
    </row>
    <row r="28" spans="1:14" s="1394" customFormat="1">
      <c r="A28" s="1425"/>
      <c r="B28" s="1546" t="s">
        <v>1002</v>
      </c>
      <c r="C28" s="1546"/>
      <c r="D28" s="1547"/>
      <c r="E28" s="1409">
        <v>-383.04700000000003</v>
      </c>
      <c r="F28" s="1410">
        <v>-342.85300000000001</v>
      </c>
      <c r="G28" s="1411">
        <v>-47.601999999999997</v>
      </c>
      <c r="H28" s="1412">
        <v>-773.50199999999995</v>
      </c>
      <c r="I28" s="1409">
        <v>-461.86099999999999</v>
      </c>
      <c r="J28" s="1410">
        <v>-111.41800000000001</v>
      </c>
      <c r="K28" s="1411">
        <v>-36.534999999999997</v>
      </c>
      <c r="L28" s="1412">
        <v>-609.81399999999996</v>
      </c>
      <c r="N28" s="1407"/>
    </row>
    <row r="29" spans="1:14" s="1394" customFormat="1">
      <c r="A29" s="1426"/>
      <c r="B29" s="1427"/>
      <c r="C29" s="1538" t="s">
        <v>1003</v>
      </c>
      <c r="D29" s="1539"/>
      <c r="E29" s="1414">
        <v>-364.40699999999998</v>
      </c>
      <c r="F29" s="1415">
        <v>-327.14999999999998</v>
      </c>
      <c r="G29" s="1416">
        <v>-44.389000000000003</v>
      </c>
      <c r="H29" s="1417">
        <v>-735.94600000000003</v>
      </c>
      <c r="I29" s="1414">
        <v>-451.70400000000001</v>
      </c>
      <c r="J29" s="1415">
        <v>-108.125</v>
      </c>
      <c r="K29" s="1416">
        <v>-36.485999999999997</v>
      </c>
      <c r="L29" s="1417">
        <v>-596.31500000000005</v>
      </c>
      <c r="N29" s="1407"/>
    </row>
    <row r="30" spans="1:14" s="1394" customFormat="1">
      <c r="A30" s="1426"/>
      <c r="B30" s="1427"/>
      <c r="C30" s="1538" t="s">
        <v>1004</v>
      </c>
      <c r="D30" s="1539"/>
      <c r="E30" s="1414">
        <v>-18.64</v>
      </c>
      <c r="F30" s="1415">
        <v>-15.702999999999999</v>
      </c>
      <c r="G30" s="1416">
        <v>-3.2130000000000001</v>
      </c>
      <c r="H30" s="1417">
        <v>-37.555999999999997</v>
      </c>
      <c r="I30" s="1414">
        <v>-10.157</v>
      </c>
      <c r="J30" s="1415">
        <v>-3.2930000000000001</v>
      </c>
      <c r="K30" s="1416">
        <v>-4.9000000000000002E-2</v>
      </c>
      <c r="L30" s="1417">
        <v>-13.499000000000001</v>
      </c>
      <c r="N30" s="1407"/>
    </row>
    <row r="31" spans="1:14" s="1394" customFormat="1">
      <c r="A31" s="1425"/>
      <c r="B31" s="1538" t="s">
        <v>1005</v>
      </c>
      <c r="C31" s="1538"/>
      <c r="D31" s="1539"/>
      <c r="E31" s="1414">
        <v>-26.518000000000001</v>
      </c>
      <c r="F31" s="1415">
        <v>-11.42</v>
      </c>
      <c r="G31" s="1415">
        <v>-1.6080000000000001</v>
      </c>
      <c r="H31" s="1417">
        <v>-39.545999999999999</v>
      </c>
      <c r="I31" s="1414">
        <v>-12.78</v>
      </c>
      <c r="J31" s="1415">
        <v>-4.258</v>
      </c>
      <c r="K31" s="1415">
        <v>-1.589</v>
      </c>
      <c r="L31" s="1417">
        <v>-18.626999999999999</v>
      </c>
      <c r="N31" s="1407"/>
    </row>
    <row r="32" spans="1:14" s="1394" customFormat="1">
      <c r="A32" s="1426"/>
      <c r="B32" s="1427"/>
      <c r="C32" s="1539" t="s">
        <v>1006</v>
      </c>
      <c r="D32" s="1548"/>
      <c r="E32" s="1414">
        <v>-26.492999999999999</v>
      </c>
      <c r="F32" s="1415">
        <v>-11.419</v>
      </c>
      <c r="G32" s="1416">
        <v>-1.5880000000000001</v>
      </c>
      <c r="H32" s="1417">
        <v>-39.5</v>
      </c>
      <c r="I32" s="1414">
        <v>-12.766999999999999</v>
      </c>
      <c r="J32" s="1415">
        <v>-4.2560000000000002</v>
      </c>
      <c r="K32" s="1416">
        <v>-1.583</v>
      </c>
      <c r="L32" s="1417">
        <v>-18.606000000000002</v>
      </c>
      <c r="N32" s="1407"/>
    </row>
    <row r="33" spans="1:35" s="1394" customFormat="1" ht="30" customHeight="1">
      <c r="A33" s="1428"/>
      <c r="B33" s="1549" t="s">
        <v>1007</v>
      </c>
      <c r="C33" s="1549"/>
      <c r="D33" s="1550"/>
      <c r="E33" s="1414">
        <v>-26.975999999999999</v>
      </c>
      <c r="F33" s="1415">
        <v>-15.686</v>
      </c>
      <c r="G33" s="1416">
        <v>-4.0709999999999997</v>
      </c>
      <c r="H33" s="1417">
        <v>-46.732999999999997</v>
      </c>
      <c r="I33" s="1414">
        <v>-30.701000000000001</v>
      </c>
      <c r="J33" s="1415">
        <v>-18.039000000000001</v>
      </c>
      <c r="K33" s="1416">
        <v>-4.3630000000000004</v>
      </c>
      <c r="L33" s="1417">
        <v>-53.103000000000002</v>
      </c>
      <c r="N33" s="1407"/>
    </row>
    <row r="34" spans="1:35" s="1394" customFormat="1">
      <c r="A34" s="1425"/>
      <c r="B34" s="1538" t="s">
        <v>1008</v>
      </c>
      <c r="C34" s="1538"/>
      <c r="D34" s="1539"/>
      <c r="E34" s="1414">
        <v>-338.78500000000003</v>
      </c>
      <c r="F34" s="1415">
        <v>-243.09700000000001</v>
      </c>
      <c r="G34" s="1416">
        <v>-55.465000000000003</v>
      </c>
      <c r="H34" s="1417">
        <v>-637.34699999999998</v>
      </c>
      <c r="I34" s="1414">
        <v>-394.6</v>
      </c>
      <c r="J34" s="1415">
        <v>-205.09</v>
      </c>
      <c r="K34" s="1416">
        <v>-51.954999999999998</v>
      </c>
      <c r="L34" s="1417">
        <v>-651.64499999999998</v>
      </c>
      <c r="N34" s="1407"/>
    </row>
    <row r="35" spans="1:35" s="1394" customFormat="1">
      <c r="A35" s="1426"/>
      <c r="B35" s="1427"/>
      <c r="C35" s="1539" t="s">
        <v>1009</v>
      </c>
      <c r="D35" s="1548"/>
      <c r="E35" s="1414">
        <v>-4.4939999999999998</v>
      </c>
      <c r="F35" s="1415">
        <v>-0.46</v>
      </c>
      <c r="G35" s="1416">
        <v>-0.628</v>
      </c>
      <c r="H35" s="1417">
        <v>-5.5819999999999999</v>
      </c>
      <c r="I35" s="1414">
        <v>-1.355</v>
      </c>
      <c r="J35" s="1415">
        <v>-1.1819999999999999</v>
      </c>
      <c r="K35" s="1416">
        <v>0</v>
      </c>
      <c r="L35" s="1417">
        <v>-2.5369999999999999</v>
      </c>
      <c r="N35" s="1407"/>
    </row>
    <row r="36" spans="1:35" s="1394" customFormat="1">
      <c r="A36" s="1426"/>
      <c r="B36" s="1427"/>
      <c r="C36" s="1539" t="s">
        <v>1010</v>
      </c>
      <c r="D36" s="1548"/>
      <c r="E36" s="1429">
        <v>-210.97300000000001</v>
      </c>
      <c r="F36" s="1430">
        <v>-53.613999999999997</v>
      </c>
      <c r="G36" s="1430">
        <v>-6.165</v>
      </c>
      <c r="H36" s="1417">
        <v>-270.75200000000001</v>
      </c>
      <c r="I36" s="1429">
        <v>-240.542</v>
      </c>
      <c r="J36" s="1430">
        <v>-47.091000000000001</v>
      </c>
      <c r="K36" s="1430">
        <v>-9.4510000000000005</v>
      </c>
      <c r="L36" s="1417">
        <v>-297.084</v>
      </c>
      <c r="N36" s="1407"/>
    </row>
    <row r="37" spans="1:35" s="1394" customFormat="1">
      <c r="A37" s="1426"/>
      <c r="B37" s="1427"/>
      <c r="C37" s="1539" t="s">
        <v>1011</v>
      </c>
      <c r="D37" s="1548"/>
      <c r="E37" s="1414">
        <v>-1.7470000000000001</v>
      </c>
      <c r="F37" s="1415">
        <v>-1.6579999999999999</v>
      </c>
      <c r="G37" s="1416">
        <v>0</v>
      </c>
      <c r="H37" s="1417">
        <v>-3.4049999999999998</v>
      </c>
      <c r="I37" s="1414">
        <v>-1.6919999999999999</v>
      </c>
      <c r="J37" s="1415">
        <v>-0.69299999999999995</v>
      </c>
      <c r="K37" s="1416">
        <v>0</v>
      </c>
      <c r="L37" s="1417">
        <v>-2.3849999999999998</v>
      </c>
      <c r="N37" s="1407"/>
    </row>
    <row r="38" spans="1:35" s="1394" customFormat="1">
      <c r="A38" s="1426"/>
      <c r="B38" s="1427"/>
      <c r="C38" s="1539" t="s">
        <v>1012</v>
      </c>
      <c r="D38" s="1548"/>
      <c r="E38" s="1414">
        <v>-62.042999999999999</v>
      </c>
      <c r="F38" s="1415">
        <v>-55.984999999999999</v>
      </c>
      <c r="G38" s="1416">
        <v>-25.596</v>
      </c>
      <c r="H38" s="1417">
        <v>-143.624</v>
      </c>
      <c r="I38" s="1414">
        <v>-66.116</v>
      </c>
      <c r="J38" s="1415">
        <v>-52.298999999999999</v>
      </c>
      <c r="K38" s="1416">
        <v>-21.747</v>
      </c>
      <c r="L38" s="1417">
        <v>-140.16200000000001</v>
      </c>
      <c r="N38" s="1407"/>
    </row>
    <row r="39" spans="1:35" s="1394" customFormat="1">
      <c r="A39" s="1426"/>
      <c r="B39" s="1427"/>
      <c r="C39" s="1539" t="s">
        <v>1013</v>
      </c>
      <c r="D39" s="1548"/>
      <c r="E39" s="1414">
        <v>-38.890999999999998</v>
      </c>
      <c r="F39" s="1415">
        <v>-104.18600000000001</v>
      </c>
      <c r="G39" s="1416">
        <v>-15.426</v>
      </c>
      <c r="H39" s="1417">
        <v>-158.50299999999999</v>
      </c>
      <c r="I39" s="1414">
        <v>-61.945999999999998</v>
      </c>
      <c r="J39" s="1415">
        <v>-78.143000000000001</v>
      </c>
      <c r="K39" s="1416">
        <v>-9.1579999999999995</v>
      </c>
      <c r="L39" s="1417">
        <v>-149.24700000000001</v>
      </c>
      <c r="N39" s="1407"/>
    </row>
    <row r="40" spans="1:35" s="1394" customFormat="1" ht="12.75" customHeight="1">
      <c r="A40" s="1426"/>
      <c r="B40" s="1427"/>
      <c r="C40" s="1539" t="s">
        <v>1014</v>
      </c>
      <c r="D40" s="1548"/>
      <c r="E40" s="1414">
        <v>-20.637</v>
      </c>
      <c r="F40" s="1415">
        <v>-27.193999999999999</v>
      </c>
      <c r="G40" s="1416">
        <v>-7.65</v>
      </c>
      <c r="H40" s="1417">
        <v>-55.481000000000002</v>
      </c>
      <c r="I40" s="1414">
        <v>-22.949000000000002</v>
      </c>
      <c r="J40" s="1415">
        <v>-25.681999999999999</v>
      </c>
      <c r="K40" s="1416">
        <v>-11.599</v>
      </c>
      <c r="L40" s="1417">
        <v>-60.23</v>
      </c>
      <c r="N40" s="1407"/>
    </row>
    <row r="41" spans="1:35">
      <c r="A41" s="1426"/>
      <c r="B41" s="1538" t="s">
        <v>1015</v>
      </c>
      <c r="C41" s="1538"/>
      <c r="D41" s="1539"/>
      <c r="E41" s="1414">
        <v>-2979.0070000000001</v>
      </c>
      <c r="F41" s="1415">
        <v>-930.36400000000003</v>
      </c>
      <c r="G41" s="1416">
        <v>-338.65</v>
      </c>
      <c r="H41" s="1417">
        <v>-4248.0209999999997</v>
      </c>
      <c r="I41" s="1414">
        <v>-2810.5720000000001</v>
      </c>
      <c r="J41" s="1415">
        <v>-822.85699999999997</v>
      </c>
      <c r="K41" s="1416">
        <v>-271.46699999999998</v>
      </c>
      <c r="L41" s="1417">
        <v>-3904.8960000000002</v>
      </c>
      <c r="N41" s="1407"/>
      <c r="AG41" s="1393"/>
      <c r="AH41" s="1393"/>
      <c r="AI41" s="1393"/>
    </row>
    <row r="42" spans="1:35" ht="12.75" customHeight="1">
      <c r="A42" s="1426"/>
      <c r="B42" s="1427"/>
      <c r="C42" s="1539" t="s">
        <v>1016</v>
      </c>
      <c r="D42" s="1548"/>
      <c r="E42" s="1414">
        <v>-2.2999999999999998</v>
      </c>
      <c r="F42" s="1415">
        <v>-0.53500000000000003</v>
      </c>
      <c r="G42" s="1416">
        <v>-0.253</v>
      </c>
      <c r="H42" s="1417">
        <v>-3.0880000000000001</v>
      </c>
      <c r="I42" s="1414">
        <v>-1.7989999999999999</v>
      </c>
      <c r="J42" s="1415">
        <v>-0.45900000000000002</v>
      </c>
      <c r="K42" s="1416">
        <v>-0.214</v>
      </c>
      <c r="L42" s="1417">
        <v>-2.472</v>
      </c>
      <c r="N42" s="1407"/>
      <c r="AG42" s="1393"/>
      <c r="AH42" s="1393"/>
      <c r="AI42" s="1393"/>
    </row>
    <row r="43" spans="1:35">
      <c r="A43" s="1426"/>
      <c r="B43" s="1427"/>
      <c r="C43" s="1539" t="s">
        <v>1017</v>
      </c>
      <c r="D43" s="1548"/>
      <c r="E43" s="1414">
        <v>-2976.7069999999999</v>
      </c>
      <c r="F43" s="1415">
        <v>-929.82899999999995</v>
      </c>
      <c r="G43" s="1416">
        <v>-338.39699999999999</v>
      </c>
      <c r="H43" s="1417">
        <v>-4244.933</v>
      </c>
      <c r="I43" s="1414">
        <v>-2808.7730000000001</v>
      </c>
      <c r="J43" s="1415">
        <v>-822.39800000000002</v>
      </c>
      <c r="K43" s="1416">
        <v>-271.25299999999999</v>
      </c>
      <c r="L43" s="1417">
        <v>-3902.424</v>
      </c>
      <c r="N43" s="1407"/>
      <c r="AG43" s="1393"/>
      <c r="AH43" s="1393"/>
      <c r="AI43" s="1393"/>
    </row>
    <row r="44" spans="1:35">
      <c r="A44" s="1426"/>
      <c r="B44" s="1538" t="s">
        <v>1018</v>
      </c>
      <c r="C44" s="1538"/>
      <c r="D44" s="1539"/>
      <c r="E44" s="1414">
        <v>-340.29</v>
      </c>
      <c r="F44" s="1415">
        <v>-492.94499999999999</v>
      </c>
      <c r="G44" s="1416">
        <v>-52.820999999999998</v>
      </c>
      <c r="H44" s="1417">
        <v>-886.05600000000004</v>
      </c>
      <c r="I44" s="1414">
        <v>-405.06099999999998</v>
      </c>
      <c r="J44" s="1415">
        <v>-353.64699999999999</v>
      </c>
      <c r="K44" s="1416">
        <v>-19.329000000000001</v>
      </c>
      <c r="L44" s="1417">
        <v>-778.03700000000003</v>
      </c>
      <c r="N44" s="1407"/>
      <c r="AG44" s="1393"/>
      <c r="AH44" s="1393"/>
      <c r="AI44" s="1393"/>
    </row>
    <row r="45" spans="1:35" ht="12.75" customHeight="1">
      <c r="A45" s="1426"/>
      <c r="B45" s="1427"/>
      <c r="C45" s="1551" t="s">
        <v>1019</v>
      </c>
      <c r="D45" s="1552"/>
      <c r="E45" s="1414">
        <v>-19.116</v>
      </c>
      <c r="F45" s="1415">
        <v>-37.231999999999999</v>
      </c>
      <c r="G45" s="1416">
        <v>-8.49</v>
      </c>
      <c r="H45" s="1417">
        <v>-64.837999999999994</v>
      </c>
      <c r="I45" s="1414">
        <v>-0.66500000000000004</v>
      </c>
      <c r="J45" s="1415">
        <v>-35.295000000000002</v>
      </c>
      <c r="K45" s="1416">
        <v>-2.673</v>
      </c>
      <c r="L45" s="1417">
        <v>-38.633000000000003</v>
      </c>
      <c r="M45" s="1419"/>
      <c r="N45" s="1407"/>
      <c r="AG45" s="1393"/>
      <c r="AH45" s="1393"/>
      <c r="AI45" s="1393"/>
    </row>
    <row r="46" spans="1:35" ht="12.75" customHeight="1">
      <c r="A46" s="1426"/>
      <c r="B46" s="1427"/>
      <c r="C46" s="1539" t="s">
        <v>1020</v>
      </c>
      <c r="D46" s="1548"/>
      <c r="E46" s="1414">
        <v>-278.25599999999997</v>
      </c>
      <c r="F46" s="1415">
        <v>-447.947</v>
      </c>
      <c r="G46" s="1416">
        <v>-38.121000000000002</v>
      </c>
      <c r="H46" s="1417">
        <v>-764.32399999999996</v>
      </c>
      <c r="I46" s="1414">
        <v>-366.55099999999999</v>
      </c>
      <c r="J46" s="1415">
        <v>-309.935</v>
      </c>
      <c r="K46" s="1416">
        <v>-9.7590000000000003</v>
      </c>
      <c r="L46" s="1417">
        <v>-686.245</v>
      </c>
      <c r="N46" s="1407"/>
      <c r="AG46" s="1393"/>
      <c r="AH46" s="1393"/>
      <c r="AI46" s="1393"/>
    </row>
    <row r="47" spans="1:35" ht="13.5" thickBot="1">
      <c r="A47" s="1426"/>
      <c r="B47" s="1427"/>
      <c r="C47" s="1551" t="s">
        <v>1021</v>
      </c>
      <c r="D47" s="1552"/>
      <c r="E47" s="1421">
        <v>-42.628999999999998</v>
      </c>
      <c r="F47" s="1422">
        <v>-7.5839999999999996</v>
      </c>
      <c r="G47" s="1423">
        <v>-6.2069999999999999</v>
      </c>
      <c r="H47" s="1424">
        <v>-56.42</v>
      </c>
      <c r="I47" s="1421">
        <v>-37.591000000000001</v>
      </c>
      <c r="J47" s="1422">
        <v>-8.2409999999999997</v>
      </c>
      <c r="K47" s="1423">
        <v>-6.8940000000000001</v>
      </c>
      <c r="L47" s="1424">
        <v>-52.725999999999999</v>
      </c>
      <c r="N47" s="1407"/>
      <c r="AG47" s="1393"/>
      <c r="AH47" s="1393"/>
      <c r="AI47" s="1393"/>
    </row>
    <row r="48" spans="1:35" s="1432" customFormat="1" ht="13.5" thickBot="1">
      <c r="A48" s="1543" t="s">
        <v>1022</v>
      </c>
      <c r="B48" s="1544"/>
      <c r="C48" s="1544"/>
      <c r="D48" s="1545"/>
      <c r="E48" s="1403">
        <v>5538.24</v>
      </c>
      <c r="F48" s="1404">
        <v>2576.2779999999998</v>
      </c>
      <c r="G48" s="1405">
        <v>367.29899999999998</v>
      </c>
      <c r="H48" s="1406">
        <v>8481.8169999999991</v>
      </c>
      <c r="I48" s="1403">
        <v>6192.95</v>
      </c>
      <c r="J48" s="1404">
        <v>2447.4870000000001</v>
      </c>
      <c r="K48" s="1405">
        <v>302.12599999999998</v>
      </c>
      <c r="L48" s="1406">
        <v>8942.5630000000001</v>
      </c>
      <c r="M48" s="1431"/>
      <c r="N48" s="1419"/>
      <c r="O48" s="1431"/>
      <c r="P48" s="1431"/>
      <c r="Q48" s="1431"/>
      <c r="R48" s="1431"/>
      <c r="S48" s="1431"/>
      <c r="T48" s="1431"/>
      <c r="U48" s="1431"/>
      <c r="V48" s="1431"/>
      <c r="W48" s="1431"/>
      <c r="X48" s="1431"/>
      <c r="Y48" s="1431"/>
      <c r="Z48" s="1431"/>
      <c r="AA48" s="1431"/>
      <c r="AB48" s="1431"/>
      <c r="AC48" s="1431"/>
      <c r="AD48" s="1431"/>
      <c r="AE48" s="1431"/>
      <c r="AF48" s="1431"/>
    </row>
    <row r="49" spans="1:35" s="1432" customFormat="1" ht="13.5" thickBot="1">
      <c r="A49" s="1433" t="s">
        <v>1023</v>
      </c>
      <c r="B49" s="1434"/>
      <c r="C49" s="1434"/>
      <c r="D49" s="1435"/>
      <c r="E49" s="1403">
        <v>1976.29</v>
      </c>
      <c r="F49" s="1404">
        <v>670.18</v>
      </c>
      <c r="G49" s="1405">
        <v>128.715</v>
      </c>
      <c r="H49" s="1406">
        <v>2775.1849999999999</v>
      </c>
      <c r="I49" s="1403">
        <v>2135.4499999999998</v>
      </c>
      <c r="J49" s="1404">
        <v>643.46500000000003</v>
      </c>
      <c r="K49" s="1405">
        <v>115.08799999999999</v>
      </c>
      <c r="L49" s="1406">
        <v>2894.0030000000002</v>
      </c>
      <c r="M49" s="1407"/>
      <c r="N49" s="1419"/>
      <c r="O49" s="1431"/>
      <c r="P49" s="1431"/>
      <c r="Q49" s="1431"/>
      <c r="R49" s="1431"/>
      <c r="S49" s="1431"/>
      <c r="T49" s="1431"/>
      <c r="U49" s="1431"/>
      <c r="V49" s="1431"/>
      <c r="W49" s="1431"/>
      <c r="X49" s="1431"/>
      <c r="Y49" s="1431"/>
      <c r="Z49" s="1431"/>
      <c r="AA49" s="1431"/>
      <c r="AB49" s="1431"/>
      <c r="AC49" s="1431"/>
      <c r="AD49" s="1431"/>
      <c r="AE49" s="1431"/>
      <c r="AF49" s="1431"/>
      <c r="AG49" s="1431"/>
      <c r="AH49" s="1431"/>
      <c r="AI49" s="1431"/>
    </row>
    <row r="50" spans="1:35">
      <c r="A50" s="1408"/>
      <c r="B50" s="1553" t="s">
        <v>1024</v>
      </c>
      <c r="C50" s="1553"/>
      <c r="D50" s="1533"/>
      <c r="E50" s="1409">
        <v>2359.7910000000002</v>
      </c>
      <c r="F50" s="1410">
        <v>984.55200000000002</v>
      </c>
      <c r="G50" s="1411">
        <v>223.73099999999999</v>
      </c>
      <c r="H50" s="1412">
        <v>3568.0740000000001</v>
      </c>
      <c r="I50" s="1409">
        <v>2574.4879999999998</v>
      </c>
      <c r="J50" s="1410">
        <v>927.75699999999995</v>
      </c>
      <c r="K50" s="1411">
        <v>189.21700000000001</v>
      </c>
      <c r="L50" s="1412">
        <v>3691.462</v>
      </c>
      <c r="M50" s="1407"/>
      <c r="N50" s="1419"/>
    </row>
    <row r="51" spans="1:35" ht="13.5" thickBot="1">
      <c r="A51" s="1436"/>
      <c r="B51" s="1554" t="s">
        <v>1025</v>
      </c>
      <c r="C51" s="1554"/>
      <c r="D51" s="1555"/>
      <c r="E51" s="1421">
        <v>-383.50099999999998</v>
      </c>
      <c r="F51" s="1422">
        <v>-314.37200000000001</v>
      </c>
      <c r="G51" s="1423">
        <v>-95.016000000000005</v>
      </c>
      <c r="H51" s="1424">
        <v>-792.88900000000001</v>
      </c>
      <c r="I51" s="1421">
        <v>-439.03800000000001</v>
      </c>
      <c r="J51" s="1422">
        <v>-284.29199999999997</v>
      </c>
      <c r="K51" s="1423">
        <v>-74.129000000000005</v>
      </c>
      <c r="L51" s="1424">
        <v>-797.45899999999995</v>
      </c>
      <c r="M51" s="1407"/>
      <c r="N51" s="1419"/>
    </row>
    <row r="52" spans="1:35" s="1432" customFormat="1" ht="13.5" thickBot="1">
      <c r="A52" s="1530" t="s">
        <v>1026</v>
      </c>
      <c r="B52" s="1531"/>
      <c r="C52" s="1531"/>
      <c r="D52" s="1532"/>
      <c r="E52" s="1403">
        <v>51.652999999999999</v>
      </c>
      <c r="F52" s="1404">
        <v>11.183999999999999</v>
      </c>
      <c r="G52" s="1405">
        <v>0.8</v>
      </c>
      <c r="H52" s="1406">
        <v>63.637</v>
      </c>
      <c r="I52" s="1403">
        <v>41.774000000000001</v>
      </c>
      <c r="J52" s="1404">
        <v>0.10100000000000001</v>
      </c>
      <c r="K52" s="1405">
        <v>0.28199999999999997</v>
      </c>
      <c r="L52" s="1406">
        <v>42.156999999999996</v>
      </c>
      <c r="M52" s="1407"/>
      <c r="N52" s="1419"/>
      <c r="O52" s="1431"/>
      <c r="P52" s="1431"/>
      <c r="Q52" s="1431"/>
      <c r="R52" s="1431"/>
      <c r="S52" s="1431"/>
      <c r="T52" s="1431"/>
      <c r="U52" s="1431"/>
      <c r="V52" s="1431"/>
      <c r="W52" s="1431"/>
      <c r="X52" s="1431"/>
      <c r="Y52" s="1431"/>
      <c r="Z52" s="1431"/>
      <c r="AA52" s="1431"/>
      <c r="AB52" s="1431"/>
      <c r="AC52" s="1431"/>
      <c r="AD52" s="1431"/>
      <c r="AE52" s="1431"/>
      <c r="AF52" s="1431"/>
      <c r="AG52" s="1431"/>
      <c r="AH52" s="1431"/>
      <c r="AI52" s="1431"/>
    </row>
    <row r="53" spans="1:35" ht="12.75" customHeight="1">
      <c r="A53" s="1437"/>
      <c r="B53" s="1556" t="s">
        <v>1027</v>
      </c>
      <c r="C53" s="1556"/>
      <c r="D53" s="1557"/>
      <c r="E53" s="1409">
        <v>40.417000000000002</v>
      </c>
      <c r="F53" s="1410">
        <v>1.1359999999999999</v>
      </c>
      <c r="G53" s="1411">
        <v>0.371</v>
      </c>
      <c r="H53" s="1412">
        <v>41.923999999999999</v>
      </c>
      <c r="I53" s="1409">
        <v>49.972999999999999</v>
      </c>
      <c r="J53" s="1410">
        <v>-0.61199999999999999</v>
      </c>
      <c r="K53" s="1411">
        <v>-0.19800000000000001</v>
      </c>
      <c r="L53" s="1412">
        <v>49.162999999999997</v>
      </c>
      <c r="M53" s="1407"/>
      <c r="N53" s="1419"/>
    </row>
    <row r="54" spans="1:35" ht="11.25" customHeight="1">
      <c r="A54" s="1438"/>
      <c r="B54" s="1427"/>
      <c r="C54" s="1538" t="s">
        <v>1028</v>
      </c>
      <c r="D54" s="1539"/>
      <c r="E54" s="1414">
        <v>5.8999999999999997E-2</v>
      </c>
      <c r="F54" s="1415">
        <v>0</v>
      </c>
      <c r="G54" s="1416">
        <v>0.40699999999999997</v>
      </c>
      <c r="H54" s="1417">
        <v>0.46600000000000003</v>
      </c>
      <c r="I54" s="1414">
        <v>3.3000000000000002E-2</v>
      </c>
      <c r="J54" s="1415">
        <v>-0.36099999999999999</v>
      </c>
      <c r="K54" s="1416">
        <v>0</v>
      </c>
      <c r="L54" s="1417">
        <v>-0.32800000000000001</v>
      </c>
      <c r="M54" s="1407"/>
      <c r="N54" s="1419"/>
    </row>
    <row r="55" spans="1:35" ht="12.75" customHeight="1">
      <c r="A55" s="1438"/>
      <c r="B55" s="1427"/>
      <c r="C55" s="1538" t="s">
        <v>1029</v>
      </c>
      <c r="D55" s="1539"/>
      <c r="E55" s="1414">
        <v>40.357999999999997</v>
      </c>
      <c r="F55" s="1415">
        <v>1.1359999999999999</v>
      </c>
      <c r="G55" s="1416">
        <v>-3.5999999999999997E-2</v>
      </c>
      <c r="H55" s="1417">
        <v>41.457999999999998</v>
      </c>
      <c r="I55" s="1414">
        <v>49.94</v>
      </c>
      <c r="J55" s="1415">
        <v>-0.251</v>
      </c>
      <c r="K55" s="1416">
        <v>-0.19800000000000001</v>
      </c>
      <c r="L55" s="1417">
        <v>49.491</v>
      </c>
      <c r="M55" s="1407"/>
      <c r="N55" s="1419"/>
    </row>
    <row r="56" spans="1:35" ht="12.75" customHeight="1">
      <c r="A56" s="1438"/>
      <c r="B56" s="1549" t="s">
        <v>1030</v>
      </c>
      <c r="C56" s="1549"/>
      <c r="D56" s="1550"/>
      <c r="E56" s="1414">
        <v>0.39</v>
      </c>
      <c r="F56" s="1415">
        <v>1.651</v>
      </c>
      <c r="G56" s="1439">
        <v>0</v>
      </c>
      <c r="H56" s="1417">
        <v>2.0409999999999999</v>
      </c>
      <c r="I56" s="1414">
        <v>-14.034000000000001</v>
      </c>
      <c r="J56" s="1415">
        <v>0.30499999999999999</v>
      </c>
      <c r="K56" s="1439">
        <v>0</v>
      </c>
      <c r="L56" s="1417">
        <v>-13.728999999999999</v>
      </c>
      <c r="M56" s="1407"/>
      <c r="N56" s="1419"/>
    </row>
    <row r="57" spans="1:35" ht="29.25" customHeight="1">
      <c r="A57" s="1438"/>
      <c r="B57" s="1427"/>
      <c r="C57" s="1550" t="s">
        <v>1031</v>
      </c>
      <c r="D57" s="1559"/>
      <c r="E57" s="1414">
        <v>0.39</v>
      </c>
      <c r="F57" s="1415">
        <v>0</v>
      </c>
      <c r="G57" s="1416">
        <v>0</v>
      </c>
      <c r="H57" s="1417">
        <v>0.39</v>
      </c>
      <c r="I57" s="1414">
        <v>-14.034000000000001</v>
      </c>
      <c r="J57" s="1415">
        <v>0</v>
      </c>
      <c r="K57" s="1416">
        <v>0</v>
      </c>
      <c r="L57" s="1417">
        <v>-14.034000000000001</v>
      </c>
      <c r="M57" s="1407"/>
      <c r="N57" s="1419"/>
    </row>
    <row r="58" spans="1:35" ht="12.75" customHeight="1">
      <c r="A58" s="1438"/>
      <c r="B58" s="1427"/>
      <c r="C58" s="1550" t="s">
        <v>1032</v>
      </c>
      <c r="D58" s="1559"/>
      <c r="E58" s="1414">
        <v>0</v>
      </c>
      <c r="F58" s="1415">
        <v>1.651</v>
      </c>
      <c r="G58" s="1416">
        <v>0</v>
      </c>
      <c r="H58" s="1417">
        <v>1.651</v>
      </c>
      <c r="I58" s="1414">
        <v>0</v>
      </c>
      <c r="J58" s="1415">
        <v>0.30499999999999999</v>
      </c>
      <c r="K58" s="1416">
        <v>0</v>
      </c>
      <c r="L58" s="1417">
        <v>0.30499999999999999</v>
      </c>
      <c r="M58" s="1407"/>
      <c r="N58" s="1419"/>
    </row>
    <row r="59" spans="1:35" ht="13.5" customHeight="1">
      <c r="A59" s="1438"/>
      <c r="B59" s="1549" t="s">
        <v>1033</v>
      </c>
      <c r="C59" s="1549"/>
      <c r="D59" s="1550"/>
      <c r="E59" s="1414">
        <v>2.3340000000000001</v>
      </c>
      <c r="F59" s="1415">
        <v>0.29099999999999998</v>
      </c>
      <c r="G59" s="1415">
        <v>0.42899999999999999</v>
      </c>
      <c r="H59" s="1417">
        <v>3.0539999999999998</v>
      </c>
      <c r="I59" s="1414">
        <v>2.508</v>
      </c>
      <c r="J59" s="1415">
        <v>0.3</v>
      </c>
      <c r="K59" s="1415">
        <v>0.48</v>
      </c>
      <c r="L59" s="1417">
        <v>3.2879999999999998</v>
      </c>
      <c r="M59" s="1407"/>
      <c r="N59" s="1419"/>
    </row>
    <row r="60" spans="1:35" ht="15" customHeight="1" thickBot="1">
      <c r="A60" s="1440"/>
      <c r="B60" s="1560" t="s">
        <v>1034</v>
      </c>
      <c r="C60" s="1560"/>
      <c r="D60" s="1561"/>
      <c r="E60" s="1421">
        <v>8.5120000000000005</v>
      </c>
      <c r="F60" s="1422">
        <v>8.1059999999999999</v>
      </c>
      <c r="G60" s="1423">
        <v>0</v>
      </c>
      <c r="H60" s="1424">
        <v>16.617999999999999</v>
      </c>
      <c r="I60" s="1421">
        <v>3.327</v>
      </c>
      <c r="J60" s="1422">
        <v>0.108</v>
      </c>
      <c r="K60" s="1423">
        <v>0</v>
      </c>
      <c r="L60" s="1424">
        <v>3.4350000000000001</v>
      </c>
      <c r="M60" s="1407"/>
      <c r="N60" s="1419"/>
    </row>
    <row r="61" spans="1:35" s="1432" customFormat="1" ht="26.25" customHeight="1" thickBot="1">
      <c r="A61" s="1562" t="s">
        <v>1035</v>
      </c>
      <c r="B61" s="1563"/>
      <c r="C61" s="1563"/>
      <c r="D61" s="1564"/>
      <c r="E61" s="1441">
        <v>-0.158</v>
      </c>
      <c r="F61" s="1442">
        <v>0</v>
      </c>
      <c r="G61" s="1443">
        <v>0</v>
      </c>
      <c r="H61" s="1444">
        <v>-0.158</v>
      </c>
      <c r="I61" s="1403">
        <v>0</v>
      </c>
      <c r="J61" s="1404">
        <v>0</v>
      </c>
      <c r="K61" s="1405">
        <v>0</v>
      </c>
      <c r="L61" s="1406">
        <v>0</v>
      </c>
      <c r="M61" s="1407"/>
      <c r="N61" s="1419"/>
      <c r="O61" s="1431"/>
      <c r="P61" s="1431"/>
      <c r="Q61" s="1431"/>
      <c r="R61" s="1431"/>
      <c r="S61" s="1431"/>
      <c r="T61" s="1431"/>
      <c r="U61" s="1431"/>
      <c r="V61" s="1431"/>
      <c r="W61" s="1431"/>
      <c r="X61" s="1431"/>
      <c r="Y61" s="1431"/>
      <c r="Z61" s="1431"/>
      <c r="AA61" s="1431"/>
      <c r="AB61" s="1431"/>
      <c r="AC61" s="1431"/>
      <c r="AD61" s="1431"/>
      <c r="AE61" s="1431"/>
      <c r="AF61" s="1431"/>
      <c r="AG61" s="1431"/>
      <c r="AH61" s="1431"/>
      <c r="AI61" s="1431"/>
    </row>
    <row r="62" spans="1:35" s="1432" customFormat="1" ht="12.75" customHeight="1" thickBot="1">
      <c r="A62" s="1565" t="s">
        <v>1036</v>
      </c>
      <c r="B62" s="1566"/>
      <c r="C62" s="1566"/>
      <c r="D62" s="1567"/>
      <c r="E62" s="1441">
        <v>325.76900000000001</v>
      </c>
      <c r="F62" s="1442">
        <v>146.399</v>
      </c>
      <c r="G62" s="1443">
        <v>34.485999999999997</v>
      </c>
      <c r="H62" s="1444">
        <v>506.654</v>
      </c>
      <c r="I62" s="1445">
        <v>294.69799999999998</v>
      </c>
      <c r="J62" s="1446">
        <v>106.152</v>
      </c>
      <c r="K62" s="1447">
        <v>25.73</v>
      </c>
      <c r="L62" s="1424">
        <v>426.58</v>
      </c>
      <c r="M62" s="1407"/>
      <c r="N62" s="1419"/>
      <c r="O62" s="1431"/>
      <c r="P62" s="1431"/>
      <c r="Q62" s="1431"/>
      <c r="R62" s="1431"/>
      <c r="S62" s="1431"/>
      <c r="T62" s="1431"/>
      <c r="U62" s="1431"/>
      <c r="V62" s="1431"/>
      <c r="W62" s="1431"/>
      <c r="X62" s="1431"/>
      <c r="Y62" s="1431"/>
      <c r="Z62" s="1431"/>
      <c r="AA62" s="1431"/>
      <c r="AB62" s="1431"/>
      <c r="AC62" s="1431"/>
      <c r="AD62" s="1431"/>
      <c r="AE62" s="1431"/>
      <c r="AF62" s="1431"/>
      <c r="AG62" s="1431"/>
      <c r="AH62" s="1431"/>
      <c r="AI62" s="1431"/>
    </row>
    <row r="63" spans="1:35" ht="13.5" customHeight="1">
      <c r="A63" s="1425"/>
      <c r="B63" s="1553" t="s">
        <v>1037</v>
      </c>
      <c r="C63" s="1553"/>
      <c r="D63" s="1533"/>
      <c r="E63" s="1448">
        <v>303.70699999999999</v>
      </c>
      <c r="F63" s="1449">
        <v>27.077000000000002</v>
      </c>
      <c r="G63" s="1450">
        <v>32.097999999999999</v>
      </c>
      <c r="H63" s="1451">
        <v>362.88200000000001</v>
      </c>
      <c r="I63" s="1409">
        <v>303.77999999999997</v>
      </c>
      <c r="J63" s="1410">
        <v>-49.392000000000003</v>
      </c>
      <c r="K63" s="1411">
        <v>23.626000000000001</v>
      </c>
      <c r="L63" s="1412">
        <v>278.01400000000001</v>
      </c>
      <c r="M63" s="1407"/>
      <c r="N63" s="1419"/>
    </row>
    <row r="64" spans="1:35" ht="14.25" customHeight="1">
      <c r="A64" s="1425"/>
      <c r="B64" s="1535" t="s">
        <v>1038</v>
      </c>
      <c r="C64" s="1535"/>
      <c r="D64" s="1528"/>
      <c r="E64" s="1452">
        <v>-36.826999999999998</v>
      </c>
      <c r="F64" s="1453">
        <v>119.57899999999999</v>
      </c>
      <c r="G64" s="1454">
        <v>5.3449999999999998</v>
      </c>
      <c r="H64" s="1455">
        <v>88.096999999999994</v>
      </c>
      <c r="I64" s="1414">
        <v>-48.545999999999999</v>
      </c>
      <c r="J64" s="1415">
        <v>170.88399999999999</v>
      </c>
      <c r="K64" s="1416">
        <v>1.9179999999999999</v>
      </c>
      <c r="L64" s="1417">
        <v>124.256</v>
      </c>
      <c r="M64" s="1407"/>
      <c r="N64" s="1419"/>
    </row>
    <row r="65" spans="1:35" ht="14.25" customHeight="1" thickBot="1">
      <c r="A65" s="1425"/>
      <c r="B65" s="1555" t="s">
        <v>1039</v>
      </c>
      <c r="C65" s="1568"/>
      <c r="D65" s="1568"/>
      <c r="E65" s="1456">
        <v>58.889000000000003</v>
      </c>
      <c r="F65" s="1457">
        <v>-0.25700000000000001</v>
      </c>
      <c r="G65" s="1458">
        <v>-2.9569999999999999</v>
      </c>
      <c r="H65" s="1459">
        <v>55.674999999999997</v>
      </c>
      <c r="I65" s="1421">
        <v>39.463999999999999</v>
      </c>
      <c r="J65" s="1422">
        <v>-15.34</v>
      </c>
      <c r="K65" s="1423">
        <v>0.186</v>
      </c>
      <c r="L65" s="1424">
        <v>24.31</v>
      </c>
      <c r="M65" s="1407"/>
      <c r="N65" s="1419"/>
    </row>
    <row r="66" spans="1:35" s="1432" customFormat="1" ht="13.5" thickBot="1">
      <c r="A66" s="1543" t="s">
        <v>1040</v>
      </c>
      <c r="B66" s="1544"/>
      <c r="C66" s="1544"/>
      <c r="D66" s="1545"/>
      <c r="E66" s="1441">
        <v>578.90099999999995</v>
      </c>
      <c r="F66" s="1442">
        <v>197.57400000000001</v>
      </c>
      <c r="G66" s="1443">
        <v>57.042000000000002</v>
      </c>
      <c r="H66" s="1444">
        <v>833.51700000000005</v>
      </c>
      <c r="I66" s="1460">
        <v>702.53399999999999</v>
      </c>
      <c r="J66" s="1461">
        <v>197.05500000000001</v>
      </c>
      <c r="K66" s="1462">
        <v>115.67700000000001</v>
      </c>
      <c r="L66" s="1463">
        <v>1015.266</v>
      </c>
      <c r="M66" s="1419"/>
      <c r="N66" s="1419"/>
      <c r="O66" s="1431"/>
      <c r="P66" s="1431"/>
      <c r="Q66" s="1431"/>
      <c r="R66" s="1431"/>
      <c r="S66" s="1431"/>
      <c r="T66" s="1431"/>
      <c r="U66" s="1431"/>
      <c r="V66" s="1431"/>
      <c r="W66" s="1431"/>
      <c r="X66" s="1431"/>
      <c r="Y66" s="1431"/>
      <c r="Z66" s="1431"/>
      <c r="AA66" s="1431"/>
      <c r="AB66" s="1431"/>
      <c r="AC66" s="1431"/>
      <c r="AD66" s="1431"/>
      <c r="AE66" s="1431"/>
      <c r="AF66" s="1431"/>
      <c r="AG66" s="1431"/>
      <c r="AH66" s="1431"/>
      <c r="AI66" s="1431"/>
    </row>
    <row r="67" spans="1:35" ht="12.75" customHeight="1">
      <c r="A67" s="1425"/>
      <c r="B67" s="1557" t="s">
        <v>1041</v>
      </c>
      <c r="C67" s="1558"/>
      <c r="D67" s="1558"/>
      <c r="E67" s="1448">
        <v>28.474</v>
      </c>
      <c r="F67" s="1449">
        <v>21.120999999999999</v>
      </c>
      <c r="G67" s="1450">
        <v>5.98</v>
      </c>
      <c r="H67" s="1451">
        <v>55.575000000000003</v>
      </c>
      <c r="I67" s="1409">
        <v>31.026</v>
      </c>
      <c r="J67" s="1410">
        <v>25.164999999999999</v>
      </c>
      <c r="K67" s="1411">
        <v>1.899</v>
      </c>
      <c r="L67" s="1412">
        <v>58.09</v>
      </c>
      <c r="M67" s="1419"/>
      <c r="N67" s="1419"/>
    </row>
    <row r="68" spans="1:35" ht="12.75" customHeight="1">
      <c r="A68" s="1425"/>
      <c r="B68" s="1549" t="s">
        <v>1042</v>
      </c>
      <c r="C68" s="1549"/>
      <c r="D68" s="1550"/>
      <c r="E68" s="1452">
        <v>6.117</v>
      </c>
      <c r="F68" s="1453">
        <v>0</v>
      </c>
      <c r="G68" s="1454">
        <v>0</v>
      </c>
      <c r="H68" s="1455">
        <v>6.117</v>
      </c>
      <c r="I68" s="1414">
        <v>17.286000000000001</v>
      </c>
      <c r="J68" s="1415">
        <v>0.02</v>
      </c>
      <c r="K68" s="1416">
        <v>0</v>
      </c>
      <c r="L68" s="1417">
        <v>17.306000000000001</v>
      </c>
      <c r="M68" s="1419"/>
      <c r="N68" s="1419"/>
    </row>
    <row r="69" spans="1:35">
      <c r="A69" s="1425"/>
      <c r="B69" s="1538" t="s">
        <v>1043</v>
      </c>
      <c r="C69" s="1538"/>
      <c r="D69" s="1539"/>
      <c r="E69" s="1452">
        <v>18.762</v>
      </c>
      <c r="F69" s="1453">
        <v>40.607999999999997</v>
      </c>
      <c r="G69" s="1454">
        <v>8.4000000000000005E-2</v>
      </c>
      <c r="H69" s="1455">
        <v>59.454000000000001</v>
      </c>
      <c r="I69" s="1414">
        <v>18.649999999999999</v>
      </c>
      <c r="J69" s="1415">
        <v>18.187999999999999</v>
      </c>
      <c r="K69" s="1416">
        <v>2.4790000000000001</v>
      </c>
      <c r="L69" s="1417">
        <v>39.317</v>
      </c>
      <c r="M69" s="1407"/>
      <c r="N69" s="1419"/>
    </row>
    <row r="70" spans="1:35" ht="12.75" customHeight="1">
      <c r="A70" s="1425"/>
      <c r="B70" s="1549" t="s">
        <v>1044</v>
      </c>
      <c r="C70" s="1549"/>
      <c r="D70" s="1550"/>
      <c r="E70" s="1452">
        <v>213.88399999999999</v>
      </c>
      <c r="F70" s="1453">
        <v>39.271999999999998</v>
      </c>
      <c r="G70" s="1454">
        <v>9.9890000000000008</v>
      </c>
      <c r="H70" s="1455">
        <v>263.14499999999998</v>
      </c>
      <c r="I70" s="1414">
        <v>275.19</v>
      </c>
      <c r="J70" s="1415">
        <v>70.019000000000005</v>
      </c>
      <c r="K70" s="1416">
        <v>71.265000000000001</v>
      </c>
      <c r="L70" s="1417">
        <v>416.47399999999999</v>
      </c>
      <c r="M70" s="1407"/>
      <c r="N70" s="1419"/>
    </row>
    <row r="71" spans="1:35">
      <c r="A71" s="1425"/>
      <c r="B71" s="1538" t="s">
        <v>1045</v>
      </c>
      <c r="C71" s="1538"/>
      <c r="D71" s="1539"/>
      <c r="E71" s="1452">
        <v>0.80600000000000005</v>
      </c>
      <c r="F71" s="1453">
        <v>30.939</v>
      </c>
      <c r="G71" s="1454">
        <v>0</v>
      </c>
      <c r="H71" s="1455">
        <v>31.745000000000001</v>
      </c>
      <c r="I71" s="1414">
        <v>1.222</v>
      </c>
      <c r="J71" s="1415">
        <v>0.68</v>
      </c>
      <c r="K71" s="1416">
        <v>0</v>
      </c>
      <c r="L71" s="1417">
        <v>1.9019999999999999</v>
      </c>
      <c r="M71" s="1407"/>
      <c r="N71" s="1419"/>
    </row>
    <row r="72" spans="1:35">
      <c r="A72" s="1425"/>
      <c r="B72" s="1538" t="s">
        <v>1046</v>
      </c>
      <c r="C72" s="1538"/>
      <c r="D72" s="1539"/>
      <c r="E72" s="1452">
        <v>180.726</v>
      </c>
      <c r="F72" s="1453">
        <v>53.375999999999998</v>
      </c>
      <c r="G72" s="1454">
        <v>23.631</v>
      </c>
      <c r="H72" s="1455">
        <v>257.733</v>
      </c>
      <c r="I72" s="1414">
        <v>212.24199999999999</v>
      </c>
      <c r="J72" s="1415">
        <v>60.344999999999999</v>
      </c>
      <c r="K72" s="1416">
        <v>25.908999999999999</v>
      </c>
      <c r="L72" s="1417">
        <v>298.49599999999998</v>
      </c>
      <c r="M72" s="1407"/>
      <c r="N72" s="1419"/>
    </row>
    <row r="73" spans="1:35" ht="14.25" customHeight="1">
      <c r="A73" s="1425"/>
      <c r="B73" s="1550" t="s">
        <v>1047</v>
      </c>
      <c r="C73" s="1559"/>
      <c r="D73" s="1559"/>
      <c r="E73" s="1452">
        <v>130.131</v>
      </c>
      <c r="F73" s="1453">
        <v>11.988</v>
      </c>
      <c r="G73" s="1454">
        <v>14.005000000000001</v>
      </c>
      <c r="H73" s="1455">
        <v>156.124</v>
      </c>
      <c r="I73" s="1464">
        <v>146.797</v>
      </c>
      <c r="J73" s="1465">
        <v>22.463999999999999</v>
      </c>
      <c r="K73" s="1466">
        <v>13.986000000000001</v>
      </c>
      <c r="L73" s="1467">
        <v>183.24700000000001</v>
      </c>
      <c r="M73" s="1407"/>
      <c r="N73" s="1419"/>
    </row>
    <row r="74" spans="1:35" ht="13.5" customHeight="1" thickBot="1">
      <c r="A74" s="1425"/>
      <c r="B74" s="1551" t="s">
        <v>1048</v>
      </c>
      <c r="C74" s="1552"/>
      <c r="D74" s="1552"/>
      <c r="E74" s="1456">
        <v>1E-3</v>
      </c>
      <c r="F74" s="1457">
        <v>0.27</v>
      </c>
      <c r="G74" s="1458">
        <v>3.3530000000000002</v>
      </c>
      <c r="H74" s="1459">
        <v>3.6240000000000001</v>
      </c>
      <c r="I74" s="1464">
        <v>0.121</v>
      </c>
      <c r="J74" s="1465">
        <v>0.17399999999999999</v>
      </c>
      <c r="K74" s="1466">
        <v>0.13900000000000001</v>
      </c>
      <c r="L74" s="1467">
        <v>0.434</v>
      </c>
      <c r="M74" s="1407"/>
      <c r="N74" s="1419"/>
    </row>
    <row r="75" spans="1:35" s="1432" customFormat="1" ht="30.75" customHeight="1" thickBot="1">
      <c r="A75" s="1562" t="s">
        <v>1049</v>
      </c>
      <c r="B75" s="1563"/>
      <c r="C75" s="1563"/>
      <c r="D75" s="1563"/>
      <c r="E75" s="1403">
        <v>-2467.6990000000001</v>
      </c>
      <c r="F75" s="1404">
        <v>-686.899</v>
      </c>
      <c r="G75" s="1468">
        <v>-303.50632000000002</v>
      </c>
      <c r="H75" s="1406">
        <v>-3458.1043199999999</v>
      </c>
      <c r="I75" s="1403">
        <v>-3262.8780000000002</v>
      </c>
      <c r="J75" s="1404">
        <v>-289.67200000000003</v>
      </c>
      <c r="K75" s="1468">
        <v>-102.92700000000001</v>
      </c>
      <c r="L75" s="1406">
        <v>-3655.4769999999999</v>
      </c>
      <c r="M75" s="1407"/>
      <c r="N75" s="1419"/>
      <c r="O75" s="1431"/>
      <c r="P75" s="1431"/>
      <c r="Q75" s="1431"/>
      <c r="R75" s="1431"/>
      <c r="S75" s="1431"/>
      <c r="T75" s="1431"/>
      <c r="U75" s="1431"/>
      <c r="V75" s="1431"/>
      <c r="W75" s="1431"/>
      <c r="X75" s="1431"/>
      <c r="Y75" s="1431"/>
      <c r="Z75" s="1431"/>
      <c r="AA75" s="1431"/>
      <c r="AB75" s="1431"/>
      <c r="AC75" s="1431"/>
      <c r="AD75" s="1431"/>
      <c r="AE75" s="1431"/>
      <c r="AF75" s="1431"/>
      <c r="AG75" s="1431"/>
      <c r="AH75" s="1431"/>
      <c r="AI75" s="1431"/>
    </row>
    <row r="76" spans="1:35" ht="12.75" customHeight="1">
      <c r="A76" s="1469"/>
      <c r="B76" s="1557" t="s">
        <v>1050</v>
      </c>
      <c r="C76" s="1558"/>
      <c r="D76" s="1569"/>
      <c r="E76" s="1409">
        <v>-5869.8739999999998</v>
      </c>
      <c r="F76" s="1410">
        <v>-1633.6369999999999</v>
      </c>
      <c r="G76" s="1470">
        <v>-469.37599999999998</v>
      </c>
      <c r="H76" s="1412">
        <v>-7972.8869999999997</v>
      </c>
      <c r="I76" s="1409">
        <v>-7657.3860000000004</v>
      </c>
      <c r="J76" s="1410">
        <v>-952.60699999999997</v>
      </c>
      <c r="K76" s="1470">
        <v>-328.488</v>
      </c>
      <c r="L76" s="1412">
        <v>-8938.4809999999998</v>
      </c>
      <c r="M76" s="1407"/>
      <c r="N76" s="1419"/>
    </row>
    <row r="77" spans="1:35" ht="27" customHeight="1">
      <c r="A77" s="1408"/>
      <c r="B77" s="1413"/>
      <c r="C77" s="1549" t="s">
        <v>1051</v>
      </c>
      <c r="D77" s="1549"/>
      <c r="E77" s="1414">
        <v>-5751.2719999999999</v>
      </c>
      <c r="F77" s="1415">
        <v>-1608.1959999999999</v>
      </c>
      <c r="G77" s="1471">
        <v>-468.91500000000002</v>
      </c>
      <c r="H77" s="1417">
        <v>-7828.3829999999998</v>
      </c>
      <c r="I77" s="1414">
        <v>-7544.4319999999998</v>
      </c>
      <c r="J77" s="1415">
        <v>-941.60299999999995</v>
      </c>
      <c r="K77" s="1471">
        <v>-328.38099999999997</v>
      </c>
      <c r="L77" s="1417">
        <v>-8814.4159999999993</v>
      </c>
      <c r="M77" s="1407"/>
      <c r="N77" s="1419"/>
    </row>
    <row r="78" spans="1:35" ht="27.75" customHeight="1">
      <c r="A78" s="1408"/>
      <c r="B78" s="1413"/>
      <c r="C78" s="1549" t="s">
        <v>1052</v>
      </c>
      <c r="D78" s="1549"/>
      <c r="E78" s="1414">
        <v>-118.602</v>
      </c>
      <c r="F78" s="1415">
        <v>-25.440999999999999</v>
      </c>
      <c r="G78" s="1471">
        <v>-0.46100000000000002</v>
      </c>
      <c r="H78" s="1417">
        <v>-144.50399999999999</v>
      </c>
      <c r="I78" s="1414">
        <v>-112.95399999999999</v>
      </c>
      <c r="J78" s="1415">
        <v>-11.004</v>
      </c>
      <c r="K78" s="1471">
        <v>-0.107</v>
      </c>
      <c r="L78" s="1417">
        <v>-124.065</v>
      </c>
      <c r="M78" s="1407"/>
      <c r="N78" s="1419"/>
    </row>
    <row r="79" spans="1:35" ht="27" customHeight="1">
      <c r="A79" s="1408"/>
      <c r="B79" s="1549" t="s">
        <v>1053</v>
      </c>
      <c r="C79" s="1549"/>
      <c r="D79" s="1549"/>
      <c r="E79" s="1414">
        <v>3402.1750000000002</v>
      </c>
      <c r="F79" s="1415">
        <v>946.73800000000006</v>
      </c>
      <c r="G79" s="1439">
        <v>290.12400000000002</v>
      </c>
      <c r="H79" s="1417">
        <v>4639.0370000000003</v>
      </c>
      <c r="I79" s="1414">
        <v>4394.5079999999998</v>
      </c>
      <c r="J79" s="1415">
        <v>662.93499999999995</v>
      </c>
      <c r="K79" s="1439">
        <v>225.56100000000001</v>
      </c>
      <c r="L79" s="1417">
        <v>5283.0039999999999</v>
      </c>
      <c r="M79" s="1407"/>
      <c r="N79" s="1419"/>
    </row>
    <row r="80" spans="1:35" ht="27" customHeight="1">
      <c r="A80" s="1408"/>
      <c r="B80" s="1413"/>
      <c r="C80" s="1549" t="s">
        <v>1054</v>
      </c>
      <c r="D80" s="1549"/>
      <c r="E80" s="1414">
        <v>3270.1149999999998</v>
      </c>
      <c r="F80" s="1415">
        <v>924.31600000000003</v>
      </c>
      <c r="G80" s="1416">
        <v>289.839</v>
      </c>
      <c r="H80" s="1417">
        <v>4484.2700000000004</v>
      </c>
      <c r="I80" s="1414">
        <v>4269.8779999999997</v>
      </c>
      <c r="J80" s="1415">
        <v>658.298</v>
      </c>
      <c r="K80" s="1416">
        <v>224.184</v>
      </c>
      <c r="L80" s="1417">
        <v>5152.3599999999997</v>
      </c>
      <c r="M80" s="1407"/>
      <c r="N80" s="1419"/>
    </row>
    <row r="81" spans="1:35" ht="27" customHeight="1" thickBot="1">
      <c r="A81" s="1408"/>
      <c r="B81" s="1413"/>
      <c r="C81" s="1549" t="s">
        <v>1055</v>
      </c>
      <c r="D81" s="1549"/>
      <c r="E81" s="1414">
        <v>132.06</v>
      </c>
      <c r="F81" s="1415">
        <v>22.422000000000001</v>
      </c>
      <c r="G81" s="1416">
        <v>0.28499999999999998</v>
      </c>
      <c r="H81" s="1417">
        <v>154.767</v>
      </c>
      <c r="I81" s="1414">
        <v>124.63</v>
      </c>
      <c r="J81" s="1415">
        <v>4.6369999999999996</v>
      </c>
      <c r="K81" s="1416">
        <v>1.377</v>
      </c>
      <c r="L81" s="1417">
        <v>130.64400000000001</v>
      </c>
      <c r="M81" s="1407"/>
      <c r="N81" s="1419"/>
    </row>
    <row r="82" spans="1:35" ht="12.75" hidden="1" customHeight="1">
      <c r="A82" s="1426"/>
      <c r="B82" s="1571" t="s">
        <v>1056</v>
      </c>
      <c r="C82" s="1572"/>
      <c r="D82" s="1572"/>
      <c r="E82" s="1464"/>
      <c r="F82" s="1465"/>
      <c r="G82" s="1466"/>
      <c r="H82" s="1467"/>
      <c r="I82" s="1464">
        <v>0</v>
      </c>
      <c r="J82" s="1465">
        <v>0</v>
      </c>
      <c r="K82" s="1466">
        <v>0</v>
      </c>
      <c r="L82" s="1467">
        <v>0</v>
      </c>
      <c r="M82" s="1407"/>
      <c r="N82" s="1419"/>
    </row>
    <row r="83" spans="1:35" s="1432" customFormat="1" ht="12.75" customHeight="1" thickBot="1">
      <c r="A83" s="1565" t="s">
        <v>1057</v>
      </c>
      <c r="B83" s="1566"/>
      <c r="C83" s="1566"/>
      <c r="D83" s="1567"/>
      <c r="E83" s="1442">
        <v>-206.41800000000001</v>
      </c>
      <c r="F83" s="1442">
        <v>-86.397999999999996</v>
      </c>
      <c r="G83" s="1443">
        <v>-2.9940000000000002</v>
      </c>
      <c r="H83" s="1444">
        <v>-295.81</v>
      </c>
      <c r="I83" s="1403">
        <v>-279.65100000000001</v>
      </c>
      <c r="J83" s="1404">
        <v>-212.86500000000001</v>
      </c>
      <c r="K83" s="1405">
        <v>-3.6030000000000002</v>
      </c>
      <c r="L83" s="1406">
        <v>-496.11900000000003</v>
      </c>
      <c r="M83" s="1407"/>
      <c r="N83" s="1419"/>
      <c r="O83" s="1431"/>
      <c r="P83" s="1431"/>
      <c r="Q83" s="1431"/>
      <c r="R83" s="1431"/>
      <c r="S83" s="1431"/>
      <c r="T83" s="1431"/>
      <c r="U83" s="1431"/>
      <c r="V83" s="1431"/>
      <c r="W83" s="1431"/>
      <c r="X83" s="1431"/>
      <c r="Y83" s="1431"/>
      <c r="Z83" s="1431"/>
      <c r="AA83" s="1431"/>
      <c r="AB83" s="1431"/>
      <c r="AC83" s="1431"/>
      <c r="AD83" s="1431"/>
      <c r="AE83" s="1431"/>
      <c r="AF83" s="1431"/>
      <c r="AG83" s="1431"/>
      <c r="AH83" s="1431"/>
      <c r="AI83" s="1431"/>
    </row>
    <row r="84" spans="1:35" ht="27.75" customHeight="1">
      <c r="A84" s="1425"/>
      <c r="B84" s="1573" t="s">
        <v>1058</v>
      </c>
      <c r="C84" s="1573"/>
      <c r="D84" s="1574"/>
      <c r="E84" s="1472">
        <v>-206.41800000000001</v>
      </c>
      <c r="F84" s="1472">
        <v>-86.397999999999996</v>
      </c>
      <c r="G84" s="1473">
        <v>-2.9940000000000002</v>
      </c>
      <c r="H84" s="1474">
        <v>-295.81</v>
      </c>
      <c r="I84" s="1409">
        <v>-282.45100000000002</v>
      </c>
      <c r="J84" s="1410">
        <v>-215.286</v>
      </c>
      <c r="K84" s="1411">
        <v>-7.4169999999999998</v>
      </c>
      <c r="L84" s="1412">
        <v>-505.154</v>
      </c>
      <c r="M84" s="1407"/>
      <c r="N84" s="1419"/>
    </row>
    <row r="85" spans="1:35" ht="29.25" customHeight="1" thickBot="1">
      <c r="A85" s="1425"/>
      <c r="B85" s="1575" t="s">
        <v>1059</v>
      </c>
      <c r="C85" s="1575"/>
      <c r="D85" s="1576"/>
      <c r="E85" s="1421">
        <v>0</v>
      </c>
      <c r="F85" s="1422">
        <v>0</v>
      </c>
      <c r="G85" s="1423">
        <v>0</v>
      </c>
      <c r="H85" s="1424">
        <v>0</v>
      </c>
      <c r="I85" s="1421">
        <v>2.8</v>
      </c>
      <c r="J85" s="1422">
        <v>2.4209999999999998</v>
      </c>
      <c r="K85" s="1423">
        <v>3.8140000000000001</v>
      </c>
      <c r="L85" s="1424">
        <v>9.0350000000000001</v>
      </c>
      <c r="M85" s="1407"/>
      <c r="N85" s="1419"/>
    </row>
    <row r="86" spans="1:35" s="1432" customFormat="1" ht="13.5" thickBot="1">
      <c r="A86" s="1577" t="s">
        <v>1060</v>
      </c>
      <c r="B86" s="1578"/>
      <c r="C86" s="1578"/>
      <c r="D86" s="1579"/>
      <c r="E86" s="1403">
        <v>-1595.8019999999999</v>
      </c>
      <c r="F86" s="1404">
        <v>-1047.3230000000001</v>
      </c>
      <c r="G86" s="1405">
        <v>-389.05</v>
      </c>
      <c r="H86" s="1406">
        <v>-3032.1750000000002</v>
      </c>
      <c r="I86" s="1403">
        <v>-1864.4280000000001</v>
      </c>
      <c r="J86" s="1404">
        <v>-1015.586</v>
      </c>
      <c r="K86" s="1405">
        <v>-240.46</v>
      </c>
      <c r="L86" s="1406">
        <v>-3120.4740000000002</v>
      </c>
      <c r="M86" s="1407"/>
      <c r="N86" s="1419"/>
      <c r="O86" s="1431"/>
      <c r="P86" s="1431"/>
      <c r="Q86" s="1431"/>
      <c r="R86" s="1431"/>
      <c r="S86" s="1431"/>
      <c r="T86" s="1431"/>
      <c r="U86" s="1431"/>
      <c r="V86" s="1431"/>
      <c r="W86" s="1431"/>
      <c r="X86" s="1431"/>
      <c r="Y86" s="1431"/>
      <c r="Z86" s="1431"/>
      <c r="AA86" s="1431"/>
      <c r="AB86" s="1431"/>
      <c r="AC86" s="1431"/>
      <c r="AD86" s="1431"/>
      <c r="AE86" s="1431"/>
      <c r="AF86" s="1431"/>
      <c r="AG86" s="1431"/>
      <c r="AH86" s="1431"/>
      <c r="AI86" s="1431"/>
    </row>
    <row r="87" spans="1:35" s="1432" customFormat="1" ht="13.5" thickBot="1">
      <c r="A87" s="1475" t="s">
        <v>1061</v>
      </c>
      <c r="B87" s="1476"/>
      <c r="C87" s="1476"/>
      <c r="D87" s="1477"/>
      <c r="E87" s="1403">
        <v>-414.77499999999998</v>
      </c>
      <c r="F87" s="1404">
        <v>-285.09199999999998</v>
      </c>
      <c r="G87" s="1405">
        <v>-121.804</v>
      </c>
      <c r="H87" s="1406">
        <v>-821.67100000000005</v>
      </c>
      <c r="I87" s="1403">
        <v>-414.52699999999999</v>
      </c>
      <c r="J87" s="1404">
        <v>-282.76400000000001</v>
      </c>
      <c r="K87" s="1405">
        <v>-62.134</v>
      </c>
      <c r="L87" s="1406">
        <v>-759.42499999999995</v>
      </c>
      <c r="M87" s="1407"/>
      <c r="N87" s="1419"/>
      <c r="O87" s="1431"/>
      <c r="P87" s="1431"/>
      <c r="Q87" s="1431"/>
      <c r="R87" s="1431"/>
      <c r="S87" s="1431"/>
      <c r="T87" s="1431"/>
      <c r="U87" s="1431"/>
      <c r="V87" s="1431"/>
      <c r="W87" s="1431"/>
      <c r="X87" s="1431"/>
      <c r="Y87" s="1431"/>
      <c r="Z87" s="1431"/>
      <c r="AA87" s="1431"/>
      <c r="AB87" s="1431"/>
      <c r="AC87" s="1431"/>
      <c r="AD87" s="1431"/>
      <c r="AE87" s="1431"/>
      <c r="AF87" s="1431"/>
      <c r="AG87" s="1431"/>
      <c r="AH87" s="1431"/>
      <c r="AI87" s="1431"/>
    </row>
    <row r="88" spans="1:35" s="1432" customFormat="1" ht="13.5" thickBot="1">
      <c r="A88" s="1577" t="s">
        <v>1062</v>
      </c>
      <c r="B88" s="1578"/>
      <c r="C88" s="1578"/>
      <c r="D88" s="1579"/>
      <c r="E88" s="1403">
        <v>-2507.1010000000001</v>
      </c>
      <c r="F88" s="1404">
        <v>-1370.059</v>
      </c>
      <c r="G88" s="1478">
        <v>-531.38699999999994</v>
      </c>
      <c r="H88" s="1406">
        <v>-4408.5469999999996</v>
      </c>
      <c r="I88" s="1403">
        <v>-2452.4</v>
      </c>
      <c r="J88" s="1404">
        <v>-1316.6030000000001</v>
      </c>
      <c r="K88" s="1478">
        <v>-332.69099999999997</v>
      </c>
      <c r="L88" s="1406">
        <v>-4101.6940000000004</v>
      </c>
      <c r="M88" s="1407"/>
      <c r="N88" s="1419"/>
      <c r="O88" s="1431"/>
      <c r="P88" s="1431"/>
      <c r="Q88" s="1431"/>
      <c r="R88" s="1431"/>
      <c r="S88" s="1431"/>
      <c r="T88" s="1431"/>
      <c r="U88" s="1431"/>
      <c r="V88" s="1431"/>
      <c r="W88" s="1431"/>
      <c r="X88" s="1431"/>
      <c r="Y88" s="1431"/>
      <c r="Z88" s="1431"/>
      <c r="AA88" s="1431"/>
      <c r="AB88" s="1431"/>
      <c r="AC88" s="1431"/>
      <c r="AD88" s="1431"/>
      <c r="AE88" s="1431"/>
      <c r="AF88" s="1431"/>
      <c r="AG88" s="1431"/>
      <c r="AH88" s="1431"/>
      <c r="AI88" s="1431"/>
    </row>
    <row r="89" spans="1:35">
      <c r="A89" s="1425"/>
      <c r="B89" s="1580" t="s">
        <v>1063</v>
      </c>
      <c r="C89" s="1581"/>
      <c r="D89" s="1582"/>
      <c r="E89" s="1409">
        <v>-1202.134</v>
      </c>
      <c r="F89" s="1410">
        <v>-978.99699999999996</v>
      </c>
      <c r="G89" s="1411">
        <v>-424.517</v>
      </c>
      <c r="H89" s="1412">
        <v>-2605.6480000000001</v>
      </c>
      <c r="I89" s="1409">
        <v>-1368.4349999999999</v>
      </c>
      <c r="J89" s="1410">
        <v>-936.28300000000002</v>
      </c>
      <c r="K89" s="1411">
        <v>-277.45800000000003</v>
      </c>
      <c r="L89" s="1412">
        <v>-2582.1759999999999</v>
      </c>
      <c r="M89" s="1407"/>
      <c r="N89" s="1419"/>
    </row>
    <row r="90" spans="1:35">
      <c r="A90" s="1425"/>
      <c r="B90" s="1528" t="s">
        <v>1064</v>
      </c>
      <c r="C90" s="1529"/>
      <c r="D90" s="1583"/>
      <c r="E90" s="1414">
        <v>-673.68600000000004</v>
      </c>
      <c r="F90" s="1415">
        <v>-190.209</v>
      </c>
      <c r="G90" s="1416">
        <v>-48.911000000000001</v>
      </c>
      <c r="H90" s="1417">
        <v>-912.80600000000004</v>
      </c>
      <c r="I90" s="1414">
        <v>-745.64200000000005</v>
      </c>
      <c r="J90" s="1415">
        <v>-189.88399999999999</v>
      </c>
      <c r="K90" s="1416">
        <v>-42.152000000000001</v>
      </c>
      <c r="L90" s="1417">
        <v>-977.678</v>
      </c>
      <c r="M90" s="1407"/>
      <c r="N90" s="1419"/>
    </row>
    <row r="91" spans="1:35" ht="12.75" hidden="1" customHeight="1">
      <c r="A91" s="1425"/>
      <c r="B91" s="1571" t="s">
        <v>1065</v>
      </c>
      <c r="C91" s="1572"/>
      <c r="D91" s="1584"/>
      <c r="E91" s="1414">
        <v>0</v>
      </c>
      <c r="F91" s="1415">
        <v>0</v>
      </c>
      <c r="G91" s="1416">
        <v>0</v>
      </c>
      <c r="H91" s="1417">
        <v>0</v>
      </c>
      <c r="I91" s="1414">
        <v>0</v>
      </c>
      <c r="J91" s="1415">
        <v>0</v>
      </c>
      <c r="K91" s="1416">
        <v>0</v>
      </c>
      <c r="L91" s="1417">
        <v>0</v>
      </c>
      <c r="M91" s="1407"/>
      <c r="N91" s="1419"/>
    </row>
    <row r="92" spans="1:35" ht="13.5" customHeight="1">
      <c r="A92" s="1425"/>
      <c r="B92" s="1537" t="s">
        <v>1066</v>
      </c>
      <c r="C92" s="1540"/>
      <c r="D92" s="1570"/>
      <c r="E92" s="1414">
        <v>0</v>
      </c>
      <c r="F92" s="1415">
        <v>0</v>
      </c>
      <c r="G92" s="1416">
        <v>0</v>
      </c>
      <c r="H92" s="1417">
        <v>0</v>
      </c>
      <c r="I92" s="1414">
        <v>-0.77500000000000002</v>
      </c>
      <c r="J92" s="1415">
        <v>0</v>
      </c>
      <c r="K92" s="1416">
        <v>0</v>
      </c>
      <c r="L92" s="1417">
        <v>-0.77500000000000002</v>
      </c>
      <c r="M92" s="1407"/>
      <c r="N92" s="1419"/>
    </row>
    <row r="93" spans="1:35" ht="12.75" customHeight="1">
      <c r="A93" s="1425"/>
      <c r="B93" s="1537" t="s">
        <v>1067</v>
      </c>
      <c r="C93" s="1540"/>
      <c r="D93" s="1570"/>
      <c r="E93" s="1414">
        <v>-224.92099999999999</v>
      </c>
      <c r="F93" s="1415">
        <v>-89.932000000000002</v>
      </c>
      <c r="G93" s="1416">
        <v>-11.91</v>
      </c>
      <c r="H93" s="1417">
        <v>-326.76299999999998</v>
      </c>
      <c r="I93" s="1414">
        <v>-221.45</v>
      </c>
      <c r="J93" s="1415">
        <v>-60.158000000000001</v>
      </c>
      <c r="K93" s="1416">
        <v>-4.8540000000000001</v>
      </c>
      <c r="L93" s="1417">
        <v>-286.46199999999999</v>
      </c>
      <c r="M93" s="1407"/>
      <c r="N93" s="1419"/>
    </row>
    <row r="94" spans="1:35">
      <c r="A94" s="1425"/>
      <c r="B94" s="1528" t="s">
        <v>1068</v>
      </c>
      <c r="C94" s="1529"/>
      <c r="D94" s="1583"/>
      <c r="E94" s="1414">
        <v>-2.1869999999999998</v>
      </c>
      <c r="F94" s="1415">
        <v>-8.423</v>
      </c>
      <c r="G94" s="1416">
        <v>0</v>
      </c>
      <c r="H94" s="1417">
        <v>-10.61</v>
      </c>
      <c r="I94" s="1414">
        <v>-36.81</v>
      </c>
      <c r="J94" s="1415">
        <v>-22.943000000000001</v>
      </c>
      <c r="K94" s="1416">
        <v>0</v>
      </c>
      <c r="L94" s="1417">
        <v>-59.753</v>
      </c>
      <c r="M94" s="1407"/>
      <c r="N94" s="1419"/>
    </row>
    <row r="95" spans="1:35">
      <c r="A95" s="1425"/>
      <c r="B95" s="1528" t="s">
        <v>1069</v>
      </c>
      <c r="C95" s="1529"/>
      <c r="D95" s="1583"/>
      <c r="E95" s="1414">
        <v>-400.214</v>
      </c>
      <c r="F95" s="1415">
        <v>-102.175</v>
      </c>
      <c r="G95" s="1416">
        <v>-44.064</v>
      </c>
      <c r="H95" s="1417">
        <v>-546.45299999999997</v>
      </c>
      <c r="I95" s="1414">
        <v>-78.441000000000003</v>
      </c>
      <c r="J95" s="1415">
        <v>-90.983999999999995</v>
      </c>
      <c r="K95" s="1416">
        <v>-7.47</v>
      </c>
      <c r="L95" s="1417">
        <v>-176.89500000000001</v>
      </c>
      <c r="M95" s="1407"/>
      <c r="N95" s="1419"/>
    </row>
    <row r="96" spans="1:35" ht="15.75" customHeight="1" thickBot="1">
      <c r="A96" s="1425"/>
      <c r="B96" s="1588" t="s">
        <v>1070</v>
      </c>
      <c r="C96" s="1589"/>
      <c r="D96" s="1590"/>
      <c r="E96" s="1421">
        <v>-3.9590000000000001</v>
      </c>
      <c r="F96" s="1422">
        <v>-0.32300000000000001</v>
      </c>
      <c r="G96" s="1423">
        <v>-1.9850000000000001</v>
      </c>
      <c r="H96" s="1424">
        <v>-6.2670000000000003</v>
      </c>
      <c r="I96" s="1421">
        <v>-0.84699999999999998</v>
      </c>
      <c r="J96" s="1422">
        <v>-16.350999999999999</v>
      </c>
      <c r="K96" s="1423">
        <v>-0.75700000000000001</v>
      </c>
      <c r="L96" s="1424">
        <v>-17.954999999999998</v>
      </c>
      <c r="M96" s="1407"/>
      <c r="N96" s="1419"/>
    </row>
    <row r="97" spans="1:35" s="1432" customFormat="1" ht="13.5" thickBot="1">
      <c r="A97" s="1543" t="s">
        <v>1071</v>
      </c>
      <c r="B97" s="1544"/>
      <c r="C97" s="1544"/>
      <c r="D97" s="1545"/>
      <c r="E97" s="1460">
        <v>1278.9000000000001</v>
      </c>
      <c r="F97" s="1461">
        <v>125.84399999999999</v>
      </c>
      <c r="G97" s="1462">
        <v>-760.3993200000001</v>
      </c>
      <c r="H97" s="1463">
        <v>644.34467999999993</v>
      </c>
      <c r="I97" s="1460">
        <v>1093.5219999999999</v>
      </c>
      <c r="J97" s="1461">
        <v>276.77</v>
      </c>
      <c r="K97" s="1462">
        <v>-182.91200000000001</v>
      </c>
      <c r="L97" s="1463">
        <v>1187.3800000000001</v>
      </c>
      <c r="M97" s="1407"/>
      <c r="N97" s="1419"/>
      <c r="O97" s="1431"/>
      <c r="P97" s="1431"/>
      <c r="Q97" s="1431"/>
      <c r="R97" s="1431"/>
      <c r="S97" s="1431"/>
      <c r="T97" s="1431"/>
      <c r="U97" s="1431"/>
      <c r="V97" s="1431"/>
      <c r="W97" s="1431"/>
      <c r="X97" s="1431"/>
      <c r="Y97" s="1431"/>
      <c r="Z97" s="1431"/>
      <c r="AA97" s="1431"/>
      <c r="AB97" s="1431"/>
      <c r="AC97" s="1431"/>
      <c r="AD97" s="1431"/>
      <c r="AE97" s="1431"/>
      <c r="AF97" s="1431"/>
      <c r="AG97" s="1431"/>
      <c r="AH97" s="1431"/>
      <c r="AI97" s="1431"/>
    </row>
    <row r="98" spans="1:35" hidden="1">
      <c r="A98" s="1591" t="s">
        <v>1072</v>
      </c>
      <c r="B98" s="1591"/>
      <c r="C98" s="1591"/>
      <c r="D98" s="1592"/>
      <c r="E98" s="1407">
        <v>0</v>
      </c>
      <c r="F98" s="1407">
        <v>0</v>
      </c>
      <c r="G98" s="1407" t="e">
        <v>#REF!</v>
      </c>
      <c r="H98" s="1407" t="e">
        <v>#REF!</v>
      </c>
      <c r="I98" s="1407">
        <v>0</v>
      </c>
      <c r="J98" s="1407">
        <v>0</v>
      </c>
      <c r="K98" s="1407" t="e">
        <v>#REF!</v>
      </c>
      <c r="L98" s="1407" t="e">
        <v>#REF!</v>
      </c>
      <c r="M98" s="1407"/>
    </row>
    <row r="99" spans="1:35" ht="13.5" hidden="1" thickBot="1">
      <c r="A99" s="1585" t="s">
        <v>1073</v>
      </c>
      <c r="B99" s="1585"/>
      <c r="C99" s="1585"/>
      <c r="D99" s="1586"/>
      <c r="E99" s="1407">
        <v>974605</v>
      </c>
      <c r="F99" s="1407">
        <v>481314</v>
      </c>
      <c r="G99" s="1407" t="e">
        <v>#REF!</v>
      </c>
      <c r="H99" s="1407" t="e">
        <v>#REF!</v>
      </c>
      <c r="I99" s="1407">
        <v>974605</v>
      </c>
      <c r="J99" s="1407">
        <v>481314</v>
      </c>
      <c r="K99" s="1407" t="e">
        <v>#REF!</v>
      </c>
      <c r="L99" s="1407" t="e">
        <v>#REF!</v>
      </c>
      <c r="M99" s="1407"/>
    </row>
    <row r="101" spans="1:35">
      <c r="D101" s="1587" t="s">
        <v>1074</v>
      </c>
      <c r="E101" s="1587"/>
      <c r="F101" s="1587"/>
      <c r="G101" s="1587"/>
      <c r="H101" s="1587"/>
    </row>
    <row r="102" spans="1:35" ht="15">
      <c r="E102" s="1479"/>
      <c r="F102" s="1479"/>
      <c r="G102" s="1479"/>
      <c r="H102" s="1479"/>
      <c r="I102" s="1479"/>
      <c r="J102" s="1479"/>
      <c r="K102" s="1479"/>
      <c r="L102" s="1479"/>
    </row>
    <row r="103" spans="1:35">
      <c r="E103" s="1480"/>
      <c r="F103" s="1480"/>
      <c r="G103" s="1480"/>
      <c r="H103" s="1480"/>
      <c r="I103" s="1480"/>
      <c r="J103" s="1480"/>
      <c r="K103" s="1480"/>
      <c r="L103" s="1480"/>
    </row>
  </sheetData>
  <mergeCells count="98">
    <mergeCell ref="A99:D99"/>
    <mergeCell ref="D101:H101"/>
    <mergeCell ref="B93:D93"/>
    <mergeCell ref="B94:D94"/>
    <mergeCell ref="B95:D95"/>
    <mergeCell ref="B96:D96"/>
    <mergeCell ref="A97:D97"/>
    <mergeCell ref="A98:D98"/>
    <mergeCell ref="B92:D92"/>
    <mergeCell ref="C80:D80"/>
    <mergeCell ref="C81:D81"/>
    <mergeCell ref="B82:D82"/>
    <mergeCell ref="A83:D83"/>
    <mergeCell ref="B84:D84"/>
    <mergeCell ref="B85:D85"/>
    <mergeCell ref="A86:D86"/>
    <mergeCell ref="A88:D88"/>
    <mergeCell ref="B89:D89"/>
    <mergeCell ref="B90:D90"/>
    <mergeCell ref="B91:D91"/>
    <mergeCell ref="B79:D79"/>
    <mergeCell ref="B68:D68"/>
    <mergeCell ref="B69:D69"/>
    <mergeCell ref="B70:D70"/>
    <mergeCell ref="B71:D71"/>
    <mergeCell ref="B72:D72"/>
    <mergeCell ref="B73:D73"/>
    <mergeCell ref="B74:D74"/>
    <mergeCell ref="A75:D75"/>
    <mergeCell ref="B76:D76"/>
    <mergeCell ref="C77:D77"/>
    <mergeCell ref="C78:D78"/>
    <mergeCell ref="B67:D67"/>
    <mergeCell ref="B56:D56"/>
    <mergeCell ref="C57:D57"/>
    <mergeCell ref="C58:D58"/>
    <mergeCell ref="B59:D59"/>
    <mergeCell ref="B60:D60"/>
    <mergeCell ref="A61:D61"/>
    <mergeCell ref="A62:D62"/>
    <mergeCell ref="B63:D63"/>
    <mergeCell ref="B64:D64"/>
    <mergeCell ref="B65:D65"/>
    <mergeCell ref="A66:D66"/>
    <mergeCell ref="C55:D55"/>
    <mergeCell ref="C43:D43"/>
    <mergeCell ref="B44:D44"/>
    <mergeCell ref="C45:D45"/>
    <mergeCell ref="C46:D46"/>
    <mergeCell ref="C47:D47"/>
    <mergeCell ref="A48:D48"/>
    <mergeCell ref="B50:D50"/>
    <mergeCell ref="B51:D51"/>
    <mergeCell ref="A52:D52"/>
    <mergeCell ref="B53:D53"/>
    <mergeCell ref="C54:D54"/>
    <mergeCell ref="C42:D42"/>
    <mergeCell ref="B31:D31"/>
    <mergeCell ref="C32:D32"/>
    <mergeCell ref="B33:D33"/>
    <mergeCell ref="B34:D34"/>
    <mergeCell ref="C35:D35"/>
    <mergeCell ref="C36:D36"/>
    <mergeCell ref="C37:D37"/>
    <mergeCell ref="C38:D38"/>
    <mergeCell ref="C39:D39"/>
    <mergeCell ref="C40:D40"/>
    <mergeCell ref="B41:D41"/>
    <mergeCell ref="C30:D30"/>
    <mergeCell ref="C19:D19"/>
    <mergeCell ref="B20:D20"/>
    <mergeCell ref="C21:D21"/>
    <mergeCell ref="C22:D22"/>
    <mergeCell ref="B23:D23"/>
    <mergeCell ref="C24:D24"/>
    <mergeCell ref="C25:D25"/>
    <mergeCell ref="B26:D26"/>
    <mergeCell ref="A27:D27"/>
    <mergeCell ref="B28:D28"/>
    <mergeCell ref="C29:D29"/>
    <mergeCell ref="C18:D18"/>
    <mergeCell ref="A7:D7"/>
    <mergeCell ref="B8:D8"/>
    <mergeCell ref="C9:D9"/>
    <mergeCell ref="C10:D10"/>
    <mergeCell ref="B11:D11"/>
    <mergeCell ref="C12:D12"/>
    <mergeCell ref="C13:D13"/>
    <mergeCell ref="B14:D14"/>
    <mergeCell ref="B15:D15"/>
    <mergeCell ref="C16:D16"/>
    <mergeCell ref="C17:D17"/>
    <mergeCell ref="A3:L3"/>
    <mergeCell ref="G4:H4"/>
    <mergeCell ref="K4:L4"/>
    <mergeCell ref="A5:D6"/>
    <mergeCell ref="E5:H5"/>
    <mergeCell ref="I5:L5"/>
  </mergeCells>
  <printOptions horizontalCentered="1"/>
  <pageMargins left="0.7" right="0.7" top="0.75" bottom="0.75" header="0.3" footer="0.3"/>
  <pageSetup paperSize="9" scale="5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1"/>
  <sheetViews>
    <sheetView zoomScale="90" zoomScaleNormal="90" workbookViewId="0">
      <selection activeCell="L7" sqref="L7"/>
    </sheetView>
  </sheetViews>
  <sheetFormatPr defaultRowHeight="15"/>
  <cols>
    <col min="1" max="1" width="9.140625" style="1153"/>
    <col min="2" max="2" width="10" style="1153" bestFit="1" customWidth="1"/>
    <col min="3" max="3" width="48.28515625" style="1153" customWidth="1"/>
    <col min="4" max="4" width="15.85546875" style="1153" customWidth="1"/>
    <col min="5" max="5" width="11.5703125" style="1153" bestFit="1" customWidth="1"/>
    <col min="6" max="6" width="14.7109375" style="1153" customWidth="1"/>
    <col min="7" max="7" width="11.5703125" style="1153" customWidth="1"/>
    <col min="8" max="8" width="13.140625" style="1153" customWidth="1"/>
    <col min="9" max="9" width="11.5703125" style="1153" bestFit="1" customWidth="1"/>
    <col min="10" max="10" width="15.140625" style="1153" customWidth="1"/>
    <col min="11" max="11" width="11.5703125" style="1153" customWidth="1"/>
    <col min="12" max="12" width="14.42578125" style="1153" customWidth="1"/>
    <col min="13" max="13" width="16.140625" style="1153" customWidth="1"/>
    <col min="14" max="257" width="9.140625" style="1153"/>
    <col min="258" max="258" width="10" style="1153" bestFit="1" customWidth="1"/>
    <col min="259" max="259" width="48.28515625" style="1153" customWidth="1"/>
    <col min="260" max="260" width="15.85546875" style="1153" customWidth="1"/>
    <col min="261" max="261" width="11.5703125" style="1153" bestFit="1" customWidth="1"/>
    <col min="262" max="262" width="14.7109375" style="1153" customWidth="1"/>
    <col min="263" max="263" width="11.5703125" style="1153" customWidth="1"/>
    <col min="264" max="264" width="13.140625" style="1153" customWidth="1"/>
    <col min="265" max="265" width="11.5703125" style="1153" bestFit="1" customWidth="1"/>
    <col min="266" max="266" width="15.140625" style="1153" customWidth="1"/>
    <col min="267" max="267" width="11.5703125" style="1153" customWidth="1"/>
    <col min="268" max="268" width="14.42578125" style="1153" customWidth="1"/>
    <col min="269" max="269" width="16.140625" style="1153" customWidth="1"/>
    <col min="270" max="513" width="9.140625" style="1153"/>
    <col min="514" max="514" width="10" style="1153" bestFit="1" customWidth="1"/>
    <col min="515" max="515" width="48.28515625" style="1153" customWidth="1"/>
    <col min="516" max="516" width="15.85546875" style="1153" customWidth="1"/>
    <col min="517" max="517" width="11.5703125" style="1153" bestFit="1" customWidth="1"/>
    <col min="518" max="518" width="14.7109375" style="1153" customWidth="1"/>
    <col min="519" max="519" width="11.5703125" style="1153" customWidth="1"/>
    <col min="520" max="520" width="13.140625" style="1153" customWidth="1"/>
    <col min="521" max="521" width="11.5703125" style="1153" bestFit="1" customWidth="1"/>
    <col min="522" max="522" width="15.140625" style="1153" customWidth="1"/>
    <col min="523" max="523" width="11.5703125" style="1153" customWidth="1"/>
    <col min="524" max="524" width="14.42578125" style="1153" customWidth="1"/>
    <col min="525" max="525" width="16.140625" style="1153" customWidth="1"/>
    <col min="526" max="769" width="9.140625" style="1153"/>
    <col min="770" max="770" width="10" style="1153" bestFit="1" customWidth="1"/>
    <col min="771" max="771" width="48.28515625" style="1153" customWidth="1"/>
    <col min="772" max="772" width="15.85546875" style="1153" customWidth="1"/>
    <col min="773" max="773" width="11.5703125" style="1153" bestFit="1" customWidth="1"/>
    <col min="774" max="774" width="14.7109375" style="1153" customWidth="1"/>
    <col min="775" max="775" width="11.5703125" style="1153" customWidth="1"/>
    <col min="776" max="776" width="13.140625" style="1153" customWidth="1"/>
    <col min="777" max="777" width="11.5703125" style="1153" bestFit="1" customWidth="1"/>
    <col min="778" max="778" width="15.140625" style="1153" customWidth="1"/>
    <col min="779" max="779" width="11.5703125" style="1153" customWidth="1"/>
    <col min="780" max="780" width="14.42578125" style="1153" customWidth="1"/>
    <col min="781" max="781" width="16.140625" style="1153" customWidth="1"/>
    <col min="782" max="1025" width="9.140625" style="1153"/>
    <col min="1026" max="1026" width="10" style="1153" bestFit="1" customWidth="1"/>
    <col min="1027" max="1027" width="48.28515625" style="1153" customWidth="1"/>
    <col min="1028" max="1028" width="15.85546875" style="1153" customWidth="1"/>
    <col min="1029" max="1029" width="11.5703125" style="1153" bestFit="1" customWidth="1"/>
    <col min="1030" max="1030" width="14.7109375" style="1153" customWidth="1"/>
    <col min="1031" max="1031" width="11.5703125" style="1153" customWidth="1"/>
    <col min="1032" max="1032" width="13.140625" style="1153" customWidth="1"/>
    <col min="1033" max="1033" width="11.5703125" style="1153" bestFit="1" customWidth="1"/>
    <col min="1034" max="1034" width="15.140625" style="1153" customWidth="1"/>
    <col min="1035" max="1035" width="11.5703125" style="1153" customWidth="1"/>
    <col min="1036" max="1036" width="14.42578125" style="1153" customWidth="1"/>
    <col min="1037" max="1037" width="16.140625" style="1153" customWidth="1"/>
    <col min="1038" max="1281" width="9.140625" style="1153"/>
    <col min="1282" max="1282" width="10" style="1153" bestFit="1" customWidth="1"/>
    <col min="1283" max="1283" width="48.28515625" style="1153" customWidth="1"/>
    <col min="1284" max="1284" width="15.85546875" style="1153" customWidth="1"/>
    <col min="1285" max="1285" width="11.5703125" style="1153" bestFit="1" customWidth="1"/>
    <col min="1286" max="1286" width="14.7109375" style="1153" customWidth="1"/>
    <col min="1287" max="1287" width="11.5703125" style="1153" customWidth="1"/>
    <col min="1288" max="1288" width="13.140625" style="1153" customWidth="1"/>
    <col min="1289" max="1289" width="11.5703125" style="1153" bestFit="1" customWidth="1"/>
    <col min="1290" max="1290" width="15.140625" style="1153" customWidth="1"/>
    <col min="1291" max="1291" width="11.5703125" style="1153" customWidth="1"/>
    <col min="1292" max="1292" width="14.42578125" style="1153" customWidth="1"/>
    <col min="1293" max="1293" width="16.140625" style="1153" customWidth="1"/>
    <col min="1294" max="1537" width="9.140625" style="1153"/>
    <col min="1538" max="1538" width="10" style="1153" bestFit="1" customWidth="1"/>
    <col min="1539" max="1539" width="48.28515625" style="1153" customWidth="1"/>
    <col min="1540" max="1540" width="15.85546875" style="1153" customWidth="1"/>
    <col min="1541" max="1541" width="11.5703125" style="1153" bestFit="1" customWidth="1"/>
    <col min="1542" max="1542" width="14.7109375" style="1153" customWidth="1"/>
    <col min="1543" max="1543" width="11.5703125" style="1153" customWidth="1"/>
    <col min="1544" max="1544" width="13.140625" style="1153" customWidth="1"/>
    <col min="1545" max="1545" width="11.5703125" style="1153" bestFit="1" customWidth="1"/>
    <col min="1546" max="1546" width="15.140625" style="1153" customWidth="1"/>
    <col min="1547" max="1547" width="11.5703125" style="1153" customWidth="1"/>
    <col min="1548" max="1548" width="14.42578125" style="1153" customWidth="1"/>
    <col min="1549" max="1549" width="16.140625" style="1153" customWidth="1"/>
    <col min="1550" max="1793" width="9.140625" style="1153"/>
    <col min="1794" max="1794" width="10" style="1153" bestFit="1" customWidth="1"/>
    <col min="1795" max="1795" width="48.28515625" style="1153" customWidth="1"/>
    <col min="1796" max="1796" width="15.85546875" style="1153" customWidth="1"/>
    <col min="1797" max="1797" width="11.5703125" style="1153" bestFit="1" customWidth="1"/>
    <col min="1798" max="1798" width="14.7109375" style="1153" customWidth="1"/>
    <col min="1799" max="1799" width="11.5703125" style="1153" customWidth="1"/>
    <col min="1800" max="1800" width="13.140625" style="1153" customWidth="1"/>
    <col min="1801" max="1801" width="11.5703125" style="1153" bestFit="1" customWidth="1"/>
    <col min="1802" max="1802" width="15.140625" style="1153" customWidth="1"/>
    <col min="1803" max="1803" width="11.5703125" style="1153" customWidth="1"/>
    <col min="1804" max="1804" width="14.42578125" style="1153" customWidth="1"/>
    <col min="1805" max="1805" width="16.140625" style="1153" customWidth="1"/>
    <col min="1806" max="2049" width="9.140625" style="1153"/>
    <col min="2050" max="2050" width="10" style="1153" bestFit="1" customWidth="1"/>
    <col min="2051" max="2051" width="48.28515625" style="1153" customWidth="1"/>
    <col min="2052" max="2052" width="15.85546875" style="1153" customWidth="1"/>
    <col min="2053" max="2053" width="11.5703125" style="1153" bestFit="1" customWidth="1"/>
    <col min="2054" max="2054" width="14.7109375" style="1153" customWidth="1"/>
    <col min="2055" max="2055" width="11.5703125" style="1153" customWidth="1"/>
    <col min="2056" max="2056" width="13.140625" style="1153" customWidth="1"/>
    <col min="2057" max="2057" width="11.5703125" style="1153" bestFit="1" customWidth="1"/>
    <col min="2058" max="2058" width="15.140625" style="1153" customWidth="1"/>
    <col min="2059" max="2059" width="11.5703125" style="1153" customWidth="1"/>
    <col min="2060" max="2060" width="14.42578125" style="1153" customWidth="1"/>
    <col min="2061" max="2061" width="16.140625" style="1153" customWidth="1"/>
    <col min="2062" max="2305" width="9.140625" style="1153"/>
    <col min="2306" max="2306" width="10" style="1153" bestFit="1" customWidth="1"/>
    <col min="2307" max="2307" width="48.28515625" style="1153" customWidth="1"/>
    <col min="2308" max="2308" width="15.85546875" style="1153" customWidth="1"/>
    <col min="2309" max="2309" width="11.5703125" style="1153" bestFit="1" customWidth="1"/>
    <col min="2310" max="2310" width="14.7109375" style="1153" customWidth="1"/>
    <col min="2311" max="2311" width="11.5703125" style="1153" customWidth="1"/>
    <col min="2312" max="2312" width="13.140625" style="1153" customWidth="1"/>
    <col min="2313" max="2313" width="11.5703125" style="1153" bestFit="1" customWidth="1"/>
    <col min="2314" max="2314" width="15.140625" style="1153" customWidth="1"/>
    <col min="2315" max="2315" width="11.5703125" style="1153" customWidth="1"/>
    <col min="2316" max="2316" width="14.42578125" style="1153" customWidth="1"/>
    <col min="2317" max="2317" width="16.140625" style="1153" customWidth="1"/>
    <col min="2318" max="2561" width="9.140625" style="1153"/>
    <col min="2562" max="2562" width="10" style="1153" bestFit="1" customWidth="1"/>
    <col min="2563" max="2563" width="48.28515625" style="1153" customWidth="1"/>
    <col min="2564" max="2564" width="15.85546875" style="1153" customWidth="1"/>
    <col min="2565" max="2565" width="11.5703125" style="1153" bestFit="1" customWidth="1"/>
    <col min="2566" max="2566" width="14.7109375" style="1153" customWidth="1"/>
    <col min="2567" max="2567" width="11.5703125" style="1153" customWidth="1"/>
    <col min="2568" max="2568" width="13.140625" style="1153" customWidth="1"/>
    <col min="2569" max="2569" width="11.5703125" style="1153" bestFit="1" customWidth="1"/>
    <col min="2570" max="2570" width="15.140625" style="1153" customWidth="1"/>
    <col min="2571" max="2571" width="11.5703125" style="1153" customWidth="1"/>
    <col min="2572" max="2572" width="14.42578125" style="1153" customWidth="1"/>
    <col min="2573" max="2573" width="16.140625" style="1153" customWidth="1"/>
    <col min="2574" max="2817" width="9.140625" style="1153"/>
    <col min="2818" max="2818" width="10" style="1153" bestFit="1" customWidth="1"/>
    <col min="2819" max="2819" width="48.28515625" style="1153" customWidth="1"/>
    <col min="2820" max="2820" width="15.85546875" style="1153" customWidth="1"/>
    <col min="2821" max="2821" width="11.5703125" style="1153" bestFit="1" customWidth="1"/>
    <col min="2822" max="2822" width="14.7109375" style="1153" customWidth="1"/>
    <col min="2823" max="2823" width="11.5703125" style="1153" customWidth="1"/>
    <col min="2824" max="2824" width="13.140625" style="1153" customWidth="1"/>
    <col min="2825" max="2825" width="11.5703125" style="1153" bestFit="1" customWidth="1"/>
    <col min="2826" max="2826" width="15.140625" style="1153" customWidth="1"/>
    <col min="2827" max="2827" width="11.5703125" style="1153" customWidth="1"/>
    <col min="2828" max="2828" width="14.42578125" style="1153" customWidth="1"/>
    <col min="2829" max="2829" width="16.140625" style="1153" customWidth="1"/>
    <col min="2830" max="3073" width="9.140625" style="1153"/>
    <col min="3074" max="3074" width="10" style="1153" bestFit="1" customWidth="1"/>
    <col min="3075" max="3075" width="48.28515625" style="1153" customWidth="1"/>
    <col min="3076" max="3076" width="15.85546875" style="1153" customWidth="1"/>
    <col min="3077" max="3077" width="11.5703125" style="1153" bestFit="1" customWidth="1"/>
    <col min="3078" max="3078" width="14.7109375" style="1153" customWidth="1"/>
    <col min="3079" max="3079" width="11.5703125" style="1153" customWidth="1"/>
    <col min="3080" max="3080" width="13.140625" style="1153" customWidth="1"/>
    <col min="3081" max="3081" width="11.5703125" style="1153" bestFit="1" customWidth="1"/>
    <col min="3082" max="3082" width="15.140625" style="1153" customWidth="1"/>
    <col min="3083" max="3083" width="11.5703125" style="1153" customWidth="1"/>
    <col min="3084" max="3084" width="14.42578125" style="1153" customWidth="1"/>
    <col min="3085" max="3085" width="16.140625" style="1153" customWidth="1"/>
    <col min="3086" max="3329" width="9.140625" style="1153"/>
    <col min="3330" max="3330" width="10" style="1153" bestFit="1" customWidth="1"/>
    <col min="3331" max="3331" width="48.28515625" style="1153" customWidth="1"/>
    <col min="3332" max="3332" width="15.85546875" style="1153" customWidth="1"/>
    <col min="3333" max="3333" width="11.5703125" style="1153" bestFit="1" customWidth="1"/>
    <col min="3334" max="3334" width="14.7109375" style="1153" customWidth="1"/>
    <col min="3335" max="3335" width="11.5703125" style="1153" customWidth="1"/>
    <col min="3336" max="3336" width="13.140625" style="1153" customWidth="1"/>
    <col min="3337" max="3337" width="11.5703125" style="1153" bestFit="1" customWidth="1"/>
    <col min="3338" max="3338" width="15.140625" style="1153" customWidth="1"/>
    <col min="3339" max="3339" width="11.5703125" style="1153" customWidth="1"/>
    <col min="3340" max="3340" width="14.42578125" style="1153" customWidth="1"/>
    <col min="3341" max="3341" width="16.140625" style="1153" customWidth="1"/>
    <col min="3342" max="3585" width="9.140625" style="1153"/>
    <col min="3586" max="3586" width="10" style="1153" bestFit="1" customWidth="1"/>
    <col min="3587" max="3587" width="48.28515625" style="1153" customWidth="1"/>
    <col min="3588" max="3588" width="15.85546875" style="1153" customWidth="1"/>
    <col min="3589" max="3589" width="11.5703125" style="1153" bestFit="1" customWidth="1"/>
    <col min="3590" max="3590" width="14.7109375" style="1153" customWidth="1"/>
    <col min="3591" max="3591" width="11.5703125" style="1153" customWidth="1"/>
    <col min="3592" max="3592" width="13.140625" style="1153" customWidth="1"/>
    <col min="3593" max="3593" width="11.5703125" style="1153" bestFit="1" customWidth="1"/>
    <col min="3594" max="3594" width="15.140625" style="1153" customWidth="1"/>
    <col min="3595" max="3595" width="11.5703125" style="1153" customWidth="1"/>
    <col min="3596" max="3596" width="14.42578125" style="1153" customWidth="1"/>
    <col min="3597" max="3597" width="16.140625" style="1153" customWidth="1"/>
    <col min="3598" max="3841" width="9.140625" style="1153"/>
    <col min="3842" max="3842" width="10" style="1153" bestFit="1" customWidth="1"/>
    <col min="3843" max="3843" width="48.28515625" style="1153" customWidth="1"/>
    <col min="3844" max="3844" width="15.85546875" style="1153" customWidth="1"/>
    <col min="3845" max="3845" width="11.5703125" style="1153" bestFit="1" customWidth="1"/>
    <col min="3846" max="3846" width="14.7109375" style="1153" customWidth="1"/>
    <col min="3847" max="3847" width="11.5703125" style="1153" customWidth="1"/>
    <col min="3848" max="3848" width="13.140625" style="1153" customWidth="1"/>
    <col min="3849" max="3849" width="11.5703125" style="1153" bestFit="1" customWidth="1"/>
    <col min="3850" max="3850" width="15.140625" style="1153" customWidth="1"/>
    <col min="3851" max="3851" width="11.5703125" style="1153" customWidth="1"/>
    <col min="3852" max="3852" width="14.42578125" style="1153" customWidth="1"/>
    <col min="3853" max="3853" width="16.140625" style="1153" customWidth="1"/>
    <col min="3854" max="4097" width="9.140625" style="1153"/>
    <col min="4098" max="4098" width="10" style="1153" bestFit="1" customWidth="1"/>
    <col min="4099" max="4099" width="48.28515625" style="1153" customWidth="1"/>
    <col min="4100" max="4100" width="15.85546875" style="1153" customWidth="1"/>
    <col min="4101" max="4101" width="11.5703125" style="1153" bestFit="1" customWidth="1"/>
    <col min="4102" max="4102" width="14.7109375" style="1153" customWidth="1"/>
    <col min="4103" max="4103" width="11.5703125" style="1153" customWidth="1"/>
    <col min="4104" max="4104" width="13.140625" style="1153" customWidth="1"/>
    <col min="4105" max="4105" width="11.5703125" style="1153" bestFit="1" customWidth="1"/>
    <col min="4106" max="4106" width="15.140625" style="1153" customWidth="1"/>
    <col min="4107" max="4107" width="11.5703125" style="1153" customWidth="1"/>
    <col min="4108" max="4108" width="14.42578125" style="1153" customWidth="1"/>
    <col min="4109" max="4109" width="16.140625" style="1153" customWidth="1"/>
    <col min="4110" max="4353" width="9.140625" style="1153"/>
    <col min="4354" max="4354" width="10" style="1153" bestFit="1" customWidth="1"/>
    <col min="4355" max="4355" width="48.28515625" style="1153" customWidth="1"/>
    <col min="4356" max="4356" width="15.85546875" style="1153" customWidth="1"/>
    <col min="4357" max="4357" width="11.5703125" style="1153" bestFit="1" customWidth="1"/>
    <col min="4358" max="4358" width="14.7109375" style="1153" customWidth="1"/>
    <col min="4359" max="4359" width="11.5703125" style="1153" customWidth="1"/>
    <col min="4360" max="4360" width="13.140625" style="1153" customWidth="1"/>
    <col min="4361" max="4361" width="11.5703125" style="1153" bestFit="1" customWidth="1"/>
    <col min="4362" max="4362" width="15.140625" style="1153" customWidth="1"/>
    <col min="4363" max="4363" width="11.5703125" style="1153" customWidth="1"/>
    <col min="4364" max="4364" width="14.42578125" style="1153" customWidth="1"/>
    <col min="4365" max="4365" width="16.140625" style="1153" customWidth="1"/>
    <col min="4366" max="4609" width="9.140625" style="1153"/>
    <col min="4610" max="4610" width="10" style="1153" bestFit="1" customWidth="1"/>
    <col min="4611" max="4611" width="48.28515625" style="1153" customWidth="1"/>
    <col min="4612" max="4612" width="15.85546875" style="1153" customWidth="1"/>
    <col min="4613" max="4613" width="11.5703125" style="1153" bestFit="1" customWidth="1"/>
    <col min="4614" max="4614" width="14.7109375" style="1153" customWidth="1"/>
    <col min="4615" max="4615" width="11.5703125" style="1153" customWidth="1"/>
    <col min="4616" max="4616" width="13.140625" style="1153" customWidth="1"/>
    <col min="4617" max="4617" width="11.5703125" style="1153" bestFit="1" customWidth="1"/>
    <col min="4618" max="4618" width="15.140625" style="1153" customWidth="1"/>
    <col min="4619" max="4619" width="11.5703125" style="1153" customWidth="1"/>
    <col min="4620" max="4620" width="14.42578125" style="1153" customWidth="1"/>
    <col min="4621" max="4621" width="16.140625" style="1153" customWidth="1"/>
    <col min="4622" max="4865" width="9.140625" style="1153"/>
    <col min="4866" max="4866" width="10" style="1153" bestFit="1" customWidth="1"/>
    <col min="4867" max="4867" width="48.28515625" style="1153" customWidth="1"/>
    <col min="4868" max="4868" width="15.85546875" style="1153" customWidth="1"/>
    <col min="4869" max="4869" width="11.5703125" style="1153" bestFit="1" customWidth="1"/>
    <col min="4870" max="4870" width="14.7109375" style="1153" customWidth="1"/>
    <col min="4871" max="4871" width="11.5703125" style="1153" customWidth="1"/>
    <col min="4872" max="4872" width="13.140625" style="1153" customWidth="1"/>
    <col min="4873" max="4873" width="11.5703125" style="1153" bestFit="1" customWidth="1"/>
    <col min="4874" max="4874" width="15.140625" style="1153" customWidth="1"/>
    <col min="4875" max="4875" width="11.5703125" style="1153" customWidth="1"/>
    <col min="4876" max="4876" width="14.42578125" style="1153" customWidth="1"/>
    <col min="4877" max="4877" width="16.140625" style="1153" customWidth="1"/>
    <col min="4878" max="5121" width="9.140625" style="1153"/>
    <col min="5122" max="5122" width="10" style="1153" bestFit="1" customWidth="1"/>
    <col min="5123" max="5123" width="48.28515625" style="1153" customWidth="1"/>
    <col min="5124" max="5124" width="15.85546875" style="1153" customWidth="1"/>
    <col min="5125" max="5125" width="11.5703125" style="1153" bestFit="1" customWidth="1"/>
    <col min="5126" max="5126" width="14.7109375" style="1153" customWidth="1"/>
    <col min="5127" max="5127" width="11.5703125" style="1153" customWidth="1"/>
    <col min="5128" max="5128" width="13.140625" style="1153" customWidth="1"/>
    <col min="5129" max="5129" width="11.5703125" style="1153" bestFit="1" customWidth="1"/>
    <col min="5130" max="5130" width="15.140625" style="1153" customWidth="1"/>
    <col min="5131" max="5131" width="11.5703125" style="1153" customWidth="1"/>
    <col min="5132" max="5132" width="14.42578125" style="1153" customWidth="1"/>
    <col min="5133" max="5133" width="16.140625" style="1153" customWidth="1"/>
    <col min="5134" max="5377" width="9.140625" style="1153"/>
    <col min="5378" max="5378" width="10" style="1153" bestFit="1" customWidth="1"/>
    <col min="5379" max="5379" width="48.28515625" style="1153" customWidth="1"/>
    <col min="5380" max="5380" width="15.85546875" style="1153" customWidth="1"/>
    <col min="5381" max="5381" width="11.5703125" style="1153" bestFit="1" customWidth="1"/>
    <col min="5382" max="5382" width="14.7109375" style="1153" customWidth="1"/>
    <col min="5383" max="5383" width="11.5703125" style="1153" customWidth="1"/>
    <col min="5384" max="5384" width="13.140625" style="1153" customWidth="1"/>
    <col min="5385" max="5385" width="11.5703125" style="1153" bestFit="1" customWidth="1"/>
    <col min="5386" max="5386" width="15.140625" style="1153" customWidth="1"/>
    <col min="5387" max="5387" width="11.5703125" style="1153" customWidth="1"/>
    <col min="5388" max="5388" width="14.42578125" style="1153" customWidth="1"/>
    <col min="5389" max="5389" width="16.140625" style="1153" customWidth="1"/>
    <col min="5390" max="5633" width="9.140625" style="1153"/>
    <col min="5634" max="5634" width="10" style="1153" bestFit="1" customWidth="1"/>
    <col min="5635" max="5635" width="48.28515625" style="1153" customWidth="1"/>
    <col min="5636" max="5636" width="15.85546875" style="1153" customWidth="1"/>
    <col min="5637" max="5637" width="11.5703125" style="1153" bestFit="1" customWidth="1"/>
    <col min="5638" max="5638" width="14.7109375" style="1153" customWidth="1"/>
    <col min="5639" max="5639" width="11.5703125" style="1153" customWidth="1"/>
    <col min="5640" max="5640" width="13.140625" style="1153" customWidth="1"/>
    <col min="5641" max="5641" width="11.5703125" style="1153" bestFit="1" customWidth="1"/>
    <col min="5642" max="5642" width="15.140625" style="1153" customWidth="1"/>
    <col min="5643" max="5643" width="11.5703125" style="1153" customWidth="1"/>
    <col min="5644" max="5644" width="14.42578125" style="1153" customWidth="1"/>
    <col min="5645" max="5645" width="16.140625" style="1153" customWidth="1"/>
    <col min="5646" max="5889" width="9.140625" style="1153"/>
    <col min="5890" max="5890" width="10" style="1153" bestFit="1" customWidth="1"/>
    <col min="5891" max="5891" width="48.28515625" style="1153" customWidth="1"/>
    <col min="5892" max="5892" width="15.85546875" style="1153" customWidth="1"/>
    <col min="5893" max="5893" width="11.5703125" style="1153" bestFit="1" customWidth="1"/>
    <col min="5894" max="5894" width="14.7109375" style="1153" customWidth="1"/>
    <col min="5895" max="5895" width="11.5703125" style="1153" customWidth="1"/>
    <col min="5896" max="5896" width="13.140625" style="1153" customWidth="1"/>
    <col min="5897" max="5897" width="11.5703125" style="1153" bestFit="1" customWidth="1"/>
    <col min="5898" max="5898" width="15.140625" style="1153" customWidth="1"/>
    <col min="5899" max="5899" width="11.5703125" style="1153" customWidth="1"/>
    <col min="5900" max="5900" width="14.42578125" style="1153" customWidth="1"/>
    <col min="5901" max="5901" width="16.140625" style="1153" customWidth="1"/>
    <col min="5902" max="6145" width="9.140625" style="1153"/>
    <col min="6146" max="6146" width="10" style="1153" bestFit="1" customWidth="1"/>
    <col min="6147" max="6147" width="48.28515625" style="1153" customWidth="1"/>
    <col min="6148" max="6148" width="15.85546875" style="1153" customWidth="1"/>
    <col min="6149" max="6149" width="11.5703125" style="1153" bestFit="1" customWidth="1"/>
    <col min="6150" max="6150" width="14.7109375" style="1153" customWidth="1"/>
    <col min="6151" max="6151" width="11.5703125" style="1153" customWidth="1"/>
    <col min="6152" max="6152" width="13.140625" style="1153" customWidth="1"/>
    <col min="6153" max="6153" width="11.5703125" style="1153" bestFit="1" customWidth="1"/>
    <col min="6154" max="6154" width="15.140625" style="1153" customWidth="1"/>
    <col min="6155" max="6155" width="11.5703125" style="1153" customWidth="1"/>
    <col min="6156" max="6156" width="14.42578125" style="1153" customWidth="1"/>
    <col min="6157" max="6157" width="16.140625" style="1153" customWidth="1"/>
    <col min="6158" max="6401" width="9.140625" style="1153"/>
    <col min="6402" max="6402" width="10" style="1153" bestFit="1" customWidth="1"/>
    <col min="6403" max="6403" width="48.28515625" style="1153" customWidth="1"/>
    <col min="6404" max="6404" width="15.85546875" style="1153" customWidth="1"/>
    <col min="6405" max="6405" width="11.5703125" style="1153" bestFit="1" customWidth="1"/>
    <col min="6406" max="6406" width="14.7109375" style="1153" customWidth="1"/>
    <col min="6407" max="6407" width="11.5703125" style="1153" customWidth="1"/>
    <col min="6408" max="6408" width="13.140625" style="1153" customWidth="1"/>
    <col min="6409" max="6409" width="11.5703125" style="1153" bestFit="1" customWidth="1"/>
    <col min="6410" max="6410" width="15.140625" style="1153" customWidth="1"/>
    <col min="6411" max="6411" width="11.5703125" style="1153" customWidth="1"/>
    <col min="6412" max="6412" width="14.42578125" style="1153" customWidth="1"/>
    <col min="6413" max="6413" width="16.140625" style="1153" customWidth="1"/>
    <col min="6414" max="6657" width="9.140625" style="1153"/>
    <col min="6658" max="6658" width="10" style="1153" bestFit="1" customWidth="1"/>
    <col min="6659" max="6659" width="48.28515625" style="1153" customWidth="1"/>
    <col min="6660" max="6660" width="15.85546875" style="1153" customWidth="1"/>
    <col min="6661" max="6661" width="11.5703125" style="1153" bestFit="1" customWidth="1"/>
    <col min="6662" max="6662" width="14.7109375" style="1153" customWidth="1"/>
    <col min="6663" max="6663" width="11.5703125" style="1153" customWidth="1"/>
    <col min="6664" max="6664" width="13.140625" style="1153" customWidth="1"/>
    <col min="6665" max="6665" width="11.5703125" style="1153" bestFit="1" customWidth="1"/>
    <col min="6666" max="6666" width="15.140625" style="1153" customWidth="1"/>
    <col min="6667" max="6667" width="11.5703125" style="1153" customWidth="1"/>
    <col min="6668" max="6668" width="14.42578125" style="1153" customWidth="1"/>
    <col min="6669" max="6669" width="16.140625" style="1153" customWidth="1"/>
    <col min="6670" max="6913" width="9.140625" style="1153"/>
    <col min="6914" max="6914" width="10" style="1153" bestFit="1" customWidth="1"/>
    <col min="6915" max="6915" width="48.28515625" style="1153" customWidth="1"/>
    <col min="6916" max="6916" width="15.85546875" style="1153" customWidth="1"/>
    <col min="6917" max="6917" width="11.5703125" style="1153" bestFit="1" customWidth="1"/>
    <col min="6918" max="6918" width="14.7109375" style="1153" customWidth="1"/>
    <col min="6919" max="6919" width="11.5703125" style="1153" customWidth="1"/>
    <col min="6920" max="6920" width="13.140625" style="1153" customWidth="1"/>
    <col min="6921" max="6921" width="11.5703125" style="1153" bestFit="1" customWidth="1"/>
    <col min="6922" max="6922" width="15.140625" style="1153" customWidth="1"/>
    <col min="6923" max="6923" width="11.5703125" style="1153" customWidth="1"/>
    <col min="6924" max="6924" width="14.42578125" style="1153" customWidth="1"/>
    <col min="6925" max="6925" width="16.140625" style="1153" customWidth="1"/>
    <col min="6926" max="7169" width="9.140625" style="1153"/>
    <col min="7170" max="7170" width="10" style="1153" bestFit="1" customWidth="1"/>
    <col min="7171" max="7171" width="48.28515625" style="1153" customWidth="1"/>
    <col min="7172" max="7172" width="15.85546875" style="1153" customWidth="1"/>
    <col min="7173" max="7173" width="11.5703125" style="1153" bestFit="1" customWidth="1"/>
    <col min="7174" max="7174" width="14.7109375" style="1153" customWidth="1"/>
    <col min="7175" max="7175" width="11.5703125" style="1153" customWidth="1"/>
    <col min="7176" max="7176" width="13.140625" style="1153" customWidth="1"/>
    <col min="7177" max="7177" width="11.5703125" style="1153" bestFit="1" customWidth="1"/>
    <col min="7178" max="7178" width="15.140625" style="1153" customWidth="1"/>
    <col min="7179" max="7179" width="11.5703125" style="1153" customWidth="1"/>
    <col min="7180" max="7180" width="14.42578125" style="1153" customWidth="1"/>
    <col min="7181" max="7181" width="16.140625" style="1153" customWidth="1"/>
    <col min="7182" max="7425" width="9.140625" style="1153"/>
    <col min="7426" max="7426" width="10" style="1153" bestFit="1" customWidth="1"/>
    <col min="7427" max="7427" width="48.28515625" style="1153" customWidth="1"/>
    <col min="7428" max="7428" width="15.85546875" style="1153" customWidth="1"/>
    <col min="7429" max="7429" width="11.5703125" style="1153" bestFit="1" customWidth="1"/>
    <col min="7430" max="7430" width="14.7109375" style="1153" customWidth="1"/>
    <col min="7431" max="7431" width="11.5703125" style="1153" customWidth="1"/>
    <col min="7432" max="7432" width="13.140625" style="1153" customWidth="1"/>
    <col min="7433" max="7433" width="11.5703125" style="1153" bestFit="1" customWidth="1"/>
    <col min="7434" max="7434" width="15.140625" style="1153" customWidth="1"/>
    <col min="7435" max="7435" width="11.5703125" style="1153" customWidth="1"/>
    <col min="7436" max="7436" width="14.42578125" style="1153" customWidth="1"/>
    <col min="7437" max="7437" width="16.140625" style="1153" customWidth="1"/>
    <col min="7438" max="7681" width="9.140625" style="1153"/>
    <col min="7682" max="7682" width="10" style="1153" bestFit="1" customWidth="1"/>
    <col min="7683" max="7683" width="48.28515625" style="1153" customWidth="1"/>
    <col min="7684" max="7684" width="15.85546875" style="1153" customWidth="1"/>
    <col min="7685" max="7685" width="11.5703125" style="1153" bestFit="1" customWidth="1"/>
    <col min="7686" max="7686" width="14.7109375" style="1153" customWidth="1"/>
    <col min="7687" max="7687" width="11.5703125" style="1153" customWidth="1"/>
    <col min="7688" max="7688" width="13.140625" style="1153" customWidth="1"/>
    <col min="7689" max="7689" width="11.5703125" style="1153" bestFit="1" customWidth="1"/>
    <col min="7690" max="7690" width="15.140625" style="1153" customWidth="1"/>
    <col min="7691" max="7691" width="11.5703125" style="1153" customWidth="1"/>
    <col min="7692" max="7692" width="14.42578125" style="1153" customWidth="1"/>
    <col min="7693" max="7693" width="16.140625" style="1153" customWidth="1"/>
    <col min="7694" max="7937" width="9.140625" style="1153"/>
    <col min="7938" max="7938" width="10" style="1153" bestFit="1" customWidth="1"/>
    <col min="7939" max="7939" width="48.28515625" style="1153" customWidth="1"/>
    <col min="7940" max="7940" width="15.85546875" style="1153" customWidth="1"/>
    <col min="7941" max="7941" width="11.5703125" style="1153" bestFit="1" customWidth="1"/>
    <col min="7942" max="7942" width="14.7109375" style="1153" customWidth="1"/>
    <col min="7943" max="7943" width="11.5703125" style="1153" customWidth="1"/>
    <col min="7944" max="7944" width="13.140625" style="1153" customWidth="1"/>
    <col min="7945" max="7945" width="11.5703125" style="1153" bestFit="1" customWidth="1"/>
    <col min="7946" max="7946" width="15.140625" style="1153" customWidth="1"/>
    <col min="7947" max="7947" width="11.5703125" style="1153" customWidth="1"/>
    <col min="7948" max="7948" width="14.42578125" style="1153" customWidth="1"/>
    <col min="7949" max="7949" width="16.140625" style="1153" customWidth="1"/>
    <col min="7950" max="8193" width="9.140625" style="1153"/>
    <col min="8194" max="8194" width="10" style="1153" bestFit="1" customWidth="1"/>
    <col min="8195" max="8195" width="48.28515625" style="1153" customWidth="1"/>
    <col min="8196" max="8196" width="15.85546875" style="1153" customWidth="1"/>
    <col min="8197" max="8197" width="11.5703125" style="1153" bestFit="1" customWidth="1"/>
    <col min="8198" max="8198" width="14.7109375" style="1153" customWidth="1"/>
    <col min="8199" max="8199" width="11.5703125" style="1153" customWidth="1"/>
    <col min="8200" max="8200" width="13.140625" style="1153" customWidth="1"/>
    <col min="8201" max="8201" width="11.5703125" style="1153" bestFit="1" customWidth="1"/>
    <col min="8202" max="8202" width="15.140625" style="1153" customWidth="1"/>
    <col min="8203" max="8203" width="11.5703125" style="1153" customWidth="1"/>
    <col min="8204" max="8204" width="14.42578125" style="1153" customWidth="1"/>
    <col min="8205" max="8205" width="16.140625" style="1153" customWidth="1"/>
    <col min="8206" max="8449" width="9.140625" style="1153"/>
    <col min="8450" max="8450" width="10" style="1153" bestFit="1" customWidth="1"/>
    <col min="8451" max="8451" width="48.28515625" style="1153" customWidth="1"/>
    <col min="8452" max="8452" width="15.85546875" style="1153" customWidth="1"/>
    <col min="8453" max="8453" width="11.5703125" style="1153" bestFit="1" customWidth="1"/>
    <col min="8454" max="8454" width="14.7109375" style="1153" customWidth="1"/>
    <col min="8455" max="8455" width="11.5703125" style="1153" customWidth="1"/>
    <col min="8456" max="8456" width="13.140625" style="1153" customWidth="1"/>
    <col min="8457" max="8457" width="11.5703125" style="1153" bestFit="1" customWidth="1"/>
    <col min="8458" max="8458" width="15.140625" style="1153" customWidth="1"/>
    <col min="8459" max="8459" width="11.5703125" style="1153" customWidth="1"/>
    <col min="8460" max="8460" width="14.42578125" style="1153" customWidth="1"/>
    <col min="8461" max="8461" width="16.140625" style="1153" customWidth="1"/>
    <col min="8462" max="8705" width="9.140625" style="1153"/>
    <col min="8706" max="8706" width="10" style="1153" bestFit="1" customWidth="1"/>
    <col min="8707" max="8707" width="48.28515625" style="1153" customWidth="1"/>
    <col min="8708" max="8708" width="15.85546875" style="1153" customWidth="1"/>
    <col min="8709" max="8709" width="11.5703125" style="1153" bestFit="1" customWidth="1"/>
    <col min="8710" max="8710" width="14.7109375" style="1153" customWidth="1"/>
    <col min="8711" max="8711" width="11.5703125" style="1153" customWidth="1"/>
    <col min="8712" max="8712" width="13.140625" style="1153" customWidth="1"/>
    <col min="8713" max="8713" width="11.5703125" style="1153" bestFit="1" customWidth="1"/>
    <col min="8714" max="8714" width="15.140625" style="1153" customWidth="1"/>
    <col min="8715" max="8715" width="11.5703125" style="1153" customWidth="1"/>
    <col min="8716" max="8716" width="14.42578125" style="1153" customWidth="1"/>
    <col min="8717" max="8717" width="16.140625" style="1153" customWidth="1"/>
    <col min="8718" max="8961" width="9.140625" style="1153"/>
    <col min="8962" max="8962" width="10" style="1153" bestFit="1" customWidth="1"/>
    <col min="8963" max="8963" width="48.28515625" style="1153" customWidth="1"/>
    <col min="8964" max="8964" width="15.85546875" style="1153" customWidth="1"/>
    <col min="8965" max="8965" width="11.5703125" style="1153" bestFit="1" customWidth="1"/>
    <col min="8966" max="8966" width="14.7109375" style="1153" customWidth="1"/>
    <col min="8967" max="8967" width="11.5703125" style="1153" customWidth="1"/>
    <col min="8968" max="8968" width="13.140625" style="1153" customWidth="1"/>
    <col min="8969" max="8969" width="11.5703125" style="1153" bestFit="1" customWidth="1"/>
    <col min="8970" max="8970" width="15.140625" style="1153" customWidth="1"/>
    <col min="8971" max="8971" width="11.5703125" style="1153" customWidth="1"/>
    <col min="8972" max="8972" width="14.42578125" style="1153" customWidth="1"/>
    <col min="8973" max="8973" width="16.140625" style="1153" customWidth="1"/>
    <col min="8974" max="9217" width="9.140625" style="1153"/>
    <col min="9218" max="9218" width="10" style="1153" bestFit="1" customWidth="1"/>
    <col min="9219" max="9219" width="48.28515625" style="1153" customWidth="1"/>
    <col min="9220" max="9220" width="15.85546875" style="1153" customWidth="1"/>
    <col min="9221" max="9221" width="11.5703125" style="1153" bestFit="1" customWidth="1"/>
    <col min="9222" max="9222" width="14.7109375" style="1153" customWidth="1"/>
    <col min="9223" max="9223" width="11.5703125" style="1153" customWidth="1"/>
    <col min="9224" max="9224" width="13.140625" style="1153" customWidth="1"/>
    <col min="9225" max="9225" width="11.5703125" style="1153" bestFit="1" customWidth="1"/>
    <col min="9226" max="9226" width="15.140625" style="1153" customWidth="1"/>
    <col min="9227" max="9227" width="11.5703125" style="1153" customWidth="1"/>
    <col min="9228" max="9228" width="14.42578125" style="1153" customWidth="1"/>
    <col min="9229" max="9229" width="16.140625" style="1153" customWidth="1"/>
    <col min="9230" max="9473" width="9.140625" style="1153"/>
    <col min="9474" max="9474" width="10" style="1153" bestFit="1" customWidth="1"/>
    <col min="9475" max="9475" width="48.28515625" style="1153" customWidth="1"/>
    <col min="9476" max="9476" width="15.85546875" style="1153" customWidth="1"/>
    <col min="9477" max="9477" width="11.5703125" style="1153" bestFit="1" customWidth="1"/>
    <col min="9478" max="9478" width="14.7109375" style="1153" customWidth="1"/>
    <col min="9479" max="9479" width="11.5703125" style="1153" customWidth="1"/>
    <col min="9480" max="9480" width="13.140625" style="1153" customWidth="1"/>
    <col min="9481" max="9481" width="11.5703125" style="1153" bestFit="1" customWidth="1"/>
    <col min="9482" max="9482" width="15.140625" style="1153" customWidth="1"/>
    <col min="9483" max="9483" width="11.5703125" style="1153" customWidth="1"/>
    <col min="9484" max="9484" width="14.42578125" style="1153" customWidth="1"/>
    <col min="9485" max="9485" width="16.140625" style="1153" customWidth="1"/>
    <col min="9486" max="9729" width="9.140625" style="1153"/>
    <col min="9730" max="9730" width="10" style="1153" bestFit="1" customWidth="1"/>
    <col min="9731" max="9731" width="48.28515625" style="1153" customWidth="1"/>
    <col min="9732" max="9732" width="15.85546875" style="1153" customWidth="1"/>
    <col min="9733" max="9733" width="11.5703125" style="1153" bestFit="1" customWidth="1"/>
    <col min="9734" max="9734" width="14.7109375" style="1153" customWidth="1"/>
    <col min="9735" max="9735" width="11.5703125" style="1153" customWidth="1"/>
    <col min="9736" max="9736" width="13.140625" style="1153" customWidth="1"/>
    <col min="9737" max="9737" width="11.5703125" style="1153" bestFit="1" customWidth="1"/>
    <col min="9738" max="9738" width="15.140625" style="1153" customWidth="1"/>
    <col min="9739" max="9739" width="11.5703125" style="1153" customWidth="1"/>
    <col min="9740" max="9740" width="14.42578125" style="1153" customWidth="1"/>
    <col min="9741" max="9741" width="16.140625" style="1153" customWidth="1"/>
    <col min="9742" max="9985" width="9.140625" style="1153"/>
    <col min="9986" max="9986" width="10" style="1153" bestFit="1" customWidth="1"/>
    <col min="9987" max="9987" width="48.28515625" style="1153" customWidth="1"/>
    <col min="9988" max="9988" width="15.85546875" style="1153" customWidth="1"/>
    <col min="9989" max="9989" width="11.5703125" style="1153" bestFit="1" customWidth="1"/>
    <col min="9990" max="9990" width="14.7109375" style="1153" customWidth="1"/>
    <col min="9991" max="9991" width="11.5703125" style="1153" customWidth="1"/>
    <col min="9992" max="9992" width="13.140625" style="1153" customWidth="1"/>
    <col min="9993" max="9993" width="11.5703125" style="1153" bestFit="1" customWidth="1"/>
    <col min="9994" max="9994" width="15.140625" style="1153" customWidth="1"/>
    <col min="9995" max="9995" width="11.5703125" style="1153" customWidth="1"/>
    <col min="9996" max="9996" width="14.42578125" style="1153" customWidth="1"/>
    <col min="9997" max="9997" width="16.140625" style="1153" customWidth="1"/>
    <col min="9998" max="10241" width="9.140625" style="1153"/>
    <col min="10242" max="10242" width="10" style="1153" bestFit="1" customWidth="1"/>
    <col min="10243" max="10243" width="48.28515625" style="1153" customWidth="1"/>
    <col min="10244" max="10244" width="15.85546875" style="1153" customWidth="1"/>
    <col min="10245" max="10245" width="11.5703125" style="1153" bestFit="1" customWidth="1"/>
    <col min="10246" max="10246" width="14.7109375" style="1153" customWidth="1"/>
    <col min="10247" max="10247" width="11.5703125" style="1153" customWidth="1"/>
    <col min="10248" max="10248" width="13.140625" style="1153" customWidth="1"/>
    <col min="10249" max="10249" width="11.5703125" style="1153" bestFit="1" customWidth="1"/>
    <col min="10250" max="10250" width="15.140625" style="1153" customWidth="1"/>
    <col min="10251" max="10251" width="11.5703125" style="1153" customWidth="1"/>
    <col min="10252" max="10252" width="14.42578125" style="1153" customWidth="1"/>
    <col min="10253" max="10253" width="16.140625" style="1153" customWidth="1"/>
    <col min="10254" max="10497" width="9.140625" style="1153"/>
    <col min="10498" max="10498" width="10" style="1153" bestFit="1" customWidth="1"/>
    <col min="10499" max="10499" width="48.28515625" style="1153" customWidth="1"/>
    <col min="10500" max="10500" width="15.85546875" style="1153" customWidth="1"/>
    <col min="10501" max="10501" width="11.5703125" style="1153" bestFit="1" customWidth="1"/>
    <col min="10502" max="10502" width="14.7109375" style="1153" customWidth="1"/>
    <col min="10503" max="10503" width="11.5703125" style="1153" customWidth="1"/>
    <col min="10504" max="10504" width="13.140625" style="1153" customWidth="1"/>
    <col min="10505" max="10505" width="11.5703125" style="1153" bestFit="1" customWidth="1"/>
    <col min="10506" max="10506" width="15.140625" style="1153" customWidth="1"/>
    <col min="10507" max="10507" width="11.5703125" style="1153" customWidth="1"/>
    <col min="10508" max="10508" width="14.42578125" style="1153" customWidth="1"/>
    <col min="10509" max="10509" width="16.140625" style="1153" customWidth="1"/>
    <col min="10510" max="10753" width="9.140625" style="1153"/>
    <col min="10754" max="10754" width="10" style="1153" bestFit="1" customWidth="1"/>
    <col min="10755" max="10755" width="48.28515625" style="1153" customWidth="1"/>
    <col min="10756" max="10756" width="15.85546875" style="1153" customWidth="1"/>
    <col min="10757" max="10757" width="11.5703125" style="1153" bestFit="1" customWidth="1"/>
    <col min="10758" max="10758" width="14.7109375" style="1153" customWidth="1"/>
    <col min="10759" max="10759" width="11.5703125" style="1153" customWidth="1"/>
    <col min="10760" max="10760" width="13.140625" style="1153" customWidth="1"/>
    <col min="10761" max="10761" width="11.5703125" style="1153" bestFit="1" customWidth="1"/>
    <col min="10762" max="10762" width="15.140625" style="1153" customWidth="1"/>
    <col min="10763" max="10763" width="11.5703125" style="1153" customWidth="1"/>
    <col min="10764" max="10764" width="14.42578125" style="1153" customWidth="1"/>
    <col min="10765" max="10765" width="16.140625" style="1153" customWidth="1"/>
    <col min="10766" max="11009" width="9.140625" style="1153"/>
    <col min="11010" max="11010" width="10" style="1153" bestFit="1" customWidth="1"/>
    <col min="11011" max="11011" width="48.28515625" style="1153" customWidth="1"/>
    <col min="11012" max="11012" width="15.85546875" style="1153" customWidth="1"/>
    <col min="11013" max="11013" width="11.5703125" style="1153" bestFit="1" customWidth="1"/>
    <col min="11014" max="11014" width="14.7109375" style="1153" customWidth="1"/>
    <col min="11015" max="11015" width="11.5703125" style="1153" customWidth="1"/>
    <col min="11016" max="11016" width="13.140625" style="1153" customWidth="1"/>
    <col min="11017" max="11017" width="11.5703125" style="1153" bestFit="1" customWidth="1"/>
    <col min="11018" max="11018" width="15.140625" style="1153" customWidth="1"/>
    <col min="11019" max="11019" width="11.5703125" style="1153" customWidth="1"/>
    <col min="11020" max="11020" width="14.42578125" style="1153" customWidth="1"/>
    <col min="11021" max="11021" width="16.140625" style="1153" customWidth="1"/>
    <col min="11022" max="11265" width="9.140625" style="1153"/>
    <col min="11266" max="11266" width="10" style="1153" bestFit="1" customWidth="1"/>
    <col min="11267" max="11267" width="48.28515625" style="1153" customWidth="1"/>
    <col min="11268" max="11268" width="15.85546875" style="1153" customWidth="1"/>
    <col min="11269" max="11269" width="11.5703125" style="1153" bestFit="1" customWidth="1"/>
    <col min="11270" max="11270" width="14.7109375" style="1153" customWidth="1"/>
    <col min="11271" max="11271" width="11.5703125" style="1153" customWidth="1"/>
    <col min="11272" max="11272" width="13.140625" style="1153" customWidth="1"/>
    <col min="11273" max="11273" width="11.5703125" style="1153" bestFit="1" customWidth="1"/>
    <col min="11274" max="11274" width="15.140625" style="1153" customWidth="1"/>
    <col min="11275" max="11275" width="11.5703125" style="1153" customWidth="1"/>
    <col min="11276" max="11276" width="14.42578125" style="1153" customWidth="1"/>
    <col min="11277" max="11277" width="16.140625" style="1153" customWidth="1"/>
    <col min="11278" max="11521" width="9.140625" style="1153"/>
    <col min="11522" max="11522" width="10" style="1153" bestFit="1" customWidth="1"/>
    <col min="11523" max="11523" width="48.28515625" style="1153" customWidth="1"/>
    <col min="11524" max="11524" width="15.85546875" style="1153" customWidth="1"/>
    <col min="11525" max="11525" width="11.5703125" style="1153" bestFit="1" customWidth="1"/>
    <col min="11526" max="11526" width="14.7109375" style="1153" customWidth="1"/>
    <col min="11527" max="11527" width="11.5703125" style="1153" customWidth="1"/>
    <col min="11528" max="11528" width="13.140625" style="1153" customWidth="1"/>
    <col min="11529" max="11529" width="11.5703125" style="1153" bestFit="1" customWidth="1"/>
    <col min="11530" max="11530" width="15.140625" style="1153" customWidth="1"/>
    <col min="11531" max="11531" width="11.5703125" style="1153" customWidth="1"/>
    <col min="11532" max="11532" width="14.42578125" style="1153" customWidth="1"/>
    <col min="11533" max="11533" width="16.140625" style="1153" customWidth="1"/>
    <col min="11534" max="11777" width="9.140625" style="1153"/>
    <col min="11778" max="11778" width="10" style="1153" bestFit="1" customWidth="1"/>
    <col min="11779" max="11779" width="48.28515625" style="1153" customWidth="1"/>
    <col min="11780" max="11780" width="15.85546875" style="1153" customWidth="1"/>
    <col min="11781" max="11781" width="11.5703125" style="1153" bestFit="1" customWidth="1"/>
    <col min="11782" max="11782" width="14.7109375" style="1153" customWidth="1"/>
    <col min="11783" max="11783" width="11.5703125" style="1153" customWidth="1"/>
    <col min="11784" max="11784" width="13.140625" style="1153" customWidth="1"/>
    <col min="11785" max="11785" width="11.5703125" style="1153" bestFit="1" customWidth="1"/>
    <col min="11786" max="11786" width="15.140625" style="1153" customWidth="1"/>
    <col min="11787" max="11787" width="11.5703125" style="1153" customWidth="1"/>
    <col min="11788" max="11788" width="14.42578125" style="1153" customWidth="1"/>
    <col min="11789" max="11789" width="16.140625" style="1153" customWidth="1"/>
    <col min="11790" max="12033" width="9.140625" style="1153"/>
    <col min="12034" max="12034" width="10" style="1153" bestFit="1" customWidth="1"/>
    <col min="12035" max="12035" width="48.28515625" style="1153" customWidth="1"/>
    <col min="12036" max="12036" width="15.85546875" style="1153" customWidth="1"/>
    <col min="12037" max="12037" width="11.5703125" style="1153" bestFit="1" customWidth="1"/>
    <col min="12038" max="12038" width="14.7109375" style="1153" customWidth="1"/>
    <col min="12039" max="12039" width="11.5703125" style="1153" customWidth="1"/>
    <col min="12040" max="12040" width="13.140625" style="1153" customWidth="1"/>
    <col min="12041" max="12041" width="11.5703125" style="1153" bestFit="1" customWidth="1"/>
    <col min="12042" max="12042" width="15.140625" style="1153" customWidth="1"/>
    <col min="12043" max="12043" width="11.5703125" style="1153" customWidth="1"/>
    <col min="12044" max="12044" width="14.42578125" style="1153" customWidth="1"/>
    <col min="12045" max="12045" width="16.140625" style="1153" customWidth="1"/>
    <col min="12046" max="12289" width="9.140625" style="1153"/>
    <col min="12290" max="12290" width="10" style="1153" bestFit="1" customWidth="1"/>
    <col min="12291" max="12291" width="48.28515625" style="1153" customWidth="1"/>
    <col min="12292" max="12292" width="15.85546875" style="1153" customWidth="1"/>
    <col min="12293" max="12293" width="11.5703125" style="1153" bestFit="1" customWidth="1"/>
    <col min="12294" max="12294" width="14.7109375" style="1153" customWidth="1"/>
    <col min="12295" max="12295" width="11.5703125" style="1153" customWidth="1"/>
    <col min="12296" max="12296" width="13.140625" style="1153" customWidth="1"/>
    <col min="12297" max="12297" width="11.5703125" style="1153" bestFit="1" customWidth="1"/>
    <col min="12298" max="12298" width="15.140625" style="1153" customWidth="1"/>
    <col min="12299" max="12299" width="11.5703125" style="1153" customWidth="1"/>
    <col min="12300" max="12300" width="14.42578125" style="1153" customWidth="1"/>
    <col min="12301" max="12301" width="16.140625" style="1153" customWidth="1"/>
    <col min="12302" max="12545" width="9.140625" style="1153"/>
    <col min="12546" max="12546" width="10" style="1153" bestFit="1" customWidth="1"/>
    <col min="12547" max="12547" width="48.28515625" style="1153" customWidth="1"/>
    <col min="12548" max="12548" width="15.85546875" style="1153" customWidth="1"/>
    <col min="12549" max="12549" width="11.5703125" style="1153" bestFit="1" customWidth="1"/>
    <col min="12550" max="12550" width="14.7109375" style="1153" customWidth="1"/>
    <col min="12551" max="12551" width="11.5703125" style="1153" customWidth="1"/>
    <col min="12552" max="12552" width="13.140625" style="1153" customWidth="1"/>
    <col min="12553" max="12553" width="11.5703125" style="1153" bestFit="1" customWidth="1"/>
    <col min="12554" max="12554" width="15.140625" style="1153" customWidth="1"/>
    <col min="12555" max="12555" width="11.5703125" style="1153" customWidth="1"/>
    <col min="12556" max="12556" width="14.42578125" style="1153" customWidth="1"/>
    <col min="12557" max="12557" width="16.140625" style="1153" customWidth="1"/>
    <col min="12558" max="12801" width="9.140625" style="1153"/>
    <col min="12802" max="12802" width="10" style="1153" bestFit="1" customWidth="1"/>
    <col min="12803" max="12803" width="48.28515625" style="1153" customWidth="1"/>
    <col min="12804" max="12804" width="15.85546875" style="1153" customWidth="1"/>
    <col min="12805" max="12805" width="11.5703125" style="1153" bestFit="1" customWidth="1"/>
    <col min="12806" max="12806" width="14.7109375" style="1153" customWidth="1"/>
    <col min="12807" max="12807" width="11.5703125" style="1153" customWidth="1"/>
    <col min="12808" max="12808" width="13.140625" style="1153" customWidth="1"/>
    <col min="12809" max="12809" width="11.5703125" style="1153" bestFit="1" customWidth="1"/>
    <col min="12810" max="12810" width="15.140625" style="1153" customWidth="1"/>
    <col min="12811" max="12811" width="11.5703125" style="1153" customWidth="1"/>
    <col min="12812" max="12812" width="14.42578125" style="1153" customWidth="1"/>
    <col min="12813" max="12813" width="16.140625" style="1153" customWidth="1"/>
    <col min="12814" max="13057" width="9.140625" style="1153"/>
    <col min="13058" max="13058" width="10" style="1153" bestFit="1" customWidth="1"/>
    <col min="13059" max="13059" width="48.28515625" style="1153" customWidth="1"/>
    <col min="13060" max="13060" width="15.85546875" style="1153" customWidth="1"/>
    <col min="13061" max="13061" width="11.5703125" style="1153" bestFit="1" customWidth="1"/>
    <col min="13062" max="13062" width="14.7109375" style="1153" customWidth="1"/>
    <col min="13063" max="13063" width="11.5703125" style="1153" customWidth="1"/>
    <col min="13064" max="13064" width="13.140625" style="1153" customWidth="1"/>
    <col min="13065" max="13065" width="11.5703125" style="1153" bestFit="1" customWidth="1"/>
    <col min="13066" max="13066" width="15.140625" style="1153" customWidth="1"/>
    <col min="13067" max="13067" width="11.5703125" style="1153" customWidth="1"/>
    <col min="13068" max="13068" width="14.42578125" style="1153" customWidth="1"/>
    <col min="13069" max="13069" width="16.140625" style="1153" customWidth="1"/>
    <col min="13070" max="13313" width="9.140625" style="1153"/>
    <col min="13314" max="13314" width="10" style="1153" bestFit="1" customWidth="1"/>
    <col min="13315" max="13315" width="48.28515625" style="1153" customWidth="1"/>
    <col min="13316" max="13316" width="15.85546875" style="1153" customWidth="1"/>
    <col min="13317" max="13317" width="11.5703125" style="1153" bestFit="1" customWidth="1"/>
    <col min="13318" max="13318" width="14.7109375" style="1153" customWidth="1"/>
    <col min="13319" max="13319" width="11.5703125" style="1153" customWidth="1"/>
    <col min="13320" max="13320" width="13.140625" style="1153" customWidth="1"/>
    <col min="13321" max="13321" width="11.5703125" style="1153" bestFit="1" customWidth="1"/>
    <col min="13322" max="13322" width="15.140625" style="1153" customWidth="1"/>
    <col min="13323" max="13323" width="11.5703125" style="1153" customWidth="1"/>
    <col min="13324" max="13324" width="14.42578125" style="1153" customWidth="1"/>
    <col min="13325" max="13325" width="16.140625" style="1153" customWidth="1"/>
    <col min="13326" max="13569" width="9.140625" style="1153"/>
    <col min="13570" max="13570" width="10" style="1153" bestFit="1" customWidth="1"/>
    <col min="13571" max="13571" width="48.28515625" style="1153" customWidth="1"/>
    <col min="13572" max="13572" width="15.85546875" style="1153" customWidth="1"/>
    <col min="13573" max="13573" width="11.5703125" style="1153" bestFit="1" customWidth="1"/>
    <col min="13574" max="13574" width="14.7109375" style="1153" customWidth="1"/>
    <col min="13575" max="13575" width="11.5703125" style="1153" customWidth="1"/>
    <col min="13576" max="13576" width="13.140625" style="1153" customWidth="1"/>
    <col min="13577" max="13577" width="11.5703125" style="1153" bestFit="1" customWidth="1"/>
    <col min="13578" max="13578" width="15.140625" style="1153" customWidth="1"/>
    <col min="13579" max="13579" width="11.5703125" style="1153" customWidth="1"/>
    <col min="13580" max="13580" width="14.42578125" style="1153" customWidth="1"/>
    <col min="13581" max="13581" width="16.140625" style="1153" customWidth="1"/>
    <col min="13582" max="13825" width="9.140625" style="1153"/>
    <col min="13826" max="13826" width="10" style="1153" bestFit="1" customWidth="1"/>
    <col min="13827" max="13827" width="48.28515625" style="1153" customWidth="1"/>
    <col min="13828" max="13828" width="15.85546875" style="1153" customWidth="1"/>
    <col min="13829" max="13829" width="11.5703125" style="1153" bestFit="1" customWidth="1"/>
    <col min="13830" max="13830" width="14.7109375" style="1153" customWidth="1"/>
    <col min="13831" max="13831" width="11.5703125" style="1153" customWidth="1"/>
    <col min="13832" max="13832" width="13.140625" style="1153" customWidth="1"/>
    <col min="13833" max="13833" width="11.5703125" style="1153" bestFit="1" customWidth="1"/>
    <col min="13834" max="13834" width="15.140625" style="1153" customWidth="1"/>
    <col min="13835" max="13835" width="11.5703125" style="1153" customWidth="1"/>
    <col min="13836" max="13836" width="14.42578125" style="1153" customWidth="1"/>
    <col min="13837" max="13837" width="16.140625" style="1153" customWidth="1"/>
    <col min="13838" max="14081" width="9.140625" style="1153"/>
    <col min="14082" max="14082" width="10" style="1153" bestFit="1" customWidth="1"/>
    <col min="14083" max="14083" width="48.28515625" style="1153" customWidth="1"/>
    <col min="14084" max="14084" width="15.85546875" style="1153" customWidth="1"/>
    <col min="14085" max="14085" width="11.5703125" style="1153" bestFit="1" customWidth="1"/>
    <col min="14086" max="14086" width="14.7109375" style="1153" customWidth="1"/>
    <col min="14087" max="14087" width="11.5703125" style="1153" customWidth="1"/>
    <col min="14088" max="14088" width="13.140625" style="1153" customWidth="1"/>
    <col min="14089" max="14089" width="11.5703125" style="1153" bestFit="1" customWidth="1"/>
    <col min="14090" max="14090" width="15.140625" style="1153" customWidth="1"/>
    <col min="14091" max="14091" width="11.5703125" style="1153" customWidth="1"/>
    <col min="14092" max="14092" width="14.42578125" style="1153" customWidth="1"/>
    <col min="14093" max="14093" width="16.140625" style="1153" customWidth="1"/>
    <col min="14094" max="14337" width="9.140625" style="1153"/>
    <col min="14338" max="14338" width="10" style="1153" bestFit="1" customWidth="1"/>
    <col min="14339" max="14339" width="48.28515625" style="1153" customWidth="1"/>
    <col min="14340" max="14340" width="15.85546875" style="1153" customWidth="1"/>
    <col min="14341" max="14341" width="11.5703125" style="1153" bestFit="1" customWidth="1"/>
    <col min="14342" max="14342" width="14.7109375" style="1153" customWidth="1"/>
    <col min="14343" max="14343" width="11.5703125" style="1153" customWidth="1"/>
    <col min="14344" max="14344" width="13.140625" style="1153" customWidth="1"/>
    <col min="14345" max="14345" width="11.5703125" style="1153" bestFit="1" customWidth="1"/>
    <col min="14346" max="14346" width="15.140625" style="1153" customWidth="1"/>
    <col min="14347" max="14347" width="11.5703125" style="1153" customWidth="1"/>
    <col min="14348" max="14348" width="14.42578125" style="1153" customWidth="1"/>
    <col min="14349" max="14349" width="16.140625" style="1153" customWidth="1"/>
    <col min="14350" max="14593" width="9.140625" style="1153"/>
    <col min="14594" max="14594" width="10" style="1153" bestFit="1" customWidth="1"/>
    <col min="14595" max="14595" width="48.28515625" style="1153" customWidth="1"/>
    <col min="14596" max="14596" width="15.85546875" style="1153" customWidth="1"/>
    <col min="14597" max="14597" width="11.5703125" style="1153" bestFit="1" customWidth="1"/>
    <col min="14598" max="14598" width="14.7109375" style="1153" customWidth="1"/>
    <col min="14599" max="14599" width="11.5703125" style="1153" customWidth="1"/>
    <col min="14600" max="14600" width="13.140625" style="1153" customWidth="1"/>
    <col min="14601" max="14601" width="11.5703125" style="1153" bestFit="1" customWidth="1"/>
    <col min="14602" max="14602" width="15.140625" style="1153" customWidth="1"/>
    <col min="14603" max="14603" width="11.5703125" style="1153" customWidth="1"/>
    <col min="14604" max="14604" width="14.42578125" style="1153" customWidth="1"/>
    <col min="14605" max="14605" width="16.140625" style="1153" customWidth="1"/>
    <col min="14606" max="14849" width="9.140625" style="1153"/>
    <col min="14850" max="14850" width="10" style="1153" bestFit="1" customWidth="1"/>
    <col min="14851" max="14851" width="48.28515625" style="1153" customWidth="1"/>
    <col min="14852" max="14852" width="15.85546875" style="1153" customWidth="1"/>
    <col min="14853" max="14853" width="11.5703125" style="1153" bestFit="1" customWidth="1"/>
    <col min="14854" max="14854" width="14.7109375" style="1153" customWidth="1"/>
    <col min="14855" max="14855" width="11.5703125" style="1153" customWidth="1"/>
    <col min="14856" max="14856" width="13.140625" style="1153" customWidth="1"/>
    <col min="14857" max="14857" width="11.5703125" style="1153" bestFit="1" customWidth="1"/>
    <col min="14858" max="14858" width="15.140625" style="1153" customWidth="1"/>
    <col min="14859" max="14859" width="11.5703125" style="1153" customWidth="1"/>
    <col min="14860" max="14860" width="14.42578125" style="1153" customWidth="1"/>
    <col min="14861" max="14861" width="16.140625" style="1153" customWidth="1"/>
    <col min="14862" max="15105" width="9.140625" style="1153"/>
    <col min="15106" max="15106" width="10" style="1153" bestFit="1" customWidth="1"/>
    <col min="15107" max="15107" width="48.28515625" style="1153" customWidth="1"/>
    <col min="15108" max="15108" width="15.85546875" style="1153" customWidth="1"/>
    <col min="15109" max="15109" width="11.5703125" style="1153" bestFit="1" customWidth="1"/>
    <col min="15110" max="15110" width="14.7109375" style="1153" customWidth="1"/>
    <col min="15111" max="15111" width="11.5703125" style="1153" customWidth="1"/>
    <col min="15112" max="15112" width="13.140625" style="1153" customWidth="1"/>
    <col min="15113" max="15113" width="11.5703125" style="1153" bestFit="1" customWidth="1"/>
    <col min="15114" max="15114" width="15.140625" style="1153" customWidth="1"/>
    <col min="15115" max="15115" width="11.5703125" style="1153" customWidth="1"/>
    <col min="15116" max="15116" width="14.42578125" style="1153" customWidth="1"/>
    <col min="15117" max="15117" width="16.140625" style="1153" customWidth="1"/>
    <col min="15118" max="15361" width="9.140625" style="1153"/>
    <col min="15362" max="15362" width="10" style="1153" bestFit="1" customWidth="1"/>
    <col min="15363" max="15363" width="48.28515625" style="1153" customWidth="1"/>
    <col min="15364" max="15364" width="15.85546875" style="1153" customWidth="1"/>
    <col min="15365" max="15365" width="11.5703125" style="1153" bestFit="1" customWidth="1"/>
    <col min="15366" max="15366" width="14.7109375" style="1153" customWidth="1"/>
    <col min="15367" max="15367" width="11.5703125" style="1153" customWidth="1"/>
    <col min="15368" max="15368" width="13.140625" style="1153" customWidth="1"/>
    <col min="15369" max="15369" width="11.5703125" style="1153" bestFit="1" customWidth="1"/>
    <col min="15370" max="15370" width="15.140625" style="1153" customWidth="1"/>
    <col min="15371" max="15371" width="11.5703125" style="1153" customWidth="1"/>
    <col min="15372" max="15372" width="14.42578125" style="1153" customWidth="1"/>
    <col min="15373" max="15373" width="16.140625" style="1153" customWidth="1"/>
    <col min="15374" max="15617" width="9.140625" style="1153"/>
    <col min="15618" max="15618" width="10" style="1153" bestFit="1" customWidth="1"/>
    <col min="15619" max="15619" width="48.28515625" style="1153" customWidth="1"/>
    <col min="15620" max="15620" width="15.85546875" style="1153" customWidth="1"/>
    <col min="15621" max="15621" width="11.5703125" style="1153" bestFit="1" customWidth="1"/>
    <col min="15622" max="15622" width="14.7109375" style="1153" customWidth="1"/>
    <col min="15623" max="15623" width="11.5703125" style="1153" customWidth="1"/>
    <col min="15624" max="15624" width="13.140625" style="1153" customWidth="1"/>
    <col min="15625" max="15625" width="11.5703125" style="1153" bestFit="1" customWidth="1"/>
    <col min="15626" max="15626" width="15.140625" style="1153" customWidth="1"/>
    <col min="15627" max="15627" width="11.5703125" style="1153" customWidth="1"/>
    <col min="15628" max="15628" width="14.42578125" style="1153" customWidth="1"/>
    <col min="15629" max="15629" width="16.140625" style="1153" customWidth="1"/>
    <col min="15630" max="15873" width="9.140625" style="1153"/>
    <col min="15874" max="15874" width="10" style="1153" bestFit="1" customWidth="1"/>
    <col min="15875" max="15875" width="48.28515625" style="1153" customWidth="1"/>
    <col min="15876" max="15876" width="15.85546875" style="1153" customWidth="1"/>
    <col min="15877" max="15877" width="11.5703125" style="1153" bestFit="1" customWidth="1"/>
    <col min="15878" max="15878" width="14.7109375" style="1153" customWidth="1"/>
    <col min="15879" max="15879" width="11.5703125" style="1153" customWidth="1"/>
    <col min="15880" max="15880" width="13.140625" style="1153" customWidth="1"/>
    <col min="15881" max="15881" width="11.5703125" style="1153" bestFit="1" customWidth="1"/>
    <col min="15882" max="15882" width="15.140625" style="1153" customWidth="1"/>
    <col min="15883" max="15883" width="11.5703125" style="1153" customWidth="1"/>
    <col min="15884" max="15884" width="14.42578125" style="1153" customWidth="1"/>
    <col min="15885" max="15885" width="16.140625" style="1153" customWidth="1"/>
    <col min="15886" max="16129" width="9.140625" style="1153"/>
    <col min="16130" max="16130" width="10" style="1153" bestFit="1" customWidth="1"/>
    <col min="16131" max="16131" width="48.28515625" style="1153" customWidth="1"/>
    <col min="16132" max="16132" width="15.85546875" style="1153" customWidth="1"/>
    <col min="16133" max="16133" width="11.5703125" style="1153" bestFit="1" customWidth="1"/>
    <col min="16134" max="16134" width="14.7109375" style="1153" customWidth="1"/>
    <col min="16135" max="16135" width="11.5703125" style="1153" customWidth="1"/>
    <col min="16136" max="16136" width="13.140625" style="1153" customWidth="1"/>
    <col min="16137" max="16137" width="11.5703125" style="1153" bestFit="1" customWidth="1"/>
    <col min="16138" max="16138" width="15.140625" style="1153" customWidth="1"/>
    <col min="16139" max="16139" width="11.5703125" style="1153" customWidth="1"/>
    <col min="16140" max="16140" width="14.42578125" style="1153" customWidth="1"/>
    <col min="16141" max="16141" width="16.140625" style="1153" customWidth="1"/>
    <col min="16142" max="16384" width="9.140625" style="1153"/>
  </cols>
  <sheetData>
    <row r="1" spans="2:14">
      <c r="K1" s="1154" t="s">
        <v>1097</v>
      </c>
      <c r="L1" s="1114"/>
    </row>
    <row r="2" spans="2:14">
      <c r="L2" s="1114"/>
    </row>
    <row r="3" spans="2:14" ht="32.25" customHeight="1">
      <c r="B3" s="1888" t="s">
        <v>716</v>
      </c>
      <c r="C3" s="1888"/>
      <c r="D3" s="1888"/>
      <c r="E3" s="1888"/>
      <c r="F3" s="1888"/>
      <c r="G3" s="1888"/>
      <c r="H3" s="1888"/>
      <c r="I3" s="1888"/>
      <c r="J3" s="1888"/>
      <c r="K3" s="1888"/>
      <c r="L3" s="1114"/>
    </row>
    <row r="4" spans="2:14" ht="18" customHeight="1" thickBot="1">
      <c r="B4" s="1117"/>
      <c r="C4" s="1117"/>
      <c r="D4" s="1117"/>
      <c r="E4" s="1117"/>
      <c r="F4" s="1117"/>
      <c r="G4" s="1117"/>
      <c r="H4" s="1117"/>
      <c r="I4" s="1117"/>
      <c r="J4" s="1879" t="s">
        <v>1</v>
      </c>
      <c r="K4" s="1879"/>
      <c r="L4" s="1114"/>
    </row>
    <row r="5" spans="2:14" ht="15.75" thickBot="1">
      <c r="B5" s="1880" t="s">
        <v>261</v>
      </c>
      <c r="C5" s="1881"/>
      <c r="D5" s="1881"/>
      <c r="E5" s="1881"/>
      <c r="F5" s="1881"/>
      <c r="G5" s="1881"/>
      <c r="H5" s="1881"/>
      <c r="I5" s="1881"/>
      <c r="J5" s="1881"/>
      <c r="K5" s="1882"/>
      <c r="L5" s="1115"/>
    </row>
    <row r="6" spans="2:14" ht="15.75" thickBot="1">
      <c r="B6" s="1883" t="s">
        <v>678</v>
      </c>
      <c r="C6" s="1883" t="s">
        <v>679</v>
      </c>
      <c r="D6" s="1885" t="s">
        <v>410</v>
      </c>
      <c r="E6" s="1886"/>
      <c r="F6" s="1885" t="s">
        <v>411</v>
      </c>
      <c r="G6" s="1887"/>
      <c r="H6" s="1885" t="s">
        <v>412</v>
      </c>
      <c r="I6" s="1887"/>
      <c r="J6" s="1886" t="s">
        <v>9</v>
      </c>
      <c r="K6" s="1887"/>
    </row>
    <row r="7" spans="2:14" ht="48" customHeight="1" thickBot="1">
      <c r="B7" s="1884"/>
      <c r="C7" s="1884"/>
      <c r="D7" s="1118" t="s">
        <v>680</v>
      </c>
      <c r="E7" s="1119" t="s">
        <v>681</v>
      </c>
      <c r="F7" s="1118" t="s">
        <v>680</v>
      </c>
      <c r="G7" s="1119" t="s">
        <v>681</v>
      </c>
      <c r="H7" s="1118" t="s">
        <v>680</v>
      </c>
      <c r="I7" s="1119" t="s">
        <v>681</v>
      </c>
      <c r="J7" s="1118" t="s">
        <v>680</v>
      </c>
      <c r="K7" s="1155" t="s">
        <v>681</v>
      </c>
    </row>
    <row r="8" spans="2:14">
      <c r="B8" s="1156">
        <v>1</v>
      </c>
      <c r="C8" s="1157" t="s">
        <v>717</v>
      </c>
      <c r="D8" s="1122">
        <v>19316.669999999998</v>
      </c>
      <c r="E8" s="1123">
        <f>D8/D37</f>
        <v>0.16977024938987526</v>
      </c>
      <c r="F8" s="1122">
        <v>5287.5798900000009</v>
      </c>
      <c r="G8" s="1123">
        <f>F8/$F$37</f>
        <v>0.12880713626462961</v>
      </c>
      <c r="H8" s="1122">
        <v>849.73966999999993</v>
      </c>
      <c r="I8" s="1123">
        <f>H8/$H$37</f>
        <v>0.1888261371100993</v>
      </c>
      <c r="J8" s="1122">
        <f>D8+F8+H8</f>
        <v>25453.989559999998</v>
      </c>
      <c r="K8" s="1124">
        <f>J8/$J$37</f>
        <v>0.15975468588078404</v>
      </c>
      <c r="L8" s="1158"/>
      <c r="M8" s="1158"/>
      <c r="N8" s="1159"/>
    </row>
    <row r="9" spans="2:14" ht="25.5">
      <c r="B9" s="1160">
        <v>2</v>
      </c>
      <c r="C9" s="1161" t="s">
        <v>718</v>
      </c>
      <c r="D9" s="1130">
        <v>0</v>
      </c>
      <c r="E9" s="1131">
        <f>D9/$D$37</f>
        <v>0</v>
      </c>
      <c r="F9" s="1130">
        <v>0</v>
      </c>
      <c r="G9" s="1131">
        <f t="shared" ref="G9:G37" si="0">F9/$F$37</f>
        <v>0</v>
      </c>
      <c r="H9" s="1130">
        <v>0</v>
      </c>
      <c r="I9" s="1131">
        <f t="shared" ref="I9:I37" si="1">H9/$H$37</f>
        <v>0</v>
      </c>
      <c r="J9" s="1130">
        <f>D9+F9+H9</f>
        <v>0</v>
      </c>
      <c r="K9" s="1132">
        <f t="shared" ref="K9:K37" si="2">J9/$J$37</f>
        <v>0</v>
      </c>
      <c r="L9" s="1158"/>
      <c r="M9" s="1158"/>
      <c r="N9" s="1159"/>
    </row>
    <row r="10" spans="2:14">
      <c r="B10" s="1160">
        <v>3</v>
      </c>
      <c r="C10" s="1161" t="s">
        <v>636</v>
      </c>
      <c r="D10" s="1130">
        <v>0</v>
      </c>
      <c r="E10" s="1131">
        <f t="shared" ref="E10:E37" si="3">D10/$D$37</f>
        <v>0</v>
      </c>
      <c r="F10" s="1130">
        <v>0.11</v>
      </c>
      <c r="G10" s="1131">
        <f t="shared" si="0"/>
        <v>2.6796351608617029E-6</v>
      </c>
      <c r="H10" s="1130">
        <v>0</v>
      </c>
      <c r="I10" s="1131">
        <f t="shared" si="1"/>
        <v>0</v>
      </c>
      <c r="J10" s="1130">
        <f t="shared" ref="J10:J36" si="4">D10+F10+H10</f>
        <v>0.11</v>
      </c>
      <c r="K10" s="1132">
        <f t="shared" si="2"/>
        <v>6.9038354107371781E-7</v>
      </c>
      <c r="L10" s="1158"/>
      <c r="M10" s="1158"/>
      <c r="N10" s="1159"/>
    </row>
    <row r="11" spans="2:14" ht="25.5">
      <c r="B11" s="1160">
        <v>4</v>
      </c>
      <c r="C11" s="1161" t="s">
        <v>637</v>
      </c>
      <c r="D11" s="1130">
        <v>0</v>
      </c>
      <c r="E11" s="1131">
        <f t="shared" si="3"/>
        <v>0</v>
      </c>
      <c r="F11" s="1130">
        <v>0</v>
      </c>
      <c r="G11" s="1131">
        <f t="shared" si="0"/>
        <v>0</v>
      </c>
      <c r="H11" s="1130">
        <v>0</v>
      </c>
      <c r="I11" s="1131">
        <f t="shared" si="1"/>
        <v>0</v>
      </c>
      <c r="J11" s="1130">
        <f t="shared" si="4"/>
        <v>0</v>
      </c>
      <c r="K11" s="1132">
        <f t="shared" si="2"/>
        <v>0</v>
      </c>
      <c r="L11" s="1158"/>
      <c r="M11" s="1158"/>
      <c r="N11" s="1159"/>
    </row>
    <row r="12" spans="2:14">
      <c r="B12" s="1160">
        <v>5</v>
      </c>
      <c r="C12" s="1161" t="s">
        <v>719</v>
      </c>
      <c r="D12" s="1130">
        <v>72626.3</v>
      </c>
      <c r="E12" s="1131">
        <f t="shared" si="3"/>
        <v>0.63829764981562032</v>
      </c>
      <c r="F12" s="1130">
        <v>23494.295489999997</v>
      </c>
      <c r="G12" s="1131">
        <f t="shared" si="0"/>
        <v>0.57232854795162291</v>
      </c>
      <c r="H12" s="1130">
        <v>2795.7465699999998</v>
      </c>
      <c r="I12" s="1131">
        <f t="shared" si="1"/>
        <v>0.62126089176454458</v>
      </c>
      <c r="J12" s="1130">
        <f t="shared" si="4"/>
        <v>98916.34206000001</v>
      </c>
      <c r="K12" s="1132">
        <f t="shared" si="2"/>
        <v>0.62082013183129037</v>
      </c>
      <c r="L12" s="1158"/>
      <c r="M12" s="1158"/>
      <c r="N12" s="1159"/>
    </row>
    <row r="13" spans="2:14">
      <c r="B13" s="1162" t="s">
        <v>720</v>
      </c>
      <c r="C13" s="1163" t="s">
        <v>721</v>
      </c>
      <c r="D13" s="1135">
        <v>470.80500000000001</v>
      </c>
      <c r="E13" s="1136">
        <f t="shared" si="3"/>
        <v>4.1378085489890458E-3</v>
      </c>
      <c r="F13" s="1135">
        <v>627.13103000000001</v>
      </c>
      <c r="G13" s="1136">
        <f t="shared" si="0"/>
        <v>1.5277112349594685E-2</v>
      </c>
      <c r="H13" s="1135">
        <v>363.32619</v>
      </c>
      <c r="I13" s="1136">
        <f t="shared" si="1"/>
        <v>8.0737057937556325E-2</v>
      </c>
      <c r="J13" s="1135">
        <f t="shared" si="4"/>
        <v>1461.2622200000001</v>
      </c>
      <c r="K13" s="1137">
        <f t="shared" si="2"/>
        <v>9.1711944170985646E-3</v>
      </c>
      <c r="L13" s="1158"/>
      <c r="M13" s="1158"/>
      <c r="N13" s="1159"/>
    </row>
    <row r="14" spans="2:14">
      <c r="B14" s="1162" t="s">
        <v>722</v>
      </c>
      <c r="C14" s="1163" t="s">
        <v>723</v>
      </c>
      <c r="D14" s="1135">
        <v>4281.7120000000004</v>
      </c>
      <c r="E14" s="1136">
        <f t="shared" si="3"/>
        <v>3.763108828051738E-2</v>
      </c>
      <c r="F14" s="1135">
        <v>1331.70929</v>
      </c>
      <c r="G14" s="1136">
        <f t="shared" si="0"/>
        <v>3.2440863977547037E-2</v>
      </c>
      <c r="H14" s="1135">
        <v>57.950629999999997</v>
      </c>
      <c r="I14" s="1136">
        <f t="shared" si="1"/>
        <v>1.2877583561559077E-2</v>
      </c>
      <c r="J14" s="1135">
        <f t="shared" si="4"/>
        <v>5671.3719200000005</v>
      </c>
      <c r="K14" s="1137">
        <f t="shared" si="2"/>
        <v>3.5594743898869546E-2</v>
      </c>
      <c r="L14" s="1158"/>
      <c r="M14" s="1158"/>
      <c r="N14" s="1159"/>
    </row>
    <row r="15" spans="2:14">
      <c r="B15" s="1162" t="s">
        <v>724</v>
      </c>
      <c r="C15" s="1163" t="s">
        <v>725</v>
      </c>
      <c r="D15" s="1135">
        <v>65753.644</v>
      </c>
      <c r="E15" s="1136">
        <f t="shared" si="3"/>
        <v>0.57789528630830655</v>
      </c>
      <c r="F15" s="1135">
        <v>16185.019109999999</v>
      </c>
      <c r="G15" s="1136">
        <f t="shared" si="0"/>
        <v>0.39427223896704167</v>
      </c>
      <c r="H15" s="1135">
        <v>2079.2826799999998</v>
      </c>
      <c r="I15" s="1136">
        <f t="shared" si="1"/>
        <v>0.46205082601867314</v>
      </c>
      <c r="J15" s="1135">
        <f t="shared" si="4"/>
        <v>84017.945789999998</v>
      </c>
      <c r="K15" s="1137">
        <f t="shared" si="2"/>
        <v>0.52731460843854416</v>
      </c>
      <c r="L15" s="1158"/>
      <c r="M15" s="1158"/>
      <c r="N15" s="1159"/>
    </row>
    <row r="16" spans="2:14">
      <c r="B16" s="1162" t="s">
        <v>726</v>
      </c>
      <c r="C16" s="1163" t="s">
        <v>727</v>
      </c>
      <c r="D16" s="1135">
        <v>2091.8879999999999</v>
      </c>
      <c r="E16" s="1136">
        <f t="shared" si="3"/>
        <v>1.8385174435121963E-2</v>
      </c>
      <c r="F16" s="1135">
        <v>5345.7610600000007</v>
      </c>
      <c r="G16" s="1136">
        <f t="shared" si="0"/>
        <v>0.130224448163103</v>
      </c>
      <c r="H16" s="1135">
        <v>292.89787000000001</v>
      </c>
      <c r="I16" s="1136">
        <f t="shared" si="1"/>
        <v>6.5086726338051334E-2</v>
      </c>
      <c r="J16" s="1135">
        <f t="shared" si="4"/>
        <v>7730.5469300000004</v>
      </c>
      <c r="K16" s="1137">
        <f t="shared" si="2"/>
        <v>4.8518566945181439E-2</v>
      </c>
      <c r="L16" s="1158"/>
      <c r="M16" s="1158"/>
      <c r="N16" s="1159"/>
    </row>
    <row r="17" spans="2:14">
      <c r="B17" s="1162" t="s">
        <v>728</v>
      </c>
      <c r="C17" s="1163" t="s">
        <v>729</v>
      </c>
      <c r="D17" s="1135">
        <v>28.251000000000001</v>
      </c>
      <c r="E17" s="1136">
        <f t="shared" si="3"/>
        <v>2.482922426853783E-4</v>
      </c>
      <c r="F17" s="1135">
        <v>4.6749999999999998</v>
      </c>
      <c r="G17" s="1136">
        <f t="shared" si="0"/>
        <v>1.1388449433662236E-4</v>
      </c>
      <c r="H17" s="1135">
        <v>2.2891999999999997</v>
      </c>
      <c r="I17" s="1136">
        <f t="shared" si="1"/>
        <v>5.0869790870472042E-4</v>
      </c>
      <c r="J17" s="1135">
        <f t="shared" si="4"/>
        <v>35.215200000000003</v>
      </c>
      <c r="K17" s="1137">
        <f t="shared" si="2"/>
        <v>2.2101813159653807E-4</v>
      </c>
      <c r="L17" s="1158"/>
      <c r="M17" s="1158"/>
      <c r="N17" s="1159"/>
    </row>
    <row r="18" spans="2:14">
      <c r="B18" s="1160">
        <v>6</v>
      </c>
      <c r="C18" s="1161" t="s">
        <v>730</v>
      </c>
      <c r="D18" s="1130">
        <v>787.05799999999999</v>
      </c>
      <c r="E18" s="1131">
        <f t="shared" si="3"/>
        <v>6.9172912797234951E-3</v>
      </c>
      <c r="F18" s="1130">
        <v>326.78438</v>
      </c>
      <c r="G18" s="1131">
        <f t="shared" si="0"/>
        <v>7.9605719515308346E-3</v>
      </c>
      <c r="H18" s="1130">
        <v>62.545940000000002</v>
      </c>
      <c r="I18" s="1131">
        <f t="shared" si="1"/>
        <v>1.3898737059221967E-2</v>
      </c>
      <c r="J18" s="1130">
        <f t="shared" si="4"/>
        <v>1176.38832</v>
      </c>
      <c r="K18" s="1132">
        <f t="shared" si="2"/>
        <v>7.3832648549032901E-3</v>
      </c>
      <c r="L18" s="1369"/>
      <c r="M18" s="1158"/>
      <c r="N18" s="1159"/>
    </row>
    <row r="19" spans="2:14">
      <c r="B19" s="1162" t="s">
        <v>683</v>
      </c>
      <c r="C19" s="1163" t="s">
        <v>721</v>
      </c>
      <c r="D19" s="1135">
        <v>55.151000000000003</v>
      </c>
      <c r="E19" s="1136">
        <f t="shared" si="3"/>
        <v>4.8471082355815013E-4</v>
      </c>
      <c r="F19" s="1135">
        <v>4.5431299999999997</v>
      </c>
      <c r="G19" s="1136">
        <f t="shared" si="0"/>
        <v>1.1067209898514206E-4</v>
      </c>
      <c r="H19" s="1135">
        <v>2.2999999999999998</v>
      </c>
      <c r="I19" s="1136">
        <f t="shared" si="1"/>
        <v>5.1109784641833707E-4</v>
      </c>
      <c r="J19" s="1135">
        <f t="shared" si="4"/>
        <v>61.994129999999998</v>
      </c>
      <c r="K19" s="1137">
        <f t="shared" si="2"/>
        <v>3.890884272289491E-4</v>
      </c>
      <c r="L19" s="1158"/>
      <c r="M19" s="1158"/>
      <c r="N19" s="1159"/>
    </row>
    <row r="20" spans="2:14">
      <c r="B20" s="1162" t="s">
        <v>685</v>
      </c>
      <c r="C20" s="1163" t="s">
        <v>723</v>
      </c>
      <c r="D20" s="1135">
        <v>724.88900000000001</v>
      </c>
      <c r="E20" s="1136">
        <f t="shared" si="3"/>
        <v>6.3709006940625527E-3</v>
      </c>
      <c r="F20" s="1135">
        <v>220.92845</v>
      </c>
      <c r="G20" s="1136">
        <f t="shared" si="0"/>
        <v>5.3818876604970608E-3</v>
      </c>
      <c r="H20" s="1135">
        <v>47.00094</v>
      </c>
      <c r="I20" s="1136">
        <f t="shared" si="1"/>
        <v>1.0444382266798903E-2</v>
      </c>
      <c r="J20" s="1135">
        <f t="shared" si="4"/>
        <v>992.81839000000002</v>
      </c>
      <c r="K20" s="1137">
        <f t="shared" si="2"/>
        <v>6.231140688466431E-3</v>
      </c>
      <c r="L20" s="1158"/>
      <c r="M20" s="1158"/>
      <c r="N20" s="1159"/>
    </row>
    <row r="21" spans="2:14">
      <c r="B21" s="1162" t="s">
        <v>731</v>
      </c>
      <c r="C21" s="1163" t="s">
        <v>725</v>
      </c>
      <c r="D21" s="1135">
        <v>0</v>
      </c>
      <c r="E21" s="1136">
        <f t="shared" si="3"/>
        <v>0</v>
      </c>
      <c r="F21" s="1135">
        <v>0</v>
      </c>
      <c r="G21" s="1136">
        <f t="shared" si="0"/>
        <v>0</v>
      </c>
      <c r="H21" s="1135">
        <v>13.244999999999999</v>
      </c>
      <c r="I21" s="1136">
        <f t="shared" si="1"/>
        <v>2.9432569460047277E-3</v>
      </c>
      <c r="J21" s="1135">
        <f t="shared" si="4"/>
        <v>13.244999999999999</v>
      </c>
      <c r="K21" s="1137">
        <f t="shared" si="2"/>
        <v>8.3128454559285375E-5</v>
      </c>
      <c r="L21" s="1158"/>
      <c r="M21" s="1158"/>
      <c r="N21" s="1159"/>
    </row>
    <row r="22" spans="2:14">
      <c r="B22" s="1162" t="s">
        <v>732</v>
      </c>
      <c r="C22" s="1163" t="s">
        <v>727</v>
      </c>
      <c r="D22" s="1135">
        <v>0</v>
      </c>
      <c r="E22" s="1136">
        <f t="shared" si="3"/>
        <v>0</v>
      </c>
      <c r="F22" s="1135">
        <v>60.138800000000003</v>
      </c>
      <c r="G22" s="1136">
        <f t="shared" si="0"/>
        <v>1.4650003910184526E-3</v>
      </c>
      <c r="H22" s="1135">
        <v>0</v>
      </c>
      <c r="I22" s="1136">
        <f t="shared" si="1"/>
        <v>0</v>
      </c>
      <c r="J22" s="1135">
        <f t="shared" si="4"/>
        <v>60.138800000000003</v>
      </c>
      <c r="K22" s="1137">
        <f t="shared" si="2"/>
        <v>3.7744397909021909E-4</v>
      </c>
      <c r="L22" s="1158"/>
      <c r="M22" s="1158"/>
      <c r="N22" s="1159"/>
    </row>
    <row r="23" spans="2:14">
      <c r="B23" s="1162" t="s">
        <v>733</v>
      </c>
      <c r="C23" s="1163" t="s">
        <v>729</v>
      </c>
      <c r="D23" s="1135">
        <v>7.0179999999999998</v>
      </c>
      <c r="E23" s="1136">
        <f t="shared" si="3"/>
        <v>6.1679762102792281E-5</v>
      </c>
      <c r="F23" s="1135">
        <v>41.173999999999999</v>
      </c>
      <c r="G23" s="1136">
        <f t="shared" si="0"/>
        <v>1.0030118010301795E-3</v>
      </c>
      <c r="H23" s="1135">
        <v>0</v>
      </c>
      <c r="I23" s="1136">
        <f t="shared" si="1"/>
        <v>0</v>
      </c>
      <c r="J23" s="1135">
        <f t="shared" si="4"/>
        <v>48.192</v>
      </c>
      <c r="K23" s="1137">
        <f t="shared" si="2"/>
        <v>3.024633055584055E-4</v>
      </c>
      <c r="L23" s="1158"/>
      <c r="M23" s="1158"/>
      <c r="N23" s="1159"/>
    </row>
    <row r="24" spans="2:14">
      <c r="B24" s="1160">
        <v>7</v>
      </c>
      <c r="C24" s="1164" t="s">
        <v>659</v>
      </c>
      <c r="D24" s="1130">
        <v>13189.784</v>
      </c>
      <c r="E24" s="1131">
        <f t="shared" si="3"/>
        <v>0.11592230540142719</v>
      </c>
      <c r="F24" s="1130">
        <v>8435.6446700000015</v>
      </c>
      <c r="G24" s="1131">
        <f t="shared" si="0"/>
        <v>0.20549500056606926</v>
      </c>
      <c r="H24" s="1130">
        <v>244.72959</v>
      </c>
      <c r="I24" s="1131">
        <f t="shared" si="1"/>
        <v>5.4382941914714177E-2</v>
      </c>
      <c r="J24" s="1130">
        <f t="shared" si="4"/>
        <v>21870.15826</v>
      </c>
      <c r="K24" s="1132">
        <f t="shared" si="2"/>
        <v>0.13726179366710381</v>
      </c>
      <c r="L24" s="1158"/>
      <c r="M24" s="1158"/>
      <c r="N24" s="1159"/>
    </row>
    <row r="25" spans="2:14">
      <c r="B25" s="1162" t="s">
        <v>687</v>
      </c>
      <c r="C25" s="1163" t="s">
        <v>684</v>
      </c>
      <c r="D25" s="1135">
        <v>12344.597</v>
      </c>
      <c r="E25" s="1136">
        <f t="shared" si="3"/>
        <v>0.10849413026714781</v>
      </c>
      <c r="F25" s="1135">
        <v>7180.1325200000001</v>
      </c>
      <c r="G25" s="1136">
        <f t="shared" si="0"/>
        <v>0.17491032327489586</v>
      </c>
      <c r="H25" s="1135">
        <v>77.7209</v>
      </c>
      <c r="I25" s="1136">
        <f t="shared" si="1"/>
        <v>1.7270862874649972E-2</v>
      </c>
      <c r="J25" s="1135">
        <f t="shared" si="4"/>
        <v>19602.450420000001</v>
      </c>
      <c r="K25" s="1137">
        <f t="shared" si="2"/>
        <v>0.12302917395165079</v>
      </c>
      <c r="L25" s="1158"/>
      <c r="M25" s="1158"/>
      <c r="N25" s="1159"/>
    </row>
    <row r="26" spans="2:14">
      <c r="B26" s="1162" t="s">
        <v>688</v>
      </c>
      <c r="C26" s="1163" t="s">
        <v>686</v>
      </c>
      <c r="D26" s="1135">
        <v>845.18700000000001</v>
      </c>
      <c r="E26" s="1136">
        <f t="shared" si="3"/>
        <v>7.4281751342793823E-3</v>
      </c>
      <c r="F26" s="1135">
        <v>1255.51215</v>
      </c>
      <c r="G26" s="1136">
        <f t="shared" si="0"/>
        <v>3.0584677291173385E-2</v>
      </c>
      <c r="H26" s="1135">
        <v>167.00869</v>
      </c>
      <c r="I26" s="1136">
        <f t="shared" si="1"/>
        <v>3.7112079040064201E-2</v>
      </c>
      <c r="J26" s="1135">
        <f t="shared" si="4"/>
        <v>2267.70784</v>
      </c>
      <c r="K26" s="1137">
        <f t="shared" si="2"/>
        <v>1.4232619715453016E-2</v>
      </c>
      <c r="L26" s="1158"/>
      <c r="M26" s="1158"/>
      <c r="N26" s="1159"/>
    </row>
    <row r="27" spans="2:14">
      <c r="B27" s="1160">
        <v>8</v>
      </c>
      <c r="C27" s="1161" t="s">
        <v>660</v>
      </c>
      <c r="D27" s="1130">
        <v>0</v>
      </c>
      <c r="E27" s="1131">
        <f t="shared" si="3"/>
        <v>0</v>
      </c>
      <c r="F27" s="1130">
        <v>0</v>
      </c>
      <c r="G27" s="1131">
        <f t="shared" si="0"/>
        <v>0</v>
      </c>
      <c r="H27" s="1130">
        <v>0</v>
      </c>
      <c r="I27" s="1131">
        <f t="shared" si="1"/>
        <v>0</v>
      </c>
      <c r="J27" s="1130">
        <f t="shared" si="4"/>
        <v>0</v>
      </c>
      <c r="K27" s="1132">
        <f t="shared" si="2"/>
        <v>0</v>
      </c>
      <c r="L27" s="1158"/>
      <c r="M27" s="1158"/>
      <c r="N27" s="1159"/>
    </row>
    <row r="28" spans="2:14">
      <c r="B28" s="1160">
        <v>9</v>
      </c>
      <c r="C28" s="1161" t="s">
        <v>734</v>
      </c>
      <c r="D28" s="1130">
        <v>448.08300000000003</v>
      </c>
      <c r="E28" s="1131">
        <f t="shared" si="3"/>
        <v>3.9381095529075916E-3</v>
      </c>
      <c r="F28" s="1130">
        <v>300.93695000000008</v>
      </c>
      <c r="G28" s="1131">
        <f t="shared" si="0"/>
        <v>7.3309202947498221E-3</v>
      </c>
      <c r="H28" s="1130">
        <v>29.41423</v>
      </c>
      <c r="I28" s="1131">
        <f t="shared" si="1"/>
        <v>6.5363259161102796E-3</v>
      </c>
      <c r="J28" s="1130">
        <f t="shared" si="4"/>
        <v>778.43418000000008</v>
      </c>
      <c r="K28" s="1132">
        <f t="shared" si="2"/>
        <v>4.8856195061928714E-3</v>
      </c>
      <c r="L28" s="1158"/>
      <c r="M28" s="1158"/>
      <c r="N28" s="1159"/>
    </row>
    <row r="29" spans="2:14" ht="25.5">
      <c r="B29" s="1160">
        <v>10</v>
      </c>
      <c r="C29" s="1161" t="s">
        <v>735</v>
      </c>
      <c r="D29" s="1130">
        <v>7.5419999999999998</v>
      </c>
      <c r="E29" s="1131">
        <f t="shared" si="3"/>
        <v>6.6285090592655942E-5</v>
      </c>
      <c r="F29" s="1130">
        <v>9.8275600000000001</v>
      </c>
      <c r="G29" s="1131">
        <f t="shared" si="0"/>
        <v>2.3940250292252759E-4</v>
      </c>
      <c r="H29" s="1130">
        <v>2.4838400000000003</v>
      </c>
      <c r="I29" s="1131">
        <f t="shared" si="1"/>
        <v>5.5195011949900981E-4</v>
      </c>
      <c r="J29" s="1130">
        <f t="shared" si="4"/>
        <v>19.853400000000001</v>
      </c>
      <c r="K29" s="1132">
        <f t="shared" si="2"/>
        <v>1.2460418722139044E-4</v>
      </c>
      <c r="L29" s="1158"/>
      <c r="M29" s="1158"/>
      <c r="N29" s="1159"/>
    </row>
    <row r="30" spans="2:14">
      <c r="B30" s="1160">
        <v>11</v>
      </c>
      <c r="C30" s="1161" t="s">
        <v>736</v>
      </c>
      <c r="D30" s="1130">
        <v>0.13600000000000001</v>
      </c>
      <c r="E30" s="1131">
        <f t="shared" si="3"/>
        <v>1.1952760966058351E-6</v>
      </c>
      <c r="F30" s="1130">
        <v>0.52734999999999999</v>
      </c>
      <c r="G30" s="1131">
        <f t="shared" si="0"/>
        <v>1.2846414564367446E-5</v>
      </c>
      <c r="H30" s="1130">
        <v>0</v>
      </c>
      <c r="I30" s="1131">
        <f t="shared" si="1"/>
        <v>0</v>
      </c>
      <c r="J30" s="1130">
        <f t="shared" si="4"/>
        <v>0.66335</v>
      </c>
      <c r="K30" s="1132">
        <f t="shared" si="2"/>
        <v>4.1633265633750064E-6</v>
      </c>
      <c r="L30" s="1158"/>
      <c r="M30" s="1158"/>
      <c r="N30" s="1159"/>
    </row>
    <row r="31" spans="2:14">
      <c r="B31" s="1160">
        <v>12</v>
      </c>
      <c r="C31" s="1161" t="s">
        <v>737</v>
      </c>
      <c r="D31" s="1130">
        <v>0</v>
      </c>
      <c r="E31" s="1131">
        <f t="shared" si="3"/>
        <v>0</v>
      </c>
      <c r="F31" s="1130">
        <v>0</v>
      </c>
      <c r="G31" s="1131">
        <f t="shared" si="0"/>
        <v>0</v>
      </c>
      <c r="H31" s="1130">
        <v>0.75740999999999992</v>
      </c>
      <c r="I31" s="1131">
        <f t="shared" si="1"/>
        <v>1.6830896515465765E-4</v>
      </c>
      <c r="J31" s="1130">
        <f t="shared" si="4"/>
        <v>0.75740999999999992</v>
      </c>
      <c r="K31" s="1132">
        <f t="shared" si="2"/>
        <v>4.753667253133132E-6</v>
      </c>
      <c r="L31" s="1158"/>
      <c r="M31" s="1158"/>
      <c r="N31" s="1159"/>
    </row>
    <row r="32" spans="2:14" ht="25.5">
      <c r="B32" s="1160">
        <v>13</v>
      </c>
      <c r="C32" s="1161" t="s">
        <v>738</v>
      </c>
      <c r="D32" s="1130">
        <v>5433.5469999999996</v>
      </c>
      <c r="E32" s="1131">
        <f t="shared" si="3"/>
        <v>4.7754329771208422E-2</v>
      </c>
      <c r="F32" s="1130">
        <v>1783.5116</v>
      </c>
      <c r="G32" s="1131">
        <f t="shared" si="0"/>
        <v>4.3446912665133758E-2</v>
      </c>
      <c r="H32" s="1130">
        <v>476.62859999999995</v>
      </c>
      <c r="I32" s="1131">
        <f t="shared" si="1"/>
        <v>0.10591471782668999</v>
      </c>
      <c r="J32" s="1130">
        <f t="shared" si="4"/>
        <v>7693.6871999999994</v>
      </c>
      <c r="K32" s="1132">
        <f t="shared" si="2"/>
        <v>4.8287227391359419E-2</v>
      </c>
      <c r="L32" s="1158"/>
      <c r="M32" s="1158"/>
      <c r="N32" s="1159"/>
    </row>
    <row r="33" spans="2:14" ht="25.5">
      <c r="B33" s="1160">
        <v>14</v>
      </c>
      <c r="C33" s="1161" t="s">
        <v>739</v>
      </c>
      <c r="D33" s="1130">
        <v>0</v>
      </c>
      <c r="E33" s="1131">
        <f t="shared" si="3"/>
        <v>0</v>
      </c>
      <c r="F33" s="1130">
        <v>0</v>
      </c>
      <c r="G33" s="1131">
        <f t="shared" si="0"/>
        <v>0</v>
      </c>
      <c r="H33" s="1130">
        <v>0</v>
      </c>
      <c r="I33" s="1131">
        <f t="shared" si="1"/>
        <v>0</v>
      </c>
      <c r="J33" s="1130">
        <f t="shared" si="4"/>
        <v>0</v>
      </c>
      <c r="K33" s="1132">
        <f t="shared" si="2"/>
        <v>0</v>
      </c>
      <c r="L33" s="1158"/>
      <c r="M33" s="1158"/>
      <c r="N33" s="1159"/>
    </row>
    <row r="34" spans="2:14">
      <c r="B34" s="1160">
        <v>15</v>
      </c>
      <c r="C34" s="1161" t="s">
        <v>740</v>
      </c>
      <c r="D34" s="1130">
        <v>635.09699999999998</v>
      </c>
      <c r="E34" s="1131">
        <f t="shared" si="3"/>
        <v>5.5817372288682063E-3</v>
      </c>
      <c r="F34" s="1130">
        <v>199.09187</v>
      </c>
      <c r="G34" s="1131">
        <f t="shared" si="0"/>
        <v>4.8499415917609744E-3</v>
      </c>
      <c r="H34" s="1130">
        <v>38.07094</v>
      </c>
      <c r="I34" s="1131">
        <f t="shared" si="1"/>
        <v>8.459989323965968E-3</v>
      </c>
      <c r="J34" s="1130">
        <f t="shared" si="4"/>
        <v>872.2598099999999</v>
      </c>
      <c r="K34" s="1132">
        <f t="shared" si="2"/>
        <v>5.4744892396735292E-3</v>
      </c>
      <c r="L34" s="1158"/>
      <c r="M34" s="1158"/>
      <c r="N34" s="1159"/>
    </row>
    <row r="35" spans="2:14">
      <c r="B35" s="1140">
        <v>16</v>
      </c>
      <c r="C35" s="1165" t="s">
        <v>741</v>
      </c>
      <c r="D35" s="1142">
        <v>112444.217</v>
      </c>
      <c r="E35" s="1166">
        <f t="shared" si="3"/>
        <v>0.98824915280631975</v>
      </c>
      <c r="F35" s="1167">
        <v>39838.309760000004</v>
      </c>
      <c r="G35" s="1166">
        <f t="shared" si="0"/>
        <v>0.97047395983814499</v>
      </c>
      <c r="H35" s="1168">
        <v>4500.11679</v>
      </c>
      <c r="I35" s="1166">
        <f t="shared" si="1"/>
        <v>1</v>
      </c>
      <c r="J35" s="1168">
        <f t="shared" si="4"/>
        <v>156782.64355000001</v>
      </c>
      <c r="K35" s="1169">
        <f t="shared" si="2"/>
        <v>0.9840014239358863</v>
      </c>
      <c r="L35" s="1158"/>
      <c r="M35" s="1158"/>
      <c r="N35" s="1159"/>
    </row>
    <row r="36" spans="2:14">
      <c r="B36" s="1160">
        <v>17</v>
      </c>
      <c r="C36" s="1161" t="s">
        <v>742</v>
      </c>
      <c r="D36" s="1130">
        <v>1337.0260000000001</v>
      </c>
      <c r="E36" s="1131">
        <f t="shared" si="3"/>
        <v>1.1750847193680245E-2</v>
      </c>
      <c r="F36" s="1130">
        <v>1212.0547099999999</v>
      </c>
      <c r="G36" s="1131">
        <f t="shared" si="0"/>
        <v>2.9526040161854856E-2</v>
      </c>
      <c r="H36" s="1130">
        <v>0</v>
      </c>
      <c r="I36" s="1131">
        <f t="shared" si="1"/>
        <v>0</v>
      </c>
      <c r="J36" s="1130">
        <f t="shared" si="4"/>
        <v>2549.0807100000002</v>
      </c>
      <c r="K36" s="1132">
        <f t="shared" si="2"/>
        <v>1.5998576064113697E-2</v>
      </c>
      <c r="L36" s="1158"/>
      <c r="M36" s="1158"/>
      <c r="N36" s="1159"/>
    </row>
    <row r="37" spans="2:14" ht="39" thickBot="1">
      <c r="B37" s="1145">
        <v>18</v>
      </c>
      <c r="C37" s="1170" t="s">
        <v>743</v>
      </c>
      <c r="D37" s="1147">
        <v>113781.243</v>
      </c>
      <c r="E37" s="1171">
        <f t="shared" si="3"/>
        <v>1</v>
      </c>
      <c r="F37" s="1172">
        <v>41050.364470000008</v>
      </c>
      <c r="G37" s="1171">
        <f t="shared" si="0"/>
        <v>1</v>
      </c>
      <c r="H37" s="1172">
        <v>4500.11679</v>
      </c>
      <c r="I37" s="1171">
        <f t="shared" si="1"/>
        <v>1</v>
      </c>
      <c r="J37" s="1172">
        <f>D37+F37+H37</f>
        <v>159331.72426000002</v>
      </c>
      <c r="K37" s="1173">
        <f t="shared" si="2"/>
        <v>1</v>
      </c>
      <c r="L37" s="1158"/>
      <c r="M37" s="1158"/>
      <c r="N37" s="1159"/>
    </row>
    <row r="38" spans="2:14">
      <c r="J38" s="1174"/>
    </row>
    <row r="39" spans="2:14">
      <c r="J39" s="1159"/>
    </row>
    <row r="40" spans="2:14">
      <c r="J40" s="1159"/>
    </row>
    <row r="41" spans="2:14">
      <c r="J41" s="1159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rintOptions horizontalCentered="1"/>
  <pageMargins left="0.23" right="0.22" top="0.51" bottom="0.47" header="0.31496062992126" footer="0.31496062992126"/>
  <pageSetup paperSize="9" scale="5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5"/>
  <sheetViews>
    <sheetView workbookViewId="0">
      <selection activeCell="H22" sqref="H22"/>
    </sheetView>
  </sheetViews>
  <sheetFormatPr defaultRowHeight="12.75"/>
  <cols>
    <col min="1" max="1" width="5.140625" style="1175" customWidth="1"/>
    <col min="2" max="2" width="35.7109375" style="1175" customWidth="1"/>
    <col min="3" max="3" width="10.140625" style="1175" bestFit="1" customWidth="1"/>
    <col min="4" max="4" width="12.85546875" style="1175" bestFit="1" customWidth="1"/>
    <col min="5" max="5" width="15" style="1175" bestFit="1" customWidth="1"/>
    <col min="6" max="6" width="10.140625" style="1175" bestFit="1" customWidth="1"/>
    <col min="7" max="7" width="12.85546875" style="1175" bestFit="1" customWidth="1"/>
    <col min="8" max="8" width="14.85546875" style="1175" customWidth="1"/>
    <col min="9" max="9" width="10.5703125" style="1175" customWidth="1"/>
    <col min="10" max="10" width="12.85546875" style="1175" bestFit="1" customWidth="1"/>
    <col min="11" max="11" width="14.7109375" style="1175" customWidth="1"/>
    <col min="12" max="12" width="11.140625" style="1175" bestFit="1" customWidth="1"/>
    <col min="13" max="13" width="13.140625" style="1175" bestFit="1" customWidth="1"/>
    <col min="14" max="14" width="14.5703125" style="1175" customWidth="1"/>
    <col min="15" max="16384" width="9.140625" style="1175"/>
  </cols>
  <sheetData>
    <row r="1" spans="2:14">
      <c r="M1" s="1889" t="s">
        <v>1098</v>
      </c>
      <c r="N1" s="1889"/>
    </row>
    <row r="3" spans="2:14">
      <c r="B3" s="1890" t="s">
        <v>744</v>
      </c>
      <c r="C3" s="1890"/>
      <c r="D3" s="1890"/>
      <c r="E3" s="1890"/>
      <c r="F3" s="1890"/>
      <c r="G3" s="1890"/>
      <c r="H3" s="1890"/>
      <c r="I3" s="1890"/>
      <c r="J3" s="1890"/>
      <c r="K3" s="1890"/>
      <c r="L3" s="1890"/>
      <c r="M3" s="1890"/>
      <c r="N3" s="1890"/>
    </row>
    <row r="4" spans="2:14" ht="11.25" customHeight="1"/>
    <row r="5" spans="2:14" ht="13.5" customHeight="1" thickBot="1">
      <c r="M5" s="1891" t="s">
        <v>1</v>
      </c>
      <c r="N5" s="1891"/>
    </row>
    <row r="6" spans="2:14" ht="12.75" customHeight="1">
      <c r="B6" s="1892" t="s">
        <v>745</v>
      </c>
      <c r="C6" s="1894" t="s">
        <v>410</v>
      </c>
      <c r="D6" s="1895"/>
      <c r="E6" s="1896"/>
      <c r="F6" s="1897" t="s">
        <v>411</v>
      </c>
      <c r="G6" s="1895"/>
      <c r="H6" s="1898"/>
      <c r="I6" s="1894" t="s">
        <v>412</v>
      </c>
      <c r="J6" s="1895"/>
      <c r="K6" s="1898"/>
      <c r="L6" s="1894" t="s">
        <v>616</v>
      </c>
      <c r="M6" s="1895"/>
      <c r="N6" s="1898"/>
    </row>
    <row r="7" spans="2:14" ht="39" thickBot="1">
      <c r="B7" s="1893"/>
      <c r="C7" s="1176" t="s">
        <v>746</v>
      </c>
      <c r="D7" s="1177" t="s">
        <v>747</v>
      </c>
      <c r="E7" s="1178" t="s">
        <v>748</v>
      </c>
      <c r="F7" s="1179" t="s">
        <v>746</v>
      </c>
      <c r="G7" s="1177" t="s">
        <v>747</v>
      </c>
      <c r="H7" s="1178" t="s">
        <v>748</v>
      </c>
      <c r="I7" s="1176" t="s">
        <v>746</v>
      </c>
      <c r="J7" s="1177" t="s">
        <v>747</v>
      </c>
      <c r="K7" s="1178" t="s">
        <v>748</v>
      </c>
      <c r="L7" s="1176" t="s">
        <v>746</v>
      </c>
      <c r="M7" s="1177" t="s">
        <v>747</v>
      </c>
      <c r="N7" s="1178" t="s">
        <v>748</v>
      </c>
    </row>
    <row r="8" spans="2:14">
      <c r="B8" s="1180" t="s">
        <v>749</v>
      </c>
      <c r="C8" s="1181">
        <v>106540.44481</v>
      </c>
      <c r="D8" s="1182">
        <v>21202.037499999999</v>
      </c>
      <c r="E8" s="1183">
        <v>98429.458549999996</v>
      </c>
      <c r="F8" s="1184">
        <v>44663.682150000015</v>
      </c>
      <c r="G8" s="1182">
        <v>9271.2810700000009</v>
      </c>
      <c r="H8" s="1185">
        <v>33948.871509999997</v>
      </c>
      <c r="I8" s="1181">
        <v>5080.7691400000003</v>
      </c>
      <c r="J8" s="1182">
        <v>423.09277000000009</v>
      </c>
      <c r="K8" s="1185">
        <v>7419.6359799999991</v>
      </c>
      <c r="L8" s="1181">
        <v>156284.89609999995</v>
      </c>
      <c r="M8" s="1182">
        <v>30896.411339999995</v>
      </c>
      <c r="N8" s="1185">
        <v>139797.96604</v>
      </c>
    </row>
    <row r="9" spans="2:14">
      <c r="B9" s="1186" t="s">
        <v>750</v>
      </c>
      <c r="C9" s="1187">
        <v>57002.464140000004</v>
      </c>
      <c r="D9" s="1188">
        <v>8565.9752200000003</v>
      </c>
      <c r="E9" s="1189">
        <v>149896.12995000003</v>
      </c>
      <c r="F9" s="1190">
        <v>29829.400570000002</v>
      </c>
      <c r="G9" s="1188">
        <v>5967.6593000000012</v>
      </c>
      <c r="H9" s="1191">
        <v>42784.566819999993</v>
      </c>
      <c r="I9" s="1187">
        <v>4092.4239900000002</v>
      </c>
      <c r="J9" s="1188">
        <v>307.50200000000001</v>
      </c>
      <c r="K9" s="1191">
        <v>8915.7556900000018</v>
      </c>
      <c r="L9" s="1187">
        <v>90924.288700000019</v>
      </c>
      <c r="M9" s="1188">
        <v>14841.13652</v>
      </c>
      <c r="N9" s="1191">
        <v>201596.45246</v>
      </c>
    </row>
    <row r="10" spans="2:14" ht="25.5">
      <c r="B10" s="1186" t="s">
        <v>751</v>
      </c>
      <c r="C10" s="1187">
        <v>49537.98066999999</v>
      </c>
      <c r="D10" s="1188">
        <v>12636.062279999998</v>
      </c>
      <c r="E10" s="1189">
        <v>-51466.671400000014</v>
      </c>
      <c r="F10" s="1190">
        <v>14834.281579999999</v>
      </c>
      <c r="G10" s="1188">
        <v>3303.6217699999997</v>
      </c>
      <c r="H10" s="1191">
        <v>-8835.695310000001</v>
      </c>
      <c r="I10" s="1187">
        <v>988.34514999999931</v>
      </c>
      <c r="J10" s="1188">
        <v>115.59077000000002</v>
      </c>
      <c r="K10" s="1191">
        <v>-1496.119709999999</v>
      </c>
      <c r="L10" s="1187">
        <v>65360.60740000003</v>
      </c>
      <c r="M10" s="1188">
        <v>16055.274819999999</v>
      </c>
      <c r="N10" s="1191">
        <v>-61798.486420000023</v>
      </c>
    </row>
    <row r="11" spans="2:14" ht="25.5">
      <c r="B11" s="1186" t="s">
        <v>752</v>
      </c>
      <c r="C11" s="1187">
        <v>0.31249000000001981</v>
      </c>
      <c r="D11" s="1188">
        <v>0</v>
      </c>
      <c r="E11" s="1189">
        <v>0</v>
      </c>
      <c r="F11" s="1190">
        <v>0</v>
      </c>
      <c r="G11" s="1188">
        <v>0</v>
      </c>
      <c r="H11" s="1191">
        <v>0</v>
      </c>
      <c r="I11" s="1187">
        <v>0</v>
      </c>
      <c r="J11" s="1188">
        <v>0</v>
      </c>
      <c r="K11" s="1191">
        <v>0</v>
      </c>
      <c r="L11" s="1187">
        <v>0.31249000000001981</v>
      </c>
      <c r="M11" s="1188">
        <v>0</v>
      </c>
      <c r="N11" s="1191">
        <v>0</v>
      </c>
    </row>
    <row r="12" spans="2:14">
      <c r="B12" s="1192" t="s">
        <v>753</v>
      </c>
      <c r="C12" s="1193">
        <v>49538.293159999979</v>
      </c>
      <c r="D12" s="1194">
        <v>12636.062279999998</v>
      </c>
      <c r="E12" s="1195">
        <v>-51466.671400000014</v>
      </c>
      <c r="F12" s="1196">
        <v>14834.281579999999</v>
      </c>
      <c r="G12" s="1194">
        <v>3303.6217699999997</v>
      </c>
      <c r="H12" s="1197">
        <v>-8835.695310000001</v>
      </c>
      <c r="I12" s="1193">
        <v>988.34514999999931</v>
      </c>
      <c r="J12" s="1194">
        <v>115.59077000000002</v>
      </c>
      <c r="K12" s="1197">
        <v>-1496.119709999999</v>
      </c>
      <c r="L12" s="1193">
        <v>65360.919890000005</v>
      </c>
      <c r="M12" s="1194">
        <v>16055.274819999999</v>
      </c>
      <c r="N12" s="1197">
        <v>-61798.486420000023</v>
      </c>
    </row>
    <row r="13" spans="2:14" ht="26.25" thickBot="1">
      <c r="B13" s="1192" t="s">
        <v>754</v>
      </c>
      <c r="C13" s="1198">
        <v>597.35454361300015</v>
      </c>
      <c r="D13" s="1199">
        <v>26.117587351999997</v>
      </c>
      <c r="E13" s="1200">
        <v>223.41748983899998</v>
      </c>
      <c r="F13" s="1198">
        <v>-240.38953483900002</v>
      </c>
      <c r="G13" s="1199">
        <v>16.311050344000002</v>
      </c>
      <c r="H13" s="1201">
        <v>208.76732365100005</v>
      </c>
      <c r="I13" s="1200">
        <v>-87.971947358999998</v>
      </c>
      <c r="J13" s="1199">
        <v>-0.48301930800000004</v>
      </c>
      <c r="K13" s="1201">
        <v>49.186700316</v>
      </c>
      <c r="L13" s="1200">
        <v>268.99306141500017</v>
      </c>
      <c r="M13" s="1199">
        <v>41.945618388000007</v>
      </c>
      <c r="N13" s="1201">
        <v>481.371513806</v>
      </c>
    </row>
    <row r="14" spans="2:14">
      <c r="B14" s="1202" t="s">
        <v>755</v>
      </c>
      <c r="C14" s="1899">
        <v>846.88962080400017</v>
      </c>
      <c r="D14" s="1900"/>
      <c r="E14" s="1900"/>
      <c r="F14" s="1899">
        <v>-15.311160843999998</v>
      </c>
      <c r="G14" s="1900"/>
      <c r="H14" s="1901"/>
      <c r="I14" s="1900">
        <v>-39.268266351000001</v>
      </c>
      <c r="J14" s="1900"/>
      <c r="K14" s="1901"/>
      <c r="L14" s="1900">
        <v>792.31019360900007</v>
      </c>
      <c r="M14" s="1900"/>
      <c r="N14" s="1901"/>
    </row>
    <row r="15" spans="2:14" ht="26.25" thickBot="1">
      <c r="B15" s="1203" t="s">
        <v>756</v>
      </c>
      <c r="C15" s="1902">
        <v>2.8869527865588874E-2</v>
      </c>
      <c r="D15" s="1903"/>
      <c r="E15" s="1904"/>
      <c r="F15" s="1902">
        <v>-1.0488464279177229E-3</v>
      </c>
      <c r="G15" s="1903"/>
      <c r="H15" s="1904"/>
      <c r="I15" s="1902">
        <v>-2.147380652821055E-2</v>
      </c>
      <c r="J15" s="1903"/>
      <c r="K15" s="1904"/>
      <c r="L15" s="1902">
        <v>1.7000000000000001E-2</v>
      </c>
      <c r="M15" s="1903"/>
      <c r="N15" s="1904"/>
    </row>
  </sheetData>
  <mergeCells count="16">
    <mergeCell ref="C14:E14"/>
    <mergeCell ref="F14:H14"/>
    <mergeCell ref="I14:K14"/>
    <mergeCell ref="L14:N14"/>
    <mergeCell ref="C15:E15"/>
    <mergeCell ref="F15:H15"/>
    <mergeCell ref="I15:K15"/>
    <mergeCell ref="L15:N15"/>
    <mergeCell ref="M1:N1"/>
    <mergeCell ref="B3:N3"/>
    <mergeCell ref="M5:N5"/>
    <mergeCell ref="B6:B7"/>
    <mergeCell ref="C6:E6"/>
    <mergeCell ref="F6:H6"/>
    <mergeCell ref="I6:K6"/>
    <mergeCell ref="L6:N6"/>
  </mergeCells>
  <pageMargins left="0.15748031496062992" right="0.23622047244094491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showGridLines="0" workbookViewId="0">
      <selection activeCell="Q12" sqref="Q12"/>
    </sheetView>
  </sheetViews>
  <sheetFormatPr defaultRowHeight="14.25"/>
  <cols>
    <col min="1" max="1" width="9.140625" style="1204"/>
    <col min="2" max="2" width="6.7109375" style="1204" customWidth="1"/>
    <col min="3" max="3" width="68.140625" style="1204" customWidth="1"/>
    <col min="4" max="4" width="11.28515625" style="1205" bestFit="1" customWidth="1"/>
    <col min="5" max="5" width="9.140625" style="1205"/>
    <col min="6" max="6" width="9.28515625" style="1205" customWidth="1"/>
    <col min="7" max="7" width="8.42578125" style="1206" bestFit="1" customWidth="1"/>
    <col min="8" max="10" width="9.140625" style="1205"/>
    <col min="11" max="11" width="12.42578125" style="1205" customWidth="1"/>
    <col min="12" max="245" width="9.140625" style="1205"/>
    <col min="246" max="246" width="6.7109375" style="1205" customWidth="1"/>
    <col min="247" max="247" width="73.5703125" style="1205" customWidth="1"/>
    <col min="248" max="248" width="11.28515625" style="1205" bestFit="1" customWidth="1"/>
    <col min="249" max="250" width="10.140625" style="1205" bestFit="1" customWidth="1"/>
    <col min="251" max="252" width="11.28515625" style="1205" bestFit="1" customWidth="1"/>
    <col min="253" max="254" width="10.140625" style="1205" bestFit="1" customWidth="1"/>
    <col min="255" max="255" width="11.28515625" style="1205" bestFit="1" customWidth="1"/>
    <col min="256" max="501" width="9.140625" style="1205"/>
    <col min="502" max="502" width="6.7109375" style="1205" customWidth="1"/>
    <col min="503" max="503" width="73.5703125" style="1205" customWidth="1"/>
    <col min="504" max="504" width="11.28515625" style="1205" bestFit="1" customWidth="1"/>
    <col min="505" max="506" width="10.140625" style="1205" bestFit="1" customWidth="1"/>
    <col min="507" max="508" width="11.28515625" style="1205" bestFit="1" customWidth="1"/>
    <col min="509" max="510" width="10.140625" style="1205" bestFit="1" customWidth="1"/>
    <col min="511" max="511" width="11.28515625" style="1205" bestFit="1" customWidth="1"/>
    <col min="512" max="757" width="9.140625" style="1205"/>
    <col min="758" max="758" width="6.7109375" style="1205" customWidth="1"/>
    <col min="759" max="759" width="73.5703125" style="1205" customWidth="1"/>
    <col min="760" max="760" width="11.28515625" style="1205" bestFit="1" customWidth="1"/>
    <col min="761" max="762" width="10.140625" style="1205" bestFit="1" customWidth="1"/>
    <col min="763" max="764" width="11.28515625" style="1205" bestFit="1" customWidth="1"/>
    <col min="765" max="766" width="10.140625" style="1205" bestFit="1" customWidth="1"/>
    <col min="767" max="767" width="11.28515625" style="1205" bestFit="1" customWidth="1"/>
    <col min="768" max="1013" width="9.140625" style="1205"/>
    <col min="1014" max="1014" width="6.7109375" style="1205" customWidth="1"/>
    <col min="1015" max="1015" width="73.5703125" style="1205" customWidth="1"/>
    <col min="1016" max="1016" width="11.28515625" style="1205" bestFit="1" customWidth="1"/>
    <col min="1017" max="1018" width="10.140625" style="1205" bestFit="1" customWidth="1"/>
    <col min="1019" max="1020" width="11.28515625" style="1205" bestFit="1" customWidth="1"/>
    <col min="1021" max="1022" width="10.140625" style="1205" bestFit="1" customWidth="1"/>
    <col min="1023" max="1023" width="11.28515625" style="1205" bestFit="1" customWidth="1"/>
    <col min="1024" max="1269" width="9.140625" style="1205"/>
    <col min="1270" max="1270" width="6.7109375" style="1205" customWidth="1"/>
    <col min="1271" max="1271" width="73.5703125" style="1205" customWidth="1"/>
    <col min="1272" max="1272" width="11.28515625" style="1205" bestFit="1" customWidth="1"/>
    <col min="1273" max="1274" width="10.140625" style="1205" bestFit="1" customWidth="1"/>
    <col min="1275" max="1276" width="11.28515625" style="1205" bestFit="1" customWidth="1"/>
    <col min="1277" max="1278" width="10.140625" style="1205" bestFit="1" customWidth="1"/>
    <col min="1279" max="1279" width="11.28515625" style="1205" bestFit="1" customWidth="1"/>
    <col min="1280" max="1525" width="9.140625" style="1205"/>
    <col min="1526" max="1526" width="6.7109375" style="1205" customWidth="1"/>
    <col min="1527" max="1527" width="73.5703125" style="1205" customWidth="1"/>
    <col min="1528" max="1528" width="11.28515625" style="1205" bestFit="1" customWidth="1"/>
    <col min="1529" max="1530" width="10.140625" style="1205" bestFit="1" customWidth="1"/>
    <col min="1531" max="1532" width="11.28515625" style="1205" bestFit="1" customWidth="1"/>
    <col min="1533" max="1534" width="10.140625" style="1205" bestFit="1" customWidth="1"/>
    <col min="1535" max="1535" width="11.28515625" style="1205" bestFit="1" customWidth="1"/>
    <col min="1536" max="1781" width="9.140625" style="1205"/>
    <col min="1782" max="1782" width="6.7109375" style="1205" customWidth="1"/>
    <col min="1783" max="1783" width="73.5703125" style="1205" customWidth="1"/>
    <col min="1784" max="1784" width="11.28515625" style="1205" bestFit="1" customWidth="1"/>
    <col min="1785" max="1786" width="10.140625" style="1205" bestFit="1" customWidth="1"/>
    <col min="1787" max="1788" width="11.28515625" style="1205" bestFit="1" customWidth="1"/>
    <col min="1789" max="1790" width="10.140625" style="1205" bestFit="1" customWidth="1"/>
    <col min="1791" max="1791" width="11.28515625" style="1205" bestFit="1" customWidth="1"/>
    <col min="1792" max="2037" width="9.140625" style="1205"/>
    <col min="2038" max="2038" width="6.7109375" style="1205" customWidth="1"/>
    <col min="2039" max="2039" width="73.5703125" style="1205" customWidth="1"/>
    <col min="2040" max="2040" width="11.28515625" style="1205" bestFit="1" customWidth="1"/>
    <col min="2041" max="2042" width="10.140625" style="1205" bestFit="1" customWidth="1"/>
    <col min="2043" max="2044" width="11.28515625" style="1205" bestFit="1" customWidth="1"/>
    <col min="2045" max="2046" width="10.140625" style="1205" bestFit="1" customWidth="1"/>
    <col min="2047" max="2047" width="11.28515625" style="1205" bestFit="1" customWidth="1"/>
    <col min="2048" max="2293" width="9.140625" style="1205"/>
    <col min="2294" max="2294" width="6.7109375" style="1205" customWidth="1"/>
    <col min="2295" max="2295" width="73.5703125" style="1205" customWidth="1"/>
    <col min="2296" max="2296" width="11.28515625" style="1205" bestFit="1" customWidth="1"/>
    <col min="2297" max="2298" width="10.140625" style="1205" bestFit="1" customWidth="1"/>
    <col min="2299" max="2300" width="11.28515625" style="1205" bestFit="1" customWidth="1"/>
    <col min="2301" max="2302" width="10.140625" style="1205" bestFit="1" customWidth="1"/>
    <col min="2303" max="2303" width="11.28515625" style="1205" bestFit="1" customWidth="1"/>
    <col min="2304" max="2549" width="9.140625" style="1205"/>
    <col min="2550" max="2550" width="6.7109375" style="1205" customWidth="1"/>
    <col min="2551" max="2551" width="73.5703125" style="1205" customWidth="1"/>
    <col min="2552" max="2552" width="11.28515625" style="1205" bestFit="1" customWidth="1"/>
    <col min="2553" max="2554" width="10.140625" style="1205" bestFit="1" customWidth="1"/>
    <col min="2555" max="2556" width="11.28515625" style="1205" bestFit="1" customWidth="1"/>
    <col min="2557" max="2558" width="10.140625" style="1205" bestFit="1" customWidth="1"/>
    <col min="2559" max="2559" width="11.28515625" style="1205" bestFit="1" customWidth="1"/>
    <col min="2560" max="2805" width="9.140625" style="1205"/>
    <col min="2806" max="2806" width="6.7109375" style="1205" customWidth="1"/>
    <col min="2807" max="2807" width="73.5703125" style="1205" customWidth="1"/>
    <col min="2808" max="2808" width="11.28515625" style="1205" bestFit="1" customWidth="1"/>
    <col min="2809" max="2810" width="10.140625" style="1205" bestFit="1" customWidth="1"/>
    <col min="2811" max="2812" width="11.28515625" style="1205" bestFit="1" customWidth="1"/>
    <col min="2813" max="2814" width="10.140625" style="1205" bestFit="1" customWidth="1"/>
    <col min="2815" max="2815" width="11.28515625" style="1205" bestFit="1" customWidth="1"/>
    <col min="2816" max="3061" width="9.140625" style="1205"/>
    <col min="3062" max="3062" width="6.7109375" style="1205" customWidth="1"/>
    <col min="3063" max="3063" width="73.5703125" style="1205" customWidth="1"/>
    <col min="3064" max="3064" width="11.28515625" style="1205" bestFit="1" customWidth="1"/>
    <col min="3065" max="3066" width="10.140625" style="1205" bestFit="1" customWidth="1"/>
    <col min="3067" max="3068" width="11.28515625" style="1205" bestFit="1" customWidth="1"/>
    <col min="3069" max="3070" width="10.140625" style="1205" bestFit="1" customWidth="1"/>
    <col min="3071" max="3071" width="11.28515625" style="1205" bestFit="1" customWidth="1"/>
    <col min="3072" max="3317" width="9.140625" style="1205"/>
    <col min="3318" max="3318" width="6.7109375" style="1205" customWidth="1"/>
    <col min="3319" max="3319" width="73.5703125" style="1205" customWidth="1"/>
    <col min="3320" max="3320" width="11.28515625" style="1205" bestFit="1" customWidth="1"/>
    <col min="3321" max="3322" width="10.140625" style="1205" bestFit="1" customWidth="1"/>
    <col min="3323" max="3324" width="11.28515625" style="1205" bestFit="1" customWidth="1"/>
    <col min="3325" max="3326" width="10.140625" style="1205" bestFit="1" customWidth="1"/>
    <col min="3327" max="3327" width="11.28515625" style="1205" bestFit="1" customWidth="1"/>
    <col min="3328" max="3573" width="9.140625" style="1205"/>
    <col min="3574" max="3574" width="6.7109375" style="1205" customWidth="1"/>
    <col min="3575" max="3575" width="73.5703125" style="1205" customWidth="1"/>
    <col min="3576" max="3576" width="11.28515625" style="1205" bestFit="1" customWidth="1"/>
    <col min="3577" max="3578" width="10.140625" style="1205" bestFit="1" customWidth="1"/>
    <col min="3579" max="3580" width="11.28515625" style="1205" bestFit="1" customWidth="1"/>
    <col min="3581" max="3582" width="10.140625" style="1205" bestFit="1" customWidth="1"/>
    <col min="3583" max="3583" width="11.28515625" style="1205" bestFit="1" customWidth="1"/>
    <col min="3584" max="3829" width="9.140625" style="1205"/>
    <col min="3830" max="3830" width="6.7109375" style="1205" customWidth="1"/>
    <col min="3831" max="3831" width="73.5703125" style="1205" customWidth="1"/>
    <col min="3832" max="3832" width="11.28515625" style="1205" bestFit="1" customWidth="1"/>
    <col min="3833" max="3834" width="10.140625" style="1205" bestFit="1" customWidth="1"/>
    <col min="3835" max="3836" width="11.28515625" style="1205" bestFit="1" customWidth="1"/>
    <col min="3837" max="3838" width="10.140625" style="1205" bestFit="1" customWidth="1"/>
    <col min="3839" max="3839" width="11.28515625" style="1205" bestFit="1" customWidth="1"/>
    <col min="3840" max="4085" width="9.140625" style="1205"/>
    <col min="4086" max="4086" width="6.7109375" style="1205" customWidth="1"/>
    <col min="4087" max="4087" width="73.5703125" style="1205" customWidth="1"/>
    <col min="4088" max="4088" width="11.28515625" style="1205" bestFit="1" customWidth="1"/>
    <col min="4089" max="4090" width="10.140625" style="1205" bestFit="1" customWidth="1"/>
    <col min="4091" max="4092" width="11.28515625" style="1205" bestFit="1" customWidth="1"/>
    <col min="4093" max="4094" width="10.140625" style="1205" bestFit="1" customWidth="1"/>
    <col min="4095" max="4095" width="11.28515625" style="1205" bestFit="1" customWidth="1"/>
    <col min="4096" max="4341" width="9.140625" style="1205"/>
    <col min="4342" max="4342" width="6.7109375" style="1205" customWidth="1"/>
    <col min="4343" max="4343" width="73.5703125" style="1205" customWidth="1"/>
    <col min="4344" max="4344" width="11.28515625" style="1205" bestFit="1" customWidth="1"/>
    <col min="4345" max="4346" width="10.140625" style="1205" bestFit="1" customWidth="1"/>
    <col min="4347" max="4348" width="11.28515625" style="1205" bestFit="1" customWidth="1"/>
    <col min="4349" max="4350" width="10.140625" style="1205" bestFit="1" customWidth="1"/>
    <col min="4351" max="4351" width="11.28515625" style="1205" bestFit="1" customWidth="1"/>
    <col min="4352" max="4597" width="9.140625" style="1205"/>
    <col min="4598" max="4598" width="6.7109375" style="1205" customWidth="1"/>
    <col min="4599" max="4599" width="73.5703125" style="1205" customWidth="1"/>
    <col min="4600" max="4600" width="11.28515625" style="1205" bestFit="1" customWidth="1"/>
    <col min="4601" max="4602" width="10.140625" style="1205" bestFit="1" customWidth="1"/>
    <col min="4603" max="4604" width="11.28515625" style="1205" bestFit="1" customWidth="1"/>
    <col min="4605" max="4606" width="10.140625" style="1205" bestFit="1" customWidth="1"/>
    <col min="4607" max="4607" width="11.28515625" style="1205" bestFit="1" customWidth="1"/>
    <col min="4608" max="4853" width="9.140625" style="1205"/>
    <col min="4854" max="4854" width="6.7109375" style="1205" customWidth="1"/>
    <col min="4855" max="4855" width="73.5703125" style="1205" customWidth="1"/>
    <col min="4856" max="4856" width="11.28515625" style="1205" bestFit="1" customWidth="1"/>
    <col min="4857" max="4858" width="10.140625" style="1205" bestFit="1" customWidth="1"/>
    <col min="4859" max="4860" width="11.28515625" style="1205" bestFit="1" customWidth="1"/>
    <col min="4861" max="4862" width="10.140625" style="1205" bestFit="1" customWidth="1"/>
    <col min="4863" max="4863" width="11.28515625" style="1205" bestFit="1" customWidth="1"/>
    <col min="4864" max="5109" width="9.140625" style="1205"/>
    <col min="5110" max="5110" width="6.7109375" style="1205" customWidth="1"/>
    <col min="5111" max="5111" width="73.5703125" style="1205" customWidth="1"/>
    <col min="5112" max="5112" width="11.28515625" style="1205" bestFit="1" customWidth="1"/>
    <col min="5113" max="5114" width="10.140625" style="1205" bestFit="1" customWidth="1"/>
    <col min="5115" max="5116" width="11.28515625" style="1205" bestFit="1" customWidth="1"/>
    <col min="5117" max="5118" width="10.140625" style="1205" bestFit="1" customWidth="1"/>
    <col min="5119" max="5119" width="11.28515625" style="1205" bestFit="1" customWidth="1"/>
    <col min="5120" max="5365" width="9.140625" style="1205"/>
    <col min="5366" max="5366" width="6.7109375" style="1205" customWidth="1"/>
    <col min="5367" max="5367" width="73.5703125" style="1205" customWidth="1"/>
    <col min="5368" max="5368" width="11.28515625" style="1205" bestFit="1" customWidth="1"/>
    <col min="5369" max="5370" width="10.140625" style="1205" bestFit="1" customWidth="1"/>
    <col min="5371" max="5372" width="11.28515625" style="1205" bestFit="1" customWidth="1"/>
    <col min="5373" max="5374" width="10.140625" style="1205" bestFit="1" customWidth="1"/>
    <col min="5375" max="5375" width="11.28515625" style="1205" bestFit="1" customWidth="1"/>
    <col min="5376" max="5621" width="9.140625" style="1205"/>
    <col min="5622" max="5622" width="6.7109375" style="1205" customWidth="1"/>
    <col min="5623" max="5623" width="73.5703125" style="1205" customWidth="1"/>
    <col min="5624" max="5624" width="11.28515625" style="1205" bestFit="1" customWidth="1"/>
    <col min="5625" max="5626" width="10.140625" style="1205" bestFit="1" customWidth="1"/>
    <col min="5627" max="5628" width="11.28515625" style="1205" bestFit="1" customWidth="1"/>
    <col min="5629" max="5630" width="10.140625" style="1205" bestFit="1" customWidth="1"/>
    <col min="5631" max="5631" width="11.28515625" style="1205" bestFit="1" customWidth="1"/>
    <col min="5632" max="5877" width="9.140625" style="1205"/>
    <col min="5878" max="5878" width="6.7109375" style="1205" customWidth="1"/>
    <col min="5879" max="5879" width="73.5703125" style="1205" customWidth="1"/>
    <col min="5880" max="5880" width="11.28515625" style="1205" bestFit="1" customWidth="1"/>
    <col min="5881" max="5882" width="10.140625" style="1205" bestFit="1" customWidth="1"/>
    <col min="5883" max="5884" width="11.28515625" style="1205" bestFit="1" customWidth="1"/>
    <col min="5885" max="5886" width="10.140625" style="1205" bestFit="1" customWidth="1"/>
    <col min="5887" max="5887" width="11.28515625" style="1205" bestFit="1" customWidth="1"/>
    <col min="5888" max="6133" width="9.140625" style="1205"/>
    <col min="6134" max="6134" width="6.7109375" style="1205" customWidth="1"/>
    <col min="6135" max="6135" width="73.5703125" style="1205" customWidth="1"/>
    <col min="6136" max="6136" width="11.28515625" style="1205" bestFit="1" customWidth="1"/>
    <col min="6137" max="6138" width="10.140625" style="1205" bestFit="1" customWidth="1"/>
    <col min="6139" max="6140" width="11.28515625" style="1205" bestFit="1" customWidth="1"/>
    <col min="6141" max="6142" width="10.140625" style="1205" bestFit="1" customWidth="1"/>
    <col min="6143" max="6143" width="11.28515625" style="1205" bestFit="1" customWidth="1"/>
    <col min="6144" max="6389" width="9.140625" style="1205"/>
    <col min="6390" max="6390" width="6.7109375" style="1205" customWidth="1"/>
    <col min="6391" max="6391" width="73.5703125" style="1205" customWidth="1"/>
    <col min="6392" max="6392" width="11.28515625" style="1205" bestFit="1" customWidth="1"/>
    <col min="6393" max="6394" width="10.140625" style="1205" bestFit="1" customWidth="1"/>
    <col min="6395" max="6396" width="11.28515625" style="1205" bestFit="1" customWidth="1"/>
    <col min="6397" max="6398" width="10.140625" style="1205" bestFit="1" customWidth="1"/>
    <col min="6399" max="6399" width="11.28515625" style="1205" bestFit="1" customWidth="1"/>
    <col min="6400" max="6645" width="9.140625" style="1205"/>
    <col min="6646" max="6646" width="6.7109375" style="1205" customWidth="1"/>
    <col min="6647" max="6647" width="73.5703125" style="1205" customWidth="1"/>
    <col min="6648" max="6648" width="11.28515625" style="1205" bestFit="1" customWidth="1"/>
    <col min="6649" max="6650" width="10.140625" style="1205" bestFit="1" customWidth="1"/>
    <col min="6651" max="6652" width="11.28515625" style="1205" bestFit="1" customWidth="1"/>
    <col min="6653" max="6654" width="10.140625" style="1205" bestFit="1" customWidth="1"/>
    <col min="6655" max="6655" width="11.28515625" style="1205" bestFit="1" customWidth="1"/>
    <col min="6656" max="6901" width="9.140625" style="1205"/>
    <col min="6902" max="6902" width="6.7109375" style="1205" customWidth="1"/>
    <col min="6903" max="6903" width="73.5703125" style="1205" customWidth="1"/>
    <col min="6904" max="6904" width="11.28515625" style="1205" bestFit="1" customWidth="1"/>
    <col min="6905" max="6906" width="10.140625" style="1205" bestFit="1" customWidth="1"/>
    <col min="6907" max="6908" width="11.28515625" style="1205" bestFit="1" customWidth="1"/>
    <col min="6909" max="6910" width="10.140625" style="1205" bestFit="1" customWidth="1"/>
    <col min="6911" max="6911" width="11.28515625" style="1205" bestFit="1" customWidth="1"/>
    <col min="6912" max="7157" width="9.140625" style="1205"/>
    <col min="7158" max="7158" width="6.7109375" style="1205" customWidth="1"/>
    <col min="7159" max="7159" width="73.5703125" style="1205" customWidth="1"/>
    <col min="7160" max="7160" width="11.28515625" style="1205" bestFit="1" customWidth="1"/>
    <col min="7161" max="7162" width="10.140625" style="1205" bestFit="1" customWidth="1"/>
    <col min="7163" max="7164" width="11.28515625" style="1205" bestFit="1" customWidth="1"/>
    <col min="7165" max="7166" width="10.140625" style="1205" bestFit="1" customWidth="1"/>
    <col min="7167" max="7167" width="11.28515625" style="1205" bestFit="1" customWidth="1"/>
    <col min="7168" max="7413" width="9.140625" style="1205"/>
    <col min="7414" max="7414" width="6.7109375" style="1205" customWidth="1"/>
    <col min="7415" max="7415" width="73.5703125" style="1205" customWidth="1"/>
    <col min="7416" max="7416" width="11.28515625" style="1205" bestFit="1" customWidth="1"/>
    <col min="7417" max="7418" width="10.140625" style="1205" bestFit="1" customWidth="1"/>
    <col min="7419" max="7420" width="11.28515625" style="1205" bestFit="1" customWidth="1"/>
    <col min="7421" max="7422" width="10.140625" style="1205" bestFit="1" customWidth="1"/>
    <col min="7423" max="7423" width="11.28515625" style="1205" bestFit="1" customWidth="1"/>
    <col min="7424" max="7669" width="9.140625" style="1205"/>
    <col min="7670" max="7670" width="6.7109375" style="1205" customWidth="1"/>
    <col min="7671" max="7671" width="73.5703125" style="1205" customWidth="1"/>
    <col min="7672" max="7672" width="11.28515625" style="1205" bestFit="1" customWidth="1"/>
    <col min="7673" max="7674" width="10.140625" style="1205" bestFit="1" customWidth="1"/>
    <col min="7675" max="7676" width="11.28515625" style="1205" bestFit="1" customWidth="1"/>
    <col min="7677" max="7678" width="10.140625" style="1205" bestFit="1" customWidth="1"/>
    <col min="7679" max="7679" width="11.28515625" style="1205" bestFit="1" customWidth="1"/>
    <col min="7680" max="7925" width="9.140625" style="1205"/>
    <col min="7926" max="7926" width="6.7109375" style="1205" customWidth="1"/>
    <col min="7927" max="7927" width="73.5703125" style="1205" customWidth="1"/>
    <col min="7928" max="7928" width="11.28515625" style="1205" bestFit="1" customWidth="1"/>
    <col min="7929" max="7930" width="10.140625" style="1205" bestFit="1" customWidth="1"/>
    <col min="7931" max="7932" width="11.28515625" style="1205" bestFit="1" customWidth="1"/>
    <col min="7933" max="7934" width="10.140625" style="1205" bestFit="1" customWidth="1"/>
    <col min="7935" max="7935" width="11.28515625" style="1205" bestFit="1" customWidth="1"/>
    <col min="7936" max="8181" width="9.140625" style="1205"/>
    <col min="8182" max="8182" width="6.7109375" style="1205" customWidth="1"/>
    <col min="8183" max="8183" width="73.5703125" style="1205" customWidth="1"/>
    <col min="8184" max="8184" width="11.28515625" style="1205" bestFit="1" customWidth="1"/>
    <col min="8185" max="8186" width="10.140625" style="1205" bestFit="1" customWidth="1"/>
    <col min="8187" max="8188" width="11.28515625" style="1205" bestFit="1" customWidth="1"/>
    <col min="8189" max="8190" width="10.140625" style="1205" bestFit="1" customWidth="1"/>
    <col min="8191" max="8191" width="11.28515625" style="1205" bestFit="1" customWidth="1"/>
    <col min="8192" max="8437" width="9.140625" style="1205"/>
    <col min="8438" max="8438" width="6.7109375" style="1205" customWidth="1"/>
    <col min="8439" max="8439" width="73.5703125" style="1205" customWidth="1"/>
    <col min="8440" max="8440" width="11.28515625" style="1205" bestFit="1" customWidth="1"/>
    <col min="8441" max="8442" width="10.140625" style="1205" bestFit="1" customWidth="1"/>
    <col min="8443" max="8444" width="11.28515625" style="1205" bestFit="1" customWidth="1"/>
    <col min="8445" max="8446" width="10.140625" style="1205" bestFit="1" customWidth="1"/>
    <col min="8447" max="8447" width="11.28515625" style="1205" bestFit="1" customWidth="1"/>
    <col min="8448" max="8693" width="9.140625" style="1205"/>
    <col min="8694" max="8694" width="6.7109375" style="1205" customWidth="1"/>
    <col min="8695" max="8695" width="73.5703125" style="1205" customWidth="1"/>
    <col min="8696" max="8696" width="11.28515625" style="1205" bestFit="1" customWidth="1"/>
    <col min="8697" max="8698" width="10.140625" style="1205" bestFit="1" customWidth="1"/>
    <col min="8699" max="8700" width="11.28515625" style="1205" bestFit="1" customWidth="1"/>
    <col min="8701" max="8702" width="10.140625" style="1205" bestFit="1" customWidth="1"/>
    <col min="8703" max="8703" width="11.28515625" style="1205" bestFit="1" customWidth="1"/>
    <col min="8704" max="8949" width="9.140625" style="1205"/>
    <col min="8950" max="8950" width="6.7109375" style="1205" customWidth="1"/>
    <col min="8951" max="8951" width="73.5703125" style="1205" customWidth="1"/>
    <col min="8952" max="8952" width="11.28515625" style="1205" bestFit="1" customWidth="1"/>
    <col min="8953" max="8954" width="10.140625" style="1205" bestFit="1" customWidth="1"/>
    <col min="8955" max="8956" width="11.28515625" style="1205" bestFit="1" customWidth="1"/>
    <col min="8957" max="8958" width="10.140625" style="1205" bestFit="1" customWidth="1"/>
    <col min="8959" max="8959" width="11.28515625" style="1205" bestFit="1" customWidth="1"/>
    <col min="8960" max="9205" width="9.140625" style="1205"/>
    <col min="9206" max="9206" width="6.7109375" style="1205" customWidth="1"/>
    <col min="9207" max="9207" width="73.5703125" style="1205" customWidth="1"/>
    <col min="9208" max="9208" width="11.28515625" style="1205" bestFit="1" customWidth="1"/>
    <col min="9209" max="9210" width="10.140625" style="1205" bestFit="1" customWidth="1"/>
    <col min="9211" max="9212" width="11.28515625" style="1205" bestFit="1" customWidth="1"/>
    <col min="9213" max="9214" width="10.140625" style="1205" bestFit="1" customWidth="1"/>
    <col min="9215" max="9215" width="11.28515625" style="1205" bestFit="1" customWidth="1"/>
    <col min="9216" max="9461" width="9.140625" style="1205"/>
    <col min="9462" max="9462" width="6.7109375" style="1205" customWidth="1"/>
    <col min="9463" max="9463" width="73.5703125" style="1205" customWidth="1"/>
    <col min="9464" max="9464" width="11.28515625" style="1205" bestFit="1" customWidth="1"/>
    <col min="9465" max="9466" width="10.140625" style="1205" bestFit="1" customWidth="1"/>
    <col min="9467" max="9468" width="11.28515625" style="1205" bestFit="1" customWidth="1"/>
    <col min="9469" max="9470" width="10.140625" style="1205" bestFit="1" customWidth="1"/>
    <col min="9471" max="9471" width="11.28515625" style="1205" bestFit="1" customWidth="1"/>
    <col min="9472" max="9717" width="9.140625" style="1205"/>
    <col min="9718" max="9718" width="6.7109375" style="1205" customWidth="1"/>
    <col min="9719" max="9719" width="73.5703125" style="1205" customWidth="1"/>
    <col min="9720" max="9720" width="11.28515625" style="1205" bestFit="1" customWidth="1"/>
    <col min="9721" max="9722" width="10.140625" style="1205" bestFit="1" customWidth="1"/>
    <col min="9723" max="9724" width="11.28515625" style="1205" bestFit="1" customWidth="1"/>
    <col min="9725" max="9726" width="10.140625" style="1205" bestFit="1" customWidth="1"/>
    <col min="9727" max="9727" width="11.28515625" style="1205" bestFit="1" customWidth="1"/>
    <col min="9728" max="9973" width="9.140625" style="1205"/>
    <col min="9974" max="9974" width="6.7109375" style="1205" customWidth="1"/>
    <col min="9975" max="9975" width="73.5703125" style="1205" customWidth="1"/>
    <col min="9976" max="9976" width="11.28515625" style="1205" bestFit="1" customWidth="1"/>
    <col min="9977" max="9978" width="10.140625" style="1205" bestFit="1" customWidth="1"/>
    <col min="9979" max="9980" width="11.28515625" style="1205" bestFit="1" customWidth="1"/>
    <col min="9981" max="9982" width="10.140625" style="1205" bestFit="1" customWidth="1"/>
    <col min="9983" max="9983" width="11.28515625" style="1205" bestFit="1" customWidth="1"/>
    <col min="9984" max="10229" width="9.140625" style="1205"/>
    <col min="10230" max="10230" width="6.7109375" style="1205" customWidth="1"/>
    <col min="10231" max="10231" width="73.5703125" style="1205" customWidth="1"/>
    <col min="10232" max="10232" width="11.28515625" style="1205" bestFit="1" customWidth="1"/>
    <col min="10233" max="10234" width="10.140625" style="1205" bestFit="1" customWidth="1"/>
    <col min="10235" max="10236" width="11.28515625" style="1205" bestFit="1" customWidth="1"/>
    <col min="10237" max="10238" width="10.140625" style="1205" bestFit="1" customWidth="1"/>
    <col min="10239" max="10239" width="11.28515625" style="1205" bestFit="1" customWidth="1"/>
    <col min="10240" max="10485" width="9.140625" style="1205"/>
    <col min="10486" max="10486" width="6.7109375" style="1205" customWidth="1"/>
    <col min="10487" max="10487" width="73.5703125" style="1205" customWidth="1"/>
    <col min="10488" max="10488" width="11.28515625" style="1205" bestFit="1" customWidth="1"/>
    <col min="10489" max="10490" width="10.140625" style="1205" bestFit="1" customWidth="1"/>
    <col min="10491" max="10492" width="11.28515625" style="1205" bestFit="1" customWidth="1"/>
    <col min="10493" max="10494" width="10.140625" style="1205" bestFit="1" customWidth="1"/>
    <col min="10495" max="10495" width="11.28515625" style="1205" bestFit="1" customWidth="1"/>
    <col min="10496" max="10741" width="9.140625" style="1205"/>
    <col min="10742" max="10742" width="6.7109375" style="1205" customWidth="1"/>
    <col min="10743" max="10743" width="73.5703125" style="1205" customWidth="1"/>
    <col min="10744" max="10744" width="11.28515625" style="1205" bestFit="1" customWidth="1"/>
    <col min="10745" max="10746" width="10.140625" style="1205" bestFit="1" customWidth="1"/>
    <col min="10747" max="10748" width="11.28515625" style="1205" bestFit="1" customWidth="1"/>
    <col min="10749" max="10750" width="10.140625" style="1205" bestFit="1" customWidth="1"/>
    <col min="10751" max="10751" width="11.28515625" style="1205" bestFit="1" customWidth="1"/>
    <col min="10752" max="10997" width="9.140625" style="1205"/>
    <col min="10998" max="10998" width="6.7109375" style="1205" customWidth="1"/>
    <col min="10999" max="10999" width="73.5703125" style="1205" customWidth="1"/>
    <col min="11000" max="11000" width="11.28515625" style="1205" bestFit="1" customWidth="1"/>
    <col min="11001" max="11002" width="10.140625" style="1205" bestFit="1" customWidth="1"/>
    <col min="11003" max="11004" width="11.28515625" style="1205" bestFit="1" customWidth="1"/>
    <col min="11005" max="11006" width="10.140625" style="1205" bestFit="1" customWidth="1"/>
    <col min="11007" max="11007" width="11.28515625" style="1205" bestFit="1" customWidth="1"/>
    <col min="11008" max="11253" width="9.140625" style="1205"/>
    <col min="11254" max="11254" width="6.7109375" style="1205" customWidth="1"/>
    <col min="11255" max="11255" width="73.5703125" style="1205" customWidth="1"/>
    <col min="11256" max="11256" width="11.28515625" style="1205" bestFit="1" customWidth="1"/>
    <col min="11257" max="11258" width="10.140625" style="1205" bestFit="1" customWidth="1"/>
    <col min="11259" max="11260" width="11.28515625" style="1205" bestFit="1" customWidth="1"/>
    <col min="11261" max="11262" width="10.140625" style="1205" bestFit="1" customWidth="1"/>
    <col min="11263" max="11263" width="11.28515625" style="1205" bestFit="1" customWidth="1"/>
    <col min="11264" max="11509" width="9.140625" style="1205"/>
    <col min="11510" max="11510" width="6.7109375" style="1205" customWidth="1"/>
    <col min="11511" max="11511" width="73.5703125" style="1205" customWidth="1"/>
    <col min="11512" max="11512" width="11.28515625" style="1205" bestFit="1" customWidth="1"/>
    <col min="11513" max="11514" width="10.140625" style="1205" bestFit="1" customWidth="1"/>
    <col min="11515" max="11516" width="11.28515625" style="1205" bestFit="1" customWidth="1"/>
    <col min="11517" max="11518" width="10.140625" style="1205" bestFit="1" customWidth="1"/>
    <col min="11519" max="11519" width="11.28515625" style="1205" bestFit="1" customWidth="1"/>
    <col min="11520" max="11765" width="9.140625" style="1205"/>
    <col min="11766" max="11766" width="6.7109375" style="1205" customWidth="1"/>
    <col min="11767" max="11767" width="73.5703125" style="1205" customWidth="1"/>
    <col min="11768" max="11768" width="11.28515625" style="1205" bestFit="1" customWidth="1"/>
    <col min="11769" max="11770" width="10.140625" style="1205" bestFit="1" customWidth="1"/>
    <col min="11771" max="11772" width="11.28515625" style="1205" bestFit="1" customWidth="1"/>
    <col min="11773" max="11774" width="10.140625" style="1205" bestFit="1" customWidth="1"/>
    <col min="11775" max="11775" width="11.28515625" style="1205" bestFit="1" customWidth="1"/>
    <col min="11776" max="12021" width="9.140625" style="1205"/>
    <col min="12022" max="12022" width="6.7109375" style="1205" customWidth="1"/>
    <col min="12023" max="12023" width="73.5703125" style="1205" customWidth="1"/>
    <col min="12024" max="12024" width="11.28515625" style="1205" bestFit="1" customWidth="1"/>
    <col min="12025" max="12026" width="10.140625" style="1205" bestFit="1" customWidth="1"/>
    <col min="12027" max="12028" width="11.28515625" style="1205" bestFit="1" customWidth="1"/>
    <col min="12029" max="12030" width="10.140625" style="1205" bestFit="1" customWidth="1"/>
    <col min="12031" max="12031" width="11.28515625" style="1205" bestFit="1" customWidth="1"/>
    <col min="12032" max="12277" width="9.140625" style="1205"/>
    <col min="12278" max="12278" width="6.7109375" style="1205" customWidth="1"/>
    <col min="12279" max="12279" width="73.5703125" style="1205" customWidth="1"/>
    <col min="12280" max="12280" width="11.28515625" style="1205" bestFit="1" customWidth="1"/>
    <col min="12281" max="12282" width="10.140625" style="1205" bestFit="1" customWidth="1"/>
    <col min="12283" max="12284" width="11.28515625" style="1205" bestFit="1" customWidth="1"/>
    <col min="12285" max="12286" width="10.140625" style="1205" bestFit="1" customWidth="1"/>
    <col min="12287" max="12287" width="11.28515625" style="1205" bestFit="1" customWidth="1"/>
    <col min="12288" max="12533" width="9.140625" style="1205"/>
    <col min="12534" max="12534" width="6.7109375" style="1205" customWidth="1"/>
    <col min="12535" max="12535" width="73.5703125" style="1205" customWidth="1"/>
    <col min="12536" max="12536" width="11.28515625" style="1205" bestFit="1" customWidth="1"/>
    <col min="12537" max="12538" width="10.140625" style="1205" bestFit="1" customWidth="1"/>
    <col min="12539" max="12540" width="11.28515625" style="1205" bestFit="1" customWidth="1"/>
    <col min="12541" max="12542" width="10.140625" style="1205" bestFit="1" customWidth="1"/>
    <col min="12543" max="12543" width="11.28515625" style="1205" bestFit="1" customWidth="1"/>
    <col min="12544" max="12789" width="9.140625" style="1205"/>
    <col min="12790" max="12790" width="6.7109375" style="1205" customWidth="1"/>
    <col min="12791" max="12791" width="73.5703125" style="1205" customWidth="1"/>
    <col min="12792" max="12792" width="11.28515625" style="1205" bestFit="1" customWidth="1"/>
    <col min="12793" max="12794" width="10.140625" style="1205" bestFit="1" customWidth="1"/>
    <col min="12795" max="12796" width="11.28515625" style="1205" bestFit="1" customWidth="1"/>
    <col min="12797" max="12798" width="10.140625" style="1205" bestFit="1" customWidth="1"/>
    <col min="12799" max="12799" width="11.28515625" style="1205" bestFit="1" customWidth="1"/>
    <col min="12800" max="13045" width="9.140625" style="1205"/>
    <col min="13046" max="13046" width="6.7109375" style="1205" customWidth="1"/>
    <col min="13047" max="13047" width="73.5703125" style="1205" customWidth="1"/>
    <col min="13048" max="13048" width="11.28515625" style="1205" bestFit="1" customWidth="1"/>
    <col min="13049" max="13050" width="10.140625" style="1205" bestFit="1" customWidth="1"/>
    <col min="13051" max="13052" width="11.28515625" style="1205" bestFit="1" customWidth="1"/>
    <col min="13053" max="13054" width="10.140625" style="1205" bestFit="1" customWidth="1"/>
    <col min="13055" max="13055" width="11.28515625" style="1205" bestFit="1" customWidth="1"/>
    <col min="13056" max="13301" width="9.140625" style="1205"/>
    <col min="13302" max="13302" width="6.7109375" style="1205" customWidth="1"/>
    <col min="13303" max="13303" width="73.5703125" style="1205" customWidth="1"/>
    <col min="13304" max="13304" width="11.28515625" style="1205" bestFit="1" customWidth="1"/>
    <col min="13305" max="13306" width="10.140625" style="1205" bestFit="1" customWidth="1"/>
    <col min="13307" max="13308" width="11.28515625" style="1205" bestFit="1" customWidth="1"/>
    <col min="13309" max="13310" width="10.140625" style="1205" bestFit="1" customWidth="1"/>
    <col min="13311" max="13311" width="11.28515625" style="1205" bestFit="1" customWidth="1"/>
    <col min="13312" max="13557" width="9.140625" style="1205"/>
    <col min="13558" max="13558" width="6.7109375" style="1205" customWidth="1"/>
    <col min="13559" max="13559" width="73.5703125" style="1205" customWidth="1"/>
    <col min="13560" max="13560" width="11.28515625" style="1205" bestFit="1" customWidth="1"/>
    <col min="13561" max="13562" width="10.140625" style="1205" bestFit="1" customWidth="1"/>
    <col min="13563" max="13564" width="11.28515625" style="1205" bestFit="1" customWidth="1"/>
    <col min="13565" max="13566" width="10.140625" style="1205" bestFit="1" customWidth="1"/>
    <col min="13567" max="13567" width="11.28515625" style="1205" bestFit="1" customWidth="1"/>
    <col min="13568" max="13813" width="9.140625" style="1205"/>
    <col min="13814" max="13814" width="6.7109375" style="1205" customWidth="1"/>
    <col min="13815" max="13815" width="73.5703125" style="1205" customWidth="1"/>
    <col min="13816" max="13816" width="11.28515625" style="1205" bestFit="1" customWidth="1"/>
    <col min="13817" max="13818" width="10.140625" style="1205" bestFit="1" customWidth="1"/>
    <col min="13819" max="13820" width="11.28515625" style="1205" bestFit="1" customWidth="1"/>
    <col min="13821" max="13822" width="10.140625" style="1205" bestFit="1" customWidth="1"/>
    <col min="13823" max="13823" width="11.28515625" style="1205" bestFit="1" customWidth="1"/>
    <col min="13824" max="14069" width="9.140625" style="1205"/>
    <col min="14070" max="14070" width="6.7109375" style="1205" customWidth="1"/>
    <col min="14071" max="14071" width="73.5703125" style="1205" customWidth="1"/>
    <col min="14072" max="14072" width="11.28515625" style="1205" bestFit="1" customWidth="1"/>
    <col min="14073" max="14074" width="10.140625" style="1205" bestFit="1" customWidth="1"/>
    <col min="14075" max="14076" width="11.28515625" style="1205" bestFit="1" customWidth="1"/>
    <col min="14077" max="14078" width="10.140625" style="1205" bestFit="1" customWidth="1"/>
    <col min="14079" max="14079" width="11.28515625" style="1205" bestFit="1" customWidth="1"/>
    <col min="14080" max="14325" width="9.140625" style="1205"/>
    <col min="14326" max="14326" width="6.7109375" style="1205" customWidth="1"/>
    <col min="14327" max="14327" width="73.5703125" style="1205" customWidth="1"/>
    <col min="14328" max="14328" width="11.28515625" style="1205" bestFit="1" customWidth="1"/>
    <col min="14329" max="14330" width="10.140625" style="1205" bestFit="1" customWidth="1"/>
    <col min="14331" max="14332" width="11.28515625" style="1205" bestFit="1" customWidth="1"/>
    <col min="14333" max="14334" width="10.140625" style="1205" bestFit="1" customWidth="1"/>
    <col min="14335" max="14335" width="11.28515625" style="1205" bestFit="1" customWidth="1"/>
    <col min="14336" max="14581" width="9.140625" style="1205"/>
    <col min="14582" max="14582" width="6.7109375" style="1205" customWidth="1"/>
    <col min="14583" max="14583" width="73.5703125" style="1205" customWidth="1"/>
    <col min="14584" max="14584" width="11.28515625" style="1205" bestFit="1" customWidth="1"/>
    <col min="14585" max="14586" width="10.140625" style="1205" bestFit="1" customWidth="1"/>
    <col min="14587" max="14588" width="11.28515625" style="1205" bestFit="1" customWidth="1"/>
    <col min="14589" max="14590" width="10.140625" style="1205" bestFit="1" customWidth="1"/>
    <col min="14591" max="14591" width="11.28515625" style="1205" bestFit="1" customWidth="1"/>
    <col min="14592" max="14837" width="9.140625" style="1205"/>
    <col min="14838" max="14838" width="6.7109375" style="1205" customWidth="1"/>
    <col min="14839" max="14839" width="73.5703125" style="1205" customWidth="1"/>
    <col min="14840" max="14840" width="11.28515625" style="1205" bestFit="1" customWidth="1"/>
    <col min="14841" max="14842" width="10.140625" style="1205" bestFit="1" customWidth="1"/>
    <col min="14843" max="14844" width="11.28515625" style="1205" bestFit="1" customWidth="1"/>
    <col min="14845" max="14846" width="10.140625" style="1205" bestFit="1" customWidth="1"/>
    <col min="14847" max="14847" width="11.28515625" style="1205" bestFit="1" customWidth="1"/>
    <col min="14848" max="15093" width="9.140625" style="1205"/>
    <col min="15094" max="15094" width="6.7109375" style="1205" customWidth="1"/>
    <col min="15095" max="15095" width="73.5703125" style="1205" customWidth="1"/>
    <col min="15096" max="15096" width="11.28515625" style="1205" bestFit="1" customWidth="1"/>
    <col min="15097" max="15098" width="10.140625" style="1205" bestFit="1" customWidth="1"/>
    <col min="15099" max="15100" width="11.28515625" style="1205" bestFit="1" customWidth="1"/>
    <col min="15101" max="15102" width="10.140625" style="1205" bestFit="1" customWidth="1"/>
    <col min="15103" max="15103" width="11.28515625" style="1205" bestFit="1" customWidth="1"/>
    <col min="15104" max="15349" width="9.140625" style="1205"/>
    <col min="15350" max="15350" width="6.7109375" style="1205" customWidth="1"/>
    <col min="15351" max="15351" width="73.5703125" style="1205" customWidth="1"/>
    <col min="15352" max="15352" width="11.28515625" style="1205" bestFit="1" customWidth="1"/>
    <col min="15353" max="15354" width="10.140625" style="1205" bestFit="1" customWidth="1"/>
    <col min="15355" max="15356" width="11.28515625" style="1205" bestFit="1" customWidth="1"/>
    <col min="15357" max="15358" width="10.140625" style="1205" bestFit="1" customWidth="1"/>
    <col min="15359" max="15359" width="11.28515625" style="1205" bestFit="1" customWidth="1"/>
    <col min="15360" max="15605" width="9.140625" style="1205"/>
    <col min="15606" max="15606" width="6.7109375" style="1205" customWidth="1"/>
    <col min="15607" max="15607" width="73.5703125" style="1205" customWidth="1"/>
    <col min="15608" max="15608" width="11.28515625" style="1205" bestFit="1" customWidth="1"/>
    <col min="15609" max="15610" width="10.140625" style="1205" bestFit="1" customWidth="1"/>
    <col min="15611" max="15612" width="11.28515625" style="1205" bestFit="1" customWidth="1"/>
    <col min="15613" max="15614" width="10.140625" style="1205" bestFit="1" customWidth="1"/>
    <col min="15615" max="15615" width="11.28515625" style="1205" bestFit="1" customWidth="1"/>
    <col min="15616" max="15861" width="9.140625" style="1205"/>
    <col min="15862" max="15862" width="6.7109375" style="1205" customWidth="1"/>
    <col min="15863" max="15863" width="73.5703125" style="1205" customWidth="1"/>
    <col min="15864" max="15864" width="11.28515625" style="1205" bestFit="1" customWidth="1"/>
    <col min="15865" max="15866" width="10.140625" style="1205" bestFit="1" customWidth="1"/>
    <col min="15867" max="15868" width="11.28515625" style="1205" bestFit="1" customWidth="1"/>
    <col min="15869" max="15870" width="10.140625" style="1205" bestFit="1" customWidth="1"/>
    <col min="15871" max="15871" width="11.28515625" style="1205" bestFit="1" customWidth="1"/>
    <col min="15872" max="16117" width="9.140625" style="1205"/>
    <col min="16118" max="16118" width="6.7109375" style="1205" customWidth="1"/>
    <col min="16119" max="16119" width="73.5703125" style="1205" customWidth="1"/>
    <col min="16120" max="16120" width="11.28515625" style="1205" bestFit="1" customWidth="1"/>
    <col min="16121" max="16122" width="10.140625" style="1205" bestFit="1" customWidth="1"/>
    <col min="16123" max="16124" width="11.28515625" style="1205" bestFit="1" customWidth="1"/>
    <col min="16125" max="16126" width="10.140625" style="1205" bestFit="1" customWidth="1"/>
    <col min="16127" max="16127" width="11.28515625" style="1205" bestFit="1" customWidth="1"/>
    <col min="16128" max="16384" width="9.140625" style="1205"/>
  </cols>
  <sheetData>
    <row r="1" spans="2:11" ht="14.25" customHeight="1">
      <c r="J1" s="1372" t="s">
        <v>1099</v>
      </c>
      <c r="K1" s="1373"/>
    </row>
    <row r="2" spans="2:11" ht="14.25" customHeight="1">
      <c r="B2" s="1905" t="s">
        <v>757</v>
      </c>
      <c r="C2" s="1905"/>
      <c r="D2" s="1905"/>
      <c r="E2" s="1905"/>
      <c r="F2" s="1905"/>
      <c r="G2" s="1905"/>
      <c r="H2" s="1905"/>
      <c r="I2" s="1905"/>
      <c r="J2" s="1905"/>
      <c r="K2" s="1905"/>
    </row>
    <row r="3" spans="2:11" ht="14.25" customHeight="1" thickBot="1">
      <c r="B3" s="1207"/>
      <c r="C3" s="1207"/>
      <c r="D3" s="1207"/>
      <c r="E3" s="1207"/>
      <c r="F3" s="1207"/>
      <c r="G3" s="1207"/>
      <c r="J3" s="1906" t="s">
        <v>1</v>
      </c>
      <c r="K3" s="1906"/>
    </row>
    <row r="4" spans="2:11" ht="15.75" customHeight="1" thickBot="1">
      <c r="B4" s="1907" t="s">
        <v>624</v>
      </c>
      <c r="C4" s="1907" t="s">
        <v>388</v>
      </c>
      <c r="D4" s="1909" t="s">
        <v>3</v>
      </c>
      <c r="E4" s="1910"/>
      <c r="F4" s="1910"/>
      <c r="G4" s="1911"/>
      <c r="H4" s="1909" t="s">
        <v>4</v>
      </c>
      <c r="I4" s="1910"/>
      <c r="J4" s="1910"/>
      <c r="K4" s="1911"/>
    </row>
    <row r="5" spans="2:11" ht="32.25" customHeight="1" thickBot="1">
      <c r="B5" s="1908"/>
      <c r="C5" s="1908"/>
      <c r="D5" s="1208" t="s">
        <v>410</v>
      </c>
      <c r="E5" s="1209" t="s">
        <v>411</v>
      </c>
      <c r="F5" s="1210" t="s">
        <v>412</v>
      </c>
      <c r="G5" s="1211" t="s">
        <v>9</v>
      </c>
      <c r="H5" s="1208" t="s">
        <v>410</v>
      </c>
      <c r="I5" s="1209" t="s">
        <v>411</v>
      </c>
      <c r="J5" s="1210" t="s">
        <v>412</v>
      </c>
      <c r="K5" s="1211" t="s">
        <v>9</v>
      </c>
    </row>
    <row r="6" spans="2:11" ht="15" customHeight="1" thickBot="1">
      <c r="B6" s="1912" t="s">
        <v>758</v>
      </c>
      <c r="C6" s="1913"/>
      <c r="D6" s="1914"/>
      <c r="E6" s="1915"/>
      <c r="F6" s="1915"/>
      <c r="G6" s="1916"/>
      <c r="H6" s="1914"/>
      <c r="I6" s="1915"/>
      <c r="J6" s="1915"/>
      <c r="K6" s="1916"/>
    </row>
    <row r="7" spans="2:11" ht="25.5">
      <c r="B7" s="1212">
        <v>1</v>
      </c>
      <c r="C7" s="1213" t="s">
        <v>759</v>
      </c>
      <c r="D7" s="1214">
        <v>10979.936</v>
      </c>
      <c r="E7" s="1215">
        <v>12224.373</v>
      </c>
      <c r="F7" s="1216">
        <v>3970.9094799999998</v>
      </c>
      <c r="G7" s="1217">
        <v>27175.21848</v>
      </c>
      <c r="H7" s="1214">
        <v>10979.936</v>
      </c>
      <c r="I7" s="1215">
        <v>12224.373</v>
      </c>
      <c r="J7" s="1216">
        <v>3970.9094800000003</v>
      </c>
      <c r="K7" s="1217">
        <v>27175.21848</v>
      </c>
    </row>
    <row r="8" spans="2:11">
      <c r="B8" s="1218">
        <v>1.1000000000000001</v>
      </c>
      <c r="C8" s="1219" t="s">
        <v>760</v>
      </c>
      <c r="D8" s="1220">
        <v>7806.6980000000003</v>
      </c>
      <c r="E8" s="1221">
        <v>10483.11299</v>
      </c>
      <c r="F8" s="1222">
        <v>3633.7406000000001</v>
      </c>
      <c r="G8" s="1223">
        <v>21923.551589999999</v>
      </c>
      <c r="H8" s="1220">
        <v>7806.6980000000003</v>
      </c>
      <c r="I8" s="1221">
        <v>10483.11299</v>
      </c>
      <c r="J8" s="1222">
        <v>3633.7405999999996</v>
      </c>
      <c r="K8" s="1223">
        <v>21923.551589999999</v>
      </c>
    </row>
    <row r="9" spans="2:11">
      <c r="B9" s="1218" t="s">
        <v>761</v>
      </c>
      <c r="C9" s="1219" t="s">
        <v>762</v>
      </c>
      <c r="D9" s="1220">
        <v>7806.6980000000003</v>
      </c>
      <c r="E9" s="1221">
        <v>10483.11299</v>
      </c>
      <c r="F9" s="1222">
        <v>3633.7406000000001</v>
      </c>
      <c r="G9" s="1223">
        <v>21923.551589999999</v>
      </c>
      <c r="H9" s="1220">
        <v>7806.6980000000003</v>
      </c>
      <c r="I9" s="1221">
        <v>10483.11299</v>
      </c>
      <c r="J9" s="1222">
        <v>3633.7405999999996</v>
      </c>
      <c r="K9" s="1223">
        <v>21923.551589999999</v>
      </c>
    </row>
    <row r="10" spans="2:11">
      <c r="B10" s="1218" t="s">
        <v>763</v>
      </c>
      <c r="C10" s="1219" t="s">
        <v>764</v>
      </c>
      <c r="D10" s="1220">
        <v>0</v>
      </c>
      <c r="E10" s="1221">
        <v>0</v>
      </c>
      <c r="F10" s="1222">
        <v>0</v>
      </c>
      <c r="G10" s="1223">
        <v>0</v>
      </c>
      <c r="H10" s="1220">
        <v>0</v>
      </c>
      <c r="I10" s="1221">
        <v>0</v>
      </c>
      <c r="J10" s="1222">
        <v>0</v>
      </c>
      <c r="K10" s="1223">
        <v>0</v>
      </c>
    </row>
    <row r="11" spans="2:11">
      <c r="B11" s="1218" t="s">
        <v>765</v>
      </c>
      <c r="C11" s="1219" t="s">
        <v>766</v>
      </c>
      <c r="D11" s="1220">
        <v>3173.2379999999998</v>
      </c>
      <c r="E11" s="1221">
        <v>1741.26001</v>
      </c>
      <c r="F11" s="1222">
        <v>337.16888</v>
      </c>
      <c r="G11" s="1223">
        <v>5251.6668900000004</v>
      </c>
      <c r="H11" s="1220">
        <v>3173.2379999999998</v>
      </c>
      <c r="I11" s="1221">
        <v>1741.26001</v>
      </c>
      <c r="J11" s="1222">
        <v>337.16887999999966</v>
      </c>
      <c r="K11" s="1223">
        <v>5251.6668899999995</v>
      </c>
    </row>
    <row r="12" spans="2:11">
      <c r="B12" s="1218" t="s">
        <v>767</v>
      </c>
      <c r="C12" s="1219" t="s">
        <v>768</v>
      </c>
      <c r="D12" s="1220">
        <v>3173.2379999999998</v>
      </c>
      <c r="E12" s="1221">
        <v>1741.26001</v>
      </c>
      <c r="F12" s="1222">
        <v>337.16888</v>
      </c>
      <c r="G12" s="1223">
        <v>5251.6668900000004</v>
      </c>
      <c r="H12" s="1220">
        <v>3173.2379999999998</v>
      </c>
      <c r="I12" s="1221">
        <v>1741.26001</v>
      </c>
      <c r="J12" s="1222">
        <v>337.16887999999966</v>
      </c>
      <c r="K12" s="1223">
        <v>5251.6668899999995</v>
      </c>
    </row>
    <row r="13" spans="2:11">
      <c r="B13" s="1218" t="s">
        <v>769</v>
      </c>
      <c r="C13" s="1219" t="s">
        <v>770</v>
      </c>
      <c r="D13" s="1220">
        <v>0</v>
      </c>
      <c r="E13" s="1221">
        <v>0</v>
      </c>
      <c r="F13" s="1222">
        <v>0</v>
      </c>
      <c r="G13" s="1223">
        <v>0</v>
      </c>
      <c r="H13" s="1220">
        <v>0</v>
      </c>
      <c r="I13" s="1221">
        <v>0</v>
      </c>
      <c r="J13" s="1222">
        <v>0</v>
      </c>
      <c r="K13" s="1223">
        <v>0</v>
      </c>
    </row>
    <row r="14" spans="2:11">
      <c r="B14" s="1218" t="s">
        <v>771</v>
      </c>
      <c r="C14" s="1219" t="s">
        <v>772</v>
      </c>
      <c r="D14" s="1220">
        <v>13812.245999999999</v>
      </c>
      <c r="E14" s="1221">
        <v>1039.4355799999998</v>
      </c>
      <c r="F14" s="1222">
        <v>-1732.6381399999998</v>
      </c>
      <c r="G14" s="1223">
        <v>13119.043439999999</v>
      </c>
      <c r="H14" s="1220">
        <v>13812.245999999999</v>
      </c>
      <c r="I14" s="1221">
        <v>1039.43524</v>
      </c>
      <c r="J14" s="1222">
        <v>-2225.4981600000001</v>
      </c>
      <c r="K14" s="1223">
        <v>12626.183080000001</v>
      </c>
    </row>
    <row r="15" spans="2:11">
      <c r="B15" s="1218" t="s">
        <v>773</v>
      </c>
      <c r="C15" s="1219" t="s">
        <v>361</v>
      </c>
      <c r="D15" s="1220">
        <v>9602.6319999999996</v>
      </c>
      <c r="E15" s="1221">
        <v>984.58251999999993</v>
      </c>
      <c r="F15" s="1222">
        <v>146.39442000000003</v>
      </c>
      <c r="G15" s="1223">
        <v>10733.60894</v>
      </c>
      <c r="H15" s="1220">
        <v>9602.6319999999996</v>
      </c>
      <c r="I15" s="1221">
        <v>984.58217999999988</v>
      </c>
      <c r="J15" s="1222">
        <v>146.39441999999968</v>
      </c>
      <c r="K15" s="1223">
        <v>10733.6086</v>
      </c>
    </row>
    <row r="16" spans="2:11">
      <c r="B16" s="1218" t="s">
        <v>774</v>
      </c>
      <c r="C16" s="1219" t="s">
        <v>775</v>
      </c>
      <c r="D16" s="1220">
        <v>4209.6139999999996</v>
      </c>
      <c r="E16" s="1221">
        <v>526.37906000000009</v>
      </c>
      <c r="F16" s="1222">
        <v>0</v>
      </c>
      <c r="G16" s="1223">
        <v>4735.9930600000007</v>
      </c>
      <c r="H16" s="1220">
        <v>4209.6139999999996</v>
      </c>
      <c r="I16" s="1221">
        <v>526.37906000000009</v>
      </c>
      <c r="J16" s="1222">
        <v>0</v>
      </c>
      <c r="K16" s="1223">
        <v>4735.9930599999998</v>
      </c>
    </row>
    <row r="17" spans="2:11">
      <c r="B17" s="1218" t="s">
        <v>776</v>
      </c>
      <c r="C17" s="1219" t="s">
        <v>777</v>
      </c>
      <c r="D17" s="1220">
        <v>0</v>
      </c>
      <c r="E17" s="1221">
        <v>471.52600000000001</v>
      </c>
      <c r="F17" s="1222">
        <v>1879.0325600000001</v>
      </c>
      <c r="G17" s="1223">
        <v>2350.5585599999999</v>
      </c>
      <c r="H17" s="1220">
        <v>0</v>
      </c>
      <c r="I17" s="1221">
        <v>471.52600000000001</v>
      </c>
      <c r="J17" s="1222">
        <v>2371.8925800000002</v>
      </c>
      <c r="K17" s="1223">
        <v>2843.41858</v>
      </c>
    </row>
    <row r="18" spans="2:11">
      <c r="B18" s="1218" t="s">
        <v>778</v>
      </c>
      <c r="C18" s="1219" t="s">
        <v>779</v>
      </c>
      <c r="D18" s="1220">
        <v>0</v>
      </c>
      <c r="E18" s="1221">
        <v>0</v>
      </c>
      <c r="F18" s="1222">
        <v>0</v>
      </c>
      <c r="G18" s="1223">
        <v>0</v>
      </c>
      <c r="H18" s="1220">
        <v>0</v>
      </c>
      <c r="I18" s="1221">
        <v>0</v>
      </c>
      <c r="J18" s="1222">
        <v>0</v>
      </c>
      <c r="K18" s="1223">
        <v>0</v>
      </c>
    </row>
    <row r="19" spans="2:11">
      <c r="B19" s="1218" t="s">
        <v>780</v>
      </c>
      <c r="C19" s="1219" t="s">
        <v>781</v>
      </c>
      <c r="D19" s="1220">
        <v>0</v>
      </c>
      <c r="E19" s="1221">
        <v>0</v>
      </c>
      <c r="F19" s="1222">
        <v>0</v>
      </c>
      <c r="G19" s="1223">
        <v>0</v>
      </c>
      <c r="H19" s="1220">
        <v>0</v>
      </c>
      <c r="I19" s="1221">
        <v>0</v>
      </c>
      <c r="J19" s="1222">
        <v>0</v>
      </c>
      <c r="K19" s="1223">
        <v>0</v>
      </c>
    </row>
    <row r="20" spans="2:11">
      <c r="B20" s="1218" t="s">
        <v>782</v>
      </c>
      <c r="C20" s="1219" t="s">
        <v>783</v>
      </c>
      <c r="D20" s="1220">
        <v>0</v>
      </c>
      <c r="E20" s="1221">
        <v>0</v>
      </c>
      <c r="F20" s="1222">
        <v>0</v>
      </c>
      <c r="G20" s="1223">
        <v>0</v>
      </c>
      <c r="H20" s="1220">
        <v>0</v>
      </c>
      <c r="I20" s="1221">
        <v>0</v>
      </c>
      <c r="J20" s="1222">
        <v>0</v>
      </c>
      <c r="K20" s="1223">
        <v>0</v>
      </c>
    </row>
    <row r="21" spans="2:11">
      <c r="B21" s="1218" t="s">
        <v>784</v>
      </c>
      <c r="C21" s="1219" t="s">
        <v>785</v>
      </c>
      <c r="D21" s="1220">
        <v>0</v>
      </c>
      <c r="E21" s="1221">
        <v>0</v>
      </c>
      <c r="F21" s="1222">
        <v>0</v>
      </c>
      <c r="G21" s="1223">
        <v>0</v>
      </c>
      <c r="H21" s="1220">
        <v>0</v>
      </c>
      <c r="I21" s="1221">
        <v>0</v>
      </c>
      <c r="J21" s="1222">
        <v>0</v>
      </c>
      <c r="K21" s="1223">
        <v>0</v>
      </c>
    </row>
    <row r="22" spans="2:11">
      <c r="B22" s="1218" t="s">
        <v>786</v>
      </c>
      <c r="C22" s="1219" t="s">
        <v>787</v>
      </c>
      <c r="D22" s="1220">
        <v>0</v>
      </c>
      <c r="E22" s="1221">
        <v>0</v>
      </c>
      <c r="F22" s="1222">
        <v>0</v>
      </c>
      <c r="G22" s="1223">
        <v>0</v>
      </c>
      <c r="H22" s="1220">
        <v>0</v>
      </c>
      <c r="I22" s="1221">
        <v>0</v>
      </c>
      <c r="J22" s="1222">
        <v>0</v>
      </c>
      <c r="K22" s="1223">
        <v>0</v>
      </c>
    </row>
    <row r="23" spans="2:11">
      <c r="B23" s="1218" t="s">
        <v>788</v>
      </c>
      <c r="C23" s="1219" t="s">
        <v>789</v>
      </c>
      <c r="D23" s="1220">
        <v>440.66800000000001</v>
      </c>
      <c r="E23" s="1221">
        <v>362.17995000000002</v>
      </c>
      <c r="F23" s="1222">
        <v>712.13319999999999</v>
      </c>
      <c r="G23" s="1223">
        <v>1514.9811499999998</v>
      </c>
      <c r="H23" s="1220">
        <v>330.93599999999998</v>
      </c>
      <c r="I23" s="1221">
        <v>366.98035999999996</v>
      </c>
      <c r="J23" s="1222">
        <v>191.19377000000003</v>
      </c>
      <c r="K23" s="1223">
        <v>889.11013000000003</v>
      </c>
    </row>
    <row r="24" spans="2:11">
      <c r="B24" s="1218" t="s">
        <v>790</v>
      </c>
      <c r="C24" s="1219" t="s">
        <v>791</v>
      </c>
      <c r="D24" s="1220">
        <v>401.45499999999998</v>
      </c>
      <c r="E24" s="1221">
        <v>271.96078</v>
      </c>
      <c r="F24" s="1222">
        <v>702.3589300000001</v>
      </c>
      <c r="G24" s="1223">
        <v>1375.7747099999999</v>
      </c>
      <c r="H24" s="1220">
        <v>293.00400000000002</v>
      </c>
      <c r="I24" s="1221">
        <v>284.23200000000003</v>
      </c>
      <c r="J24" s="1222">
        <v>182.91548999999998</v>
      </c>
      <c r="K24" s="1223">
        <v>760.15148999999997</v>
      </c>
    </row>
    <row r="25" spans="2:11">
      <c r="B25" s="1218" t="s">
        <v>792</v>
      </c>
      <c r="C25" s="1219" t="s">
        <v>793</v>
      </c>
      <c r="D25" s="1220">
        <v>0</v>
      </c>
      <c r="E25" s="1221">
        <v>17.503</v>
      </c>
      <c r="F25" s="1222">
        <v>0</v>
      </c>
      <c r="G25" s="1223">
        <v>17.503</v>
      </c>
      <c r="H25" s="1220">
        <v>0</v>
      </c>
      <c r="I25" s="1221">
        <v>17.503</v>
      </c>
      <c r="J25" s="1222">
        <v>0</v>
      </c>
      <c r="K25" s="1223">
        <v>17.503</v>
      </c>
    </row>
    <row r="26" spans="2:11">
      <c r="B26" s="1218" t="s">
        <v>794</v>
      </c>
      <c r="C26" s="1219" t="s">
        <v>795</v>
      </c>
      <c r="D26" s="1220">
        <v>14.855</v>
      </c>
      <c r="E26" s="1221">
        <v>72.716170000000005</v>
      </c>
      <c r="F26" s="1222">
        <v>9.7742699999999996</v>
      </c>
      <c r="G26" s="1223">
        <v>97.345439999999996</v>
      </c>
      <c r="H26" s="1220">
        <v>12.741</v>
      </c>
      <c r="I26" s="1221">
        <v>65.245360000000005</v>
      </c>
      <c r="J26" s="1222">
        <v>8.2782799999999988</v>
      </c>
      <c r="K26" s="1223">
        <v>86.26464</v>
      </c>
    </row>
    <row r="27" spans="2:11" ht="25.5">
      <c r="B27" s="1218" t="s">
        <v>796</v>
      </c>
      <c r="C27" s="1219" t="s">
        <v>797</v>
      </c>
      <c r="D27" s="1220">
        <v>0</v>
      </c>
      <c r="E27" s="1221">
        <v>0</v>
      </c>
      <c r="F27" s="1222">
        <v>0</v>
      </c>
      <c r="G27" s="1223">
        <v>0</v>
      </c>
      <c r="H27" s="1220">
        <v>0</v>
      </c>
      <c r="I27" s="1221">
        <v>0</v>
      </c>
      <c r="J27" s="1222">
        <v>0</v>
      </c>
      <c r="K27" s="1223">
        <v>0</v>
      </c>
    </row>
    <row r="28" spans="2:11" ht="25.5">
      <c r="B28" s="1218" t="s">
        <v>798</v>
      </c>
      <c r="C28" s="1219" t="s">
        <v>799</v>
      </c>
      <c r="D28" s="1220">
        <v>0</v>
      </c>
      <c r="E28" s="1221">
        <v>0</v>
      </c>
      <c r="F28" s="1222">
        <v>0</v>
      </c>
      <c r="G28" s="1223">
        <v>0</v>
      </c>
      <c r="H28" s="1220">
        <v>0</v>
      </c>
      <c r="I28" s="1221">
        <v>0</v>
      </c>
      <c r="J28" s="1222">
        <v>0</v>
      </c>
      <c r="K28" s="1223">
        <v>0</v>
      </c>
    </row>
    <row r="29" spans="2:11" ht="25.5">
      <c r="B29" s="1218" t="s">
        <v>800</v>
      </c>
      <c r="C29" s="1219" t="s">
        <v>801</v>
      </c>
      <c r="D29" s="1220">
        <v>24.358000000000001</v>
      </c>
      <c r="E29" s="1221">
        <v>0</v>
      </c>
      <c r="F29" s="1222">
        <v>0</v>
      </c>
      <c r="G29" s="1223">
        <v>24.358000000000001</v>
      </c>
      <c r="H29" s="1220">
        <v>25.190999999999999</v>
      </c>
      <c r="I29" s="1221">
        <v>0</v>
      </c>
      <c r="J29" s="1222">
        <v>0</v>
      </c>
      <c r="K29" s="1223">
        <v>25.190999999999999</v>
      </c>
    </row>
    <row r="30" spans="2:11">
      <c r="B30" s="1218" t="s">
        <v>802</v>
      </c>
      <c r="C30" s="1219" t="s">
        <v>803</v>
      </c>
      <c r="D30" s="1220">
        <v>0</v>
      </c>
      <c r="E30" s="1221">
        <v>0</v>
      </c>
      <c r="F30" s="1222">
        <v>0</v>
      </c>
      <c r="G30" s="1223">
        <v>0</v>
      </c>
      <c r="H30" s="1220">
        <v>0</v>
      </c>
      <c r="I30" s="1221">
        <v>0</v>
      </c>
      <c r="J30" s="1222">
        <v>0</v>
      </c>
      <c r="K30" s="1223">
        <v>0</v>
      </c>
    </row>
    <row r="31" spans="2:11" ht="15" thickBot="1">
      <c r="B31" s="1224" t="s">
        <v>804</v>
      </c>
      <c r="C31" s="1225" t="s">
        <v>758</v>
      </c>
      <c r="D31" s="1226">
        <v>24351.513999999999</v>
      </c>
      <c r="E31" s="1227">
        <v>12901.628629999999</v>
      </c>
      <c r="F31" s="1228">
        <v>1526.13814</v>
      </c>
      <c r="G31" s="1229">
        <v>38779.280769999998</v>
      </c>
      <c r="H31" s="1226">
        <v>24461.245999999999</v>
      </c>
      <c r="I31" s="1227">
        <v>12896.827879999999</v>
      </c>
      <c r="J31" s="1228">
        <v>1554.2175500000008</v>
      </c>
      <c r="K31" s="1229">
        <v>38912.291429999997</v>
      </c>
    </row>
    <row r="32" spans="2:11" ht="15" customHeight="1" thickBot="1">
      <c r="B32" s="1912" t="s">
        <v>805</v>
      </c>
      <c r="C32" s="1913"/>
      <c r="D32" s="1917"/>
      <c r="E32" s="1918"/>
      <c r="F32" s="1918"/>
      <c r="G32" s="1919"/>
      <c r="H32" s="1917"/>
      <c r="I32" s="1918"/>
      <c r="J32" s="1918"/>
      <c r="K32" s="1919"/>
    </row>
    <row r="33" spans="2:11" ht="25.5">
      <c r="B33" s="1212" t="s">
        <v>806</v>
      </c>
      <c r="C33" s="1213" t="s">
        <v>807</v>
      </c>
      <c r="D33" s="1214">
        <v>90.977999999999994</v>
      </c>
      <c r="E33" s="1215">
        <v>50.631999999999998</v>
      </c>
      <c r="F33" s="1216">
        <v>0</v>
      </c>
      <c r="G33" s="1217">
        <v>141.61000000000001</v>
      </c>
      <c r="H33" s="1214">
        <v>90.977999999999994</v>
      </c>
      <c r="I33" s="1215">
        <v>50.631999999999998</v>
      </c>
      <c r="J33" s="1216">
        <v>0</v>
      </c>
      <c r="K33" s="1217">
        <v>141.61000000000001</v>
      </c>
    </row>
    <row r="34" spans="2:11">
      <c r="B34" s="1218" t="s">
        <v>720</v>
      </c>
      <c r="C34" s="1219" t="s">
        <v>808</v>
      </c>
      <c r="D34" s="1220">
        <v>90.977999999999994</v>
      </c>
      <c r="E34" s="1221">
        <v>15.542</v>
      </c>
      <c r="F34" s="1222">
        <v>0</v>
      </c>
      <c r="G34" s="1223">
        <v>106.52</v>
      </c>
      <c r="H34" s="1220">
        <v>90.977999999999994</v>
      </c>
      <c r="I34" s="1221">
        <v>15.542</v>
      </c>
      <c r="J34" s="1222">
        <v>0</v>
      </c>
      <c r="K34" s="1223">
        <v>106.52</v>
      </c>
    </row>
    <row r="35" spans="2:11" s="1204" customFormat="1">
      <c r="B35" s="1218" t="s">
        <v>722</v>
      </c>
      <c r="C35" s="1219" t="s">
        <v>766</v>
      </c>
      <c r="D35" s="1220">
        <v>0</v>
      </c>
      <c r="E35" s="1221">
        <v>35.090000000000003</v>
      </c>
      <c r="F35" s="1222">
        <v>0</v>
      </c>
      <c r="G35" s="1223">
        <v>35.090000000000003</v>
      </c>
      <c r="H35" s="1220">
        <v>0</v>
      </c>
      <c r="I35" s="1221">
        <v>35.090000000000003</v>
      </c>
      <c r="J35" s="1222">
        <v>0</v>
      </c>
      <c r="K35" s="1223">
        <v>35.090000000000003</v>
      </c>
    </row>
    <row r="36" spans="2:11" s="1204" customFormat="1">
      <c r="B36" s="1218" t="s">
        <v>809</v>
      </c>
      <c r="C36" s="1219" t="s">
        <v>363</v>
      </c>
      <c r="D36" s="1220">
        <v>59.006</v>
      </c>
      <c r="E36" s="1221">
        <v>21.185279999999999</v>
      </c>
      <c r="F36" s="1222">
        <v>7.93</v>
      </c>
      <c r="G36" s="1223">
        <v>88.121279999999999</v>
      </c>
      <c r="H36" s="1220">
        <v>250.74700000000001</v>
      </c>
      <c r="I36" s="1221">
        <v>26.147849999999998</v>
      </c>
      <c r="J36" s="1222">
        <v>4.2939999999999783</v>
      </c>
      <c r="K36" s="1223">
        <v>281.18885</v>
      </c>
    </row>
    <row r="37" spans="2:11" s="1204" customFormat="1">
      <c r="B37" s="1218" t="s">
        <v>810</v>
      </c>
      <c r="C37" s="1219" t="s">
        <v>811</v>
      </c>
      <c r="D37" s="1220">
        <v>0</v>
      </c>
      <c r="E37" s="1221">
        <v>185.0463</v>
      </c>
      <c r="F37" s="1222">
        <v>0</v>
      </c>
      <c r="G37" s="1223">
        <v>185.0463</v>
      </c>
      <c r="H37" s="1220">
        <v>0</v>
      </c>
      <c r="I37" s="1221">
        <v>184.50120000000001</v>
      </c>
      <c r="J37" s="1222">
        <v>0</v>
      </c>
      <c r="K37" s="1223">
        <v>184.50120000000001</v>
      </c>
    </row>
    <row r="38" spans="2:11" s="1204" customFormat="1">
      <c r="B38" s="1218" t="s">
        <v>812</v>
      </c>
      <c r="C38" s="1219" t="s">
        <v>813</v>
      </c>
      <c r="D38" s="1220">
        <v>4800.2992000000004</v>
      </c>
      <c r="E38" s="1221">
        <v>1449.5286999999998</v>
      </c>
      <c r="F38" s="1222">
        <v>378.08915000000002</v>
      </c>
      <c r="G38" s="1223">
        <v>6627.9170500000009</v>
      </c>
      <c r="H38" s="1220">
        <v>4793.9427999999998</v>
      </c>
      <c r="I38" s="1221">
        <v>1451.40984</v>
      </c>
      <c r="J38" s="1222">
        <v>526.04927000000021</v>
      </c>
      <c r="K38" s="1223">
        <v>6771.4019100000005</v>
      </c>
    </row>
    <row r="39" spans="2:11" s="1204" customFormat="1" ht="25.5">
      <c r="B39" s="1230" t="s">
        <v>814</v>
      </c>
      <c r="C39" s="1231" t="s">
        <v>815</v>
      </c>
      <c r="D39" s="1232">
        <v>4891.2772000000004</v>
      </c>
      <c r="E39" s="1233">
        <v>1500.1606999999999</v>
      </c>
      <c r="F39" s="1234">
        <v>378.08915000000002</v>
      </c>
      <c r="G39" s="1223">
        <v>6769.5270500000006</v>
      </c>
      <c r="H39" s="1232">
        <v>4884.9207999999999</v>
      </c>
      <c r="I39" s="1233">
        <v>1502.0418400000001</v>
      </c>
      <c r="J39" s="1234">
        <v>526.04927000000021</v>
      </c>
      <c r="K39" s="1223">
        <v>6913.0119100000002</v>
      </c>
    </row>
    <row r="40" spans="2:11" s="1204" customFormat="1" ht="18" customHeight="1" thickBot="1">
      <c r="B40" s="1235" t="s">
        <v>816</v>
      </c>
      <c r="C40" s="1236" t="s">
        <v>817</v>
      </c>
      <c r="D40" s="1237">
        <v>4950.2831999999999</v>
      </c>
      <c r="E40" s="1238">
        <v>1706.39228</v>
      </c>
      <c r="F40" s="1239">
        <v>386.01915000000002</v>
      </c>
      <c r="G40" s="1240">
        <v>7042.6946300000009</v>
      </c>
      <c r="H40" s="1237">
        <v>5135.6678000000002</v>
      </c>
      <c r="I40" s="1238">
        <v>1712.6908900000001</v>
      </c>
      <c r="J40" s="1239">
        <v>530.34327000000008</v>
      </c>
      <c r="K40" s="1240">
        <v>7378.7019600000003</v>
      </c>
    </row>
    <row r="41" spans="2:11" s="1204" customFormat="1" ht="27.75" customHeight="1" thickBot="1">
      <c r="B41" s="1912" t="s">
        <v>818</v>
      </c>
      <c r="C41" s="1913"/>
      <c r="D41" s="1917"/>
      <c r="E41" s="1918"/>
      <c r="F41" s="1918"/>
      <c r="G41" s="1919"/>
      <c r="H41" s="1917"/>
      <c r="I41" s="1918"/>
      <c r="J41" s="1918"/>
      <c r="K41" s="1919"/>
    </row>
    <row r="42" spans="2:11" s="1204" customFormat="1" ht="25.5">
      <c r="B42" s="1212">
        <v>10</v>
      </c>
      <c r="C42" s="1213" t="s">
        <v>819</v>
      </c>
      <c r="D42" s="1214">
        <v>262.57600000000002</v>
      </c>
      <c r="E42" s="1215">
        <v>26.091999999999999</v>
      </c>
      <c r="F42" s="1216">
        <v>255.90232999999998</v>
      </c>
      <c r="G42" s="1217">
        <v>544.57033000000001</v>
      </c>
      <c r="H42" s="1214">
        <v>268.56799999999998</v>
      </c>
      <c r="I42" s="1215">
        <v>26.091999999999999</v>
      </c>
      <c r="J42" s="1216">
        <v>255.90232999999995</v>
      </c>
      <c r="K42" s="1217">
        <v>550.56232999999997</v>
      </c>
    </row>
    <row r="43" spans="2:11" s="1204" customFormat="1" ht="25.5">
      <c r="B43" s="1218">
        <v>11</v>
      </c>
      <c r="C43" s="1219" t="s">
        <v>820</v>
      </c>
      <c r="D43" s="1220">
        <v>0</v>
      </c>
      <c r="E43" s="1221">
        <v>0</v>
      </c>
      <c r="F43" s="1222">
        <v>0</v>
      </c>
      <c r="G43" s="1223">
        <v>0</v>
      </c>
      <c r="H43" s="1220">
        <v>0</v>
      </c>
      <c r="I43" s="1221">
        <v>0</v>
      </c>
      <c r="J43" s="1222">
        <v>0</v>
      </c>
      <c r="K43" s="1223">
        <v>0</v>
      </c>
    </row>
    <row r="44" spans="2:11" s="1204" customFormat="1" ht="38.25">
      <c r="B44" s="1218">
        <v>12</v>
      </c>
      <c r="C44" s="1219" t="s">
        <v>821</v>
      </c>
      <c r="D44" s="1220">
        <v>0</v>
      </c>
      <c r="E44" s="1221">
        <v>0</v>
      </c>
      <c r="F44" s="1222">
        <v>0</v>
      </c>
      <c r="G44" s="1223">
        <v>0</v>
      </c>
      <c r="H44" s="1220">
        <v>0</v>
      </c>
      <c r="I44" s="1221">
        <v>0</v>
      </c>
      <c r="J44" s="1222">
        <v>0</v>
      </c>
      <c r="K44" s="1223">
        <v>0</v>
      </c>
    </row>
    <row r="45" spans="2:11" s="1204" customFormat="1" ht="25.5">
      <c r="B45" s="1218">
        <v>13</v>
      </c>
      <c r="C45" s="1219" t="s">
        <v>822</v>
      </c>
      <c r="D45" s="1220">
        <v>0</v>
      </c>
      <c r="E45" s="1221">
        <v>0</v>
      </c>
      <c r="F45" s="1222">
        <v>0</v>
      </c>
      <c r="G45" s="1223">
        <v>0</v>
      </c>
      <c r="H45" s="1220">
        <v>0</v>
      </c>
      <c r="I45" s="1221">
        <v>0</v>
      </c>
      <c r="J45" s="1222">
        <v>0</v>
      </c>
      <c r="K45" s="1223">
        <v>0</v>
      </c>
    </row>
    <row r="46" spans="2:11" s="1204" customFormat="1" ht="38.25">
      <c r="B46" s="1218">
        <v>14</v>
      </c>
      <c r="C46" s="1219" t="s">
        <v>823</v>
      </c>
      <c r="D46" s="1220">
        <v>0</v>
      </c>
      <c r="E46" s="1221">
        <v>0</v>
      </c>
      <c r="F46" s="1222">
        <v>0</v>
      </c>
      <c r="G46" s="1223">
        <v>0</v>
      </c>
      <c r="H46" s="1220">
        <v>0</v>
      </c>
      <c r="I46" s="1221">
        <v>0</v>
      </c>
      <c r="J46" s="1222">
        <v>0</v>
      </c>
      <c r="K46" s="1223">
        <v>0</v>
      </c>
    </row>
    <row r="47" spans="2:11" s="1204" customFormat="1" ht="25.5">
      <c r="B47" s="1218">
        <v>15</v>
      </c>
      <c r="C47" s="1219" t="s">
        <v>824</v>
      </c>
      <c r="D47" s="1220">
        <v>0</v>
      </c>
      <c r="E47" s="1221">
        <v>0</v>
      </c>
      <c r="F47" s="1222">
        <v>0</v>
      </c>
      <c r="G47" s="1223">
        <v>0</v>
      </c>
      <c r="H47" s="1220">
        <v>0</v>
      </c>
      <c r="I47" s="1221">
        <v>0</v>
      </c>
      <c r="J47" s="1222">
        <v>0</v>
      </c>
      <c r="K47" s="1223">
        <v>0</v>
      </c>
    </row>
    <row r="48" spans="2:11" s="1204" customFormat="1">
      <c r="B48" s="1218">
        <v>16</v>
      </c>
      <c r="C48" s="1219" t="s">
        <v>825</v>
      </c>
      <c r="D48" s="1220">
        <v>0</v>
      </c>
      <c r="E48" s="1221">
        <v>0</v>
      </c>
      <c r="F48" s="1222">
        <v>0</v>
      </c>
      <c r="G48" s="1223">
        <v>0</v>
      </c>
      <c r="H48" s="1220">
        <v>0</v>
      </c>
      <c r="I48" s="1221">
        <v>0</v>
      </c>
      <c r="J48" s="1222">
        <v>0</v>
      </c>
      <c r="K48" s="1223">
        <v>0</v>
      </c>
    </row>
    <row r="49" spans="2:11" s="1204" customFormat="1" ht="25.5">
      <c r="B49" s="1241" t="s">
        <v>826</v>
      </c>
      <c r="C49" s="1242" t="s">
        <v>827</v>
      </c>
      <c r="D49" s="1243">
        <v>262.57600000000002</v>
      </c>
      <c r="E49" s="1244">
        <v>26.091999999999999</v>
      </c>
      <c r="F49" s="1245">
        <v>255.90232999999998</v>
      </c>
      <c r="G49" s="1223">
        <v>544.57033000000001</v>
      </c>
      <c r="H49" s="1243">
        <v>268.56799999999998</v>
      </c>
      <c r="I49" s="1244">
        <v>26.091999999999999</v>
      </c>
      <c r="J49" s="1245">
        <v>255.90232999999995</v>
      </c>
      <c r="K49" s="1223">
        <v>550.56232999999997</v>
      </c>
    </row>
    <row r="50" spans="2:11" s="1204" customFormat="1">
      <c r="B50" s="1241" t="s">
        <v>828</v>
      </c>
      <c r="C50" s="1242" t="s">
        <v>829</v>
      </c>
      <c r="D50" s="1243">
        <v>24155.991999999998</v>
      </c>
      <c r="E50" s="1244">
        <v>12875.536629999999</v>
      </c>
      <c r="F50" s="1245">
        <v>1388.9069600000003</v>
      </c>
      <c r="G50" s="1223">
        <v>38420.435590000001</v>
      </c>
      <c r="H50" s="1243">
        <v>24262.727999999999</v>
      </c>
      <c r="I50" s="1244">
        <v>12874.899879999999</v>
      </c>
      <c r="J50" s="1245">
        <v>1426.266385000009</v>
      </c>
      <c r="K50" s="1223">
        <v>38563.89426500001</v>
      </c>
    </row>
    <row r="51" spans="2:11" s="1204" customFormat="1" ht="15" thickBot="1">
      <c r="B51" s="1235" t="s">
        <v>830</v>
      </c>
      <c r="C51" s="1236" t="s">
        <v>831</v>
      </c>
      <c r="D51" s="1237">
        <v>4883.2291999999998</v>
      </c>
      <c r="E51" s="1238">
        <v>1706.39228</v>
      </c>
      <c r="F51" s="1239">
        <v>267.34800000000001</v>
      </c>
      <c r="G51" s="1240">
        <v>6856.9694800000007</v>
      </c>
      <c r="H51" s="1237">
        <v>5065.6178</v>
      </c>
      <c r="I51" s="1238">
        <v>1708.5268900000001</v>
      </c>
      <c r="J51" s="1239">
        <v>402.39210499999996</v>
      </c>
      <c r="K51" s="1240">
        <v>7176.536795</v>
      </c>
    </row>
    <row r="52" spans="2:11" s="1204" customFormat="1" ht="15.75" customHeight="1" thickBot="1">
      <c r="B52" s="1246"/>
      <c r="C52" s="1247" t="s">
        <v>832</v>
      </c>
      <c r="D52" s="1920"/>
      <c r="E52" s="1921"/>
      <c r="F52" s="1921"/>
      <c r="G52" s="1922"/>
      <c r="H52" s="1920"/>
      <c r="I52" s="1921"/>
      <c r="J52" s="1921"/>
      <c r="K52" s="1922"/>
    </row>
    <row r="53" spans="2:11" s="1204" customFormat="1">
      <c r="B53" s="1248" t="s">
        <v>833</v>
      </c>
      <c r="C53" s="1249" t="s">
        <v>834</v>
      </c>
      <c r="D53" s="1250">
        <v>24155.991999999998</v>
      </c>
      <c r="E53" s="1251">
        <v>12875.536629999999</v>
      </c>
      <c r="F53" s="1252">
        <v>1388.9069600000003</v>
      </c>
      <c r="G53" s="1253">
        <v>38420.435590000001</v>
      </c>
      <c r="H53" s="1250">
        <v>24262.727999999999</v>
      </c>
      <c r="I53" s="1251">
        <v>12874.899879999999</v>
      </c>
      <c r="J53" s="1252">
        <v>1426.266385000009</v>
      </c>
      <c r="K53" s="1253">
        <v>38563.89426500001</v>
      </c>
    </row>
    <row r="54" spans="2:11" s="1204" customFormat="1">
      <c r="B54" s="1241" t="s">
        <v>835</v>
      </c>
      <c r="C54" s="1254" t="s">
        <v>836</v>
      </c>
      <c r="D54" s="1232">
        <v>4883.2291999999998</v>
      </c>
      <c r="E54" s="1233">
        <v>1706.39228</v>
      </c>
      <c r="F54" s="1234">
        <v>267.34800000000001</v>
      </c>
      <c r="G54" s="1255">
        <v>6856.9694800000007</v>
      </c>
      <c r="H54" s="1232">
        <v>5065.6178</v>
      </c>
      <c r="I54" s="1233">
        <v>1708.5268900000001</v>
      </c>
      <c r="J54" s="1234">
        <v>402.39210499999996</v>
      </c>
      <c r="K54" s="1255">
        <v>7176.536795</v>
      </c>
    </row>
    <row r="55" spans="2:11" s="1204" customFormat="1" ht="15" thickBot="1">
      <c r="B55" s="1256" t="s">
        <v>837</v>
      </c>
      <c r="C55" s="1257" t="s">
        <v>838</v>
      </c>
      <c r="D55" s="1258">
        <v>29039.2212</v>
      </c>
      <c r="E55" s="1259">
        <v>14581.928910000001</v>
      </c>
      <c r="F55" s="1260">
        <v>1656.2549600000002</v>
      </c>
      <c r="G55" s="1261">
        <v>45277.405070000001</v>
      </c>
      <c r="H55" s="1258">
        <v>29328.345799999999</v>
      </c>
      <c r="I55" s="1259">
        <v>14583.42677</v>
      </c>
      <c r="J55" s="1260">
        <v>1828.6584900000096</v>
      </c>
      <c r="K55" s="1261">
        <v>45740.43106000001</v>
      </c>
    </row>
    <row r="56" spans="2:11" s="1204" customFormat="1">
      <c r="B56" s="1262"/>
      <c r="C56" s="1262"/>
      <c r="G56" s="1263"/>
    </row>
    <row r="57" spans="2:11" s="1204" customFormat="1">
      <c r="G57" s="1263"/>
    </row>
    <row r="58" spans="2:11" s="1204" customFormat="1">
      <c r="B58" s="1264"/>
      <c r="G58" s="1263"/>
    </row>
    <row r="59" spans="2:11" s="1204" customFormat="1">
      <c r="B59" s="1264"/>
      <c r="G59" s="1263"/>
    </row>
    <row r="60" spans="2:11" s="1204" customFormat="1">
      <c r="B60" s="1264"/>
      <c r="G60" s="1263"/>
    </row>
    <row r="61" spans="2:11" s="1204" customFormat="1">
      <c r="B61" s="1264"/>
      <c r="G61" s="1263"/>
    </row>
    <row r="62" spans="2:11" s="1204" customFormat="1">
      <c r="B62" s="1264"/>
      <c r="G62" s="1263"/>
    </row>
    <row r="63" spans="2:11" s="1204" customFormat="1">
      <c r="B63" s="1264"/>
      <c r="G63" s="1263"/>
    </row>
    <row r="64" spans="2:11" s="1204" customFormat="1">
      <c r="B64" s="1264"/>
      <c r="G64" s="1263"/>
    </row>
    <row r="65" spans="2:7" s="1204" customFormat="1">
      <c r="B65" s="1264"/>
      <c r="G65" s="1263"/>
    </row>
    <row r="66" spans="2:7" s="1204" customFormat="1">
      <c r="B66" s="1264"/>
      <c r="G66" s="1263"/>
    </row>
    <row r="67" spans="2:7" s="1204" customFormat="1">
      <c r="B67" s="1264"/>
      <c r="G67" s="1263"/>
    </row>
    <row r="68" spans="2:7" s="1204" customFormat="1">
      <c r="B68" s="1264"/>
      <c r="G68" s="1263"/>
    </row>
    <row r="69" spans="2:7" s="1204" customFormat="1">
      <c r="B69" s="1264"/>
      <c r="G69" s="1263"/>
    </row>
    <row r="70" spans="2:7" s="1204" customFormat="1">
      <c r="B70" s="1264"/>
      <c r="G70" s="1263"/>
    </row>
    <row r="85" spans="7:7" s="1204" customFormat="1">
      <c r="G85" s="1263"/>
    </row>
  </sheetData>
  <mergeCells count="17">
    <mergeCell ref="B41:C41"/>
    <mergeCell ref="D41:G41"/>
    <mergeCell ref="H41:K41"/>
    <mergeCell ref="D52:G52"/>
    <mergeCell ref="H52:K52"/>
    <mergeCell ref="B6:C6"/>
    <mergeCell ref="D6:G6"/>
    <mergeCell ref="H6:K6"/>
    <mergeCell ref="B32:C32"/>
    <mergeCell ref="D32:G32"/>
    <mergeCell ref="H32:K32"/>
    <mergeCell ref="B2:K2"/>
    <mergeCell ref="J3:K3"/>
    <mergeCell ref="B4:B5"/>
    <mergeCell ref="C4:C5"/>
    <mergeCell ref="D4:G4"/>
    <mergeCell ref="H4:K4"/>
  </mergeCells>
  <pageMargins left="0.75" right="0.75" top="1" bottom="1" header="0.5" footer="0.5"/>
  <pageSetup paperSize="9" scale="53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showGridLine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28" sqref="H28"/>
    </sheetView>
  </sheetViews>
  <sheetFormatPr defaultRowHeight="12.75"/>
  <cols>
    <col min="1" max="2" width="9.140625" style="1266"/>
    <col min="3" max="3" width="57.85546875" style="1266" customWidth="1"/>
    <col min="4" max="4" width="10.5703125" style="1266" customWidth="1"/>
    <col min="5" max="5" width="9.42578125" style="1266" customWidth="1"/>
    <col min="6" max="6" width="12.140625" style="1266" customWidth="1"/>
    <col min="7" max="7" width="10" style="1266" customWidth="1"/>
    <col min="8" max="8" width="11.28515625" style="1266" bestFit="1" customWidth="1"/>
    <col min="9" max="10" width="9.140625" style="1266"/>
    <col min="11" max="11" width="12.42578125" style="1266" bestFit="1" customWidth="1"/>
    <col min="12" max="250" width="9.140625" style="1266"/>
    <col min="251" max="251" width="57.85546875" style="1266" customWidth="1"/>
    <col min="252" max="252" width="8.42578125" style="1266" bestFit="1" customWidth="1"/>
    <col min="253" max="253" width="8.42578125" style="1266" customWidth="1"/>
    <col min="254" max="254" width="7.7109375" style="1266" customWidth="1"/>
    <col min="255" max="255" width="8.140625" style="1266" customWidth="1"/>
    <col min="256" max="256" width="9.85546875" style="1266" customWidth="1"/>
    <col min="257" max="257" width="9" style="1266" customWidth="1"/>
    <col min="258" max="258" width="8.5703125" style="1266" customWidth="1"/>
    <col min="259" max="259" width="9.7109375" style="1266" customWidth="1"/>
    <col min="260" max="506" width="9.140625" style="1266"/>
    <col min="507" max="507" width="57.85546875" style="1266" customWidth="1"/>
    <col min="508" max="508" width="8.42578125" style="1266" bestFit="1" customWidth="1"/>
    <col min="509" max="509" width="8.42578125" style="1266" customWidth="1"/>
    <col min="510" max="510" width="7.7109375" style="1266" customWidth="1"/>
    <col min="511" max="511" width="8.140625" style="1266" customWidth="1"/>
    <col min="512" max="512" width="9.85546875" style="1266" customWidth="1"/>
    <col min="513" max="513" width="9" style="1266" customWidth="1"/>
    <col min="514" max="514" width="8.5703125" style="1266" customWidth="1"/>
    <col min="515" max="515" width="9.7109375" style="1266" customWidth="1"/>
    <col min="516" max="762" width="9.140625" style="1266"/>
    <col min="763" max="763" width="57.85546875" style="1266" customWidth="1"/>
    <col min="764" max="764" width="8.42578125" style="1266" bestFit="1" customWidth="1"/>
    <col min="765" max="765" width="8.42578125" style="1266" customWidth="1"/>
    <col min="766" max="766" width="7.7109375" style="1266" customWidth="1"/>
    <col min="767" max="767" width="8.140625" style="1266" customWidth="1"/>
    <col min="768" max="768" width="9.85546875" style="1266" customWidth="1"/>
    <col min="769" max="769" width="9" style="1266" customWidth="1"/>
    <col min="770" max="770" width="8.5703125" style="1266" customWidth="1"/>
    <col min="771" max="771" width="9.7109375" style="1266" customWidth="1"/>
    <col min="772" max="1018" width="9.140625" style="1266"/>
    <col min="1019" max="1019" width="57.85546875" style="1266" customWidth="1"/>
    <col min="1020" max="1020" width="8.42578125" style="1266" bestFit="1" customWidth="1"/>
    <col min="1021" max="1021" width="8.42578125" style="1266" customWidth="1"/>
    <col min="1022" max="1022" width="7.7109375" style="1266" customWidth="1"/>
    <col min="1023" max="1023" width="8.140625" style="1266" customWidth="1"/>
    <col min="1024" max="1024" width="9.85546875" style="1266" customWidth="1"/>
    <col min="1025" max="1025" width="9" style="1266" customWidth="1"/>
    <col min="1026" max="1026" width="8.5703125" style="1266" customWidth="1"/>
    <col min="1027" max="1027" width="9.7109375" style="1266" customWidth="1"/>
    <col min="1028" max="1274" width="9.140625" style="1266"/>
    <col min="1275" max="1275" width="57.85546875" style="1266" customWidth="1"/>
    <col min="1276" max="1276" width="8.42578125" style="1266" bestFit="1" customWidth="1"/>
    <col min="1277" max="1277" width="8.42578125" style="1266" customWidth="1"/>
    <col min="1278" max="1278" width="7.7109375" style="1266" customWidth="1"/>
    <col min="1279" max="1279" width="8.140625" style="1266" customWidth="1"/>
    <col min="1280" max="1280" width="9.85546875" style="1266" customWidth="1"/>
    <col min="1281" max="1281" width="9" style="1266" customWidth="1"/>
    <col min="1282" max="1282" width="8.5703125" style="1266" customWidth="1"/>
    <col min="1283" max="1283" width="9.7109375" style="1266" customWidth="1"/>
    <col min="1284" max="1530" width="9.140625" style="1266"/>
    <col min="1531" max="1531" width="57.85546875" style="1266" customWidth="1"/>
    <col min="1532" max="1532" width="8.42578125" style="1266" bestFit="1" customWidth="1"/>
    <col min="1533" max="1533" width="8.42578125" style="1266" customWidth="1"/>
    <col min="1534" max="1534" width="7.7109375" style="1266" customWidth="1"/>
    <col min="1535" max="1535" width="8.140625" style="1266" customWidth="1"/>
    <col min="1536" max="1536" width="9.85546875" style="1266" customWidth="1"/>
    <col min="1537" max="1537" width="9" style="1266" customWidth="1"/>
    <col min="1538" max="1538" width="8.5703125" style="1266" customWidth="1"/>
    <col min="1539" max="1539" width="9.7109375" style="1266" customWidth="1"/>
    <col min="1540" max="1786" width="9.140625" style="1266"/>
    <col min="1787" max="1787" width="57.85546875" style="1266" customWidth="1"/>
    <col min="1788" max="1788" width="8.42578125" style="1266" bestFit="1" customWidth="1"/>
    <col min="1789" max="1789" width="8.42578125" style="1266" customWidth="1"/>
    <col min="1790" max="1790" width="7.7109375" style="1266" customWidth="1"/>
    <col min="1791" max="1791" width="8.140625" style="1266" customWidth="1"/>
    <col min="1792" max="1792" width="9.85546875" style="1266" customWidth="1"/>
    <col min="1793" max="1793" width="9" style="1266" customWidth="1"/>
    <col min="1794" max="1794" width="8.5703125" style="1266" customWidth="1"/>
    <col min="1795" max="1795" width="9.7109375" style="1266" customWidth="1"/>
    <col min="1796" max="2042" width="9.140625" style="1266"/>
    <col min="2043" max="2043" width="57.85546875" style="1266" customWidth="1"/>
    <col min="2044" max="2044" width="8.42578125" style="1266" bestFit="1" customWidth="1"/>
    <col min="2045" max="2045" width="8.42578125" style="1266" customWidth="1"/>
    <col min="2046" max="2046" width="7.7109375" style="1266" customWidth="1"/>
    <col min="2047" max="2047" width="8.140625" style="1266" customWidth="1"/>
    <col min="2048" max="2048" width="9.85546875" style="1266" customWidth="1"/>
    <col min="2049" max="2049" width="9" style="1266" customWidth="1"/>
    <col min="2050" max="2050" width="8.5703125" style="1266" customWidth="1"/>
    <col min="2051" max="2051" width="9.7109375" style="1266" customWidth="1"/>
    <col min="2052" max="2298" width="9.140625" style="1266"/>
    <col min="2299" max="2299" width="57.85546875" style="1266" customWidth="1"/>
    <col min="2300" max="2300" width="8.42578125" style="1266" bestFit="1" customWidth="1"/>
    <col min="2301" max="2301" width="8.42578125" style="1266" customWidth="1"/>
    <col min="2302" max="2302" width="7.7109375" style="1266" customWidth="1"/>
    <col min="2303" max="2303" width="8.140625" style="1266" customWidth="1"/>
    <col min="2304" max="2304" width="9.85546875" style="1266" customWidth="1"/>
    <col min="2305" max="2305" width="9" style="1266" customWidth="1"/>
    <col min="2306" max="2306" width="8.5703125" style="1266" customWidth="1"/>
    <col min="2307" max="2307" width="9.7109375" style="1266" customWidth="1"/>
    <col min="2308" max="2554" width="9.140625" style="1266"/>
    <col min="2555" max="2555" width="57.85546875" style="1266" customWidth="1"/>
    <col min="2556" max="2556" width="8.42578125" style="1266" bestFit="1" customWidth="1"/>
    <col min="2557" max="2557" width="8.42578125" style="1266" customWidth="1"/>
    <col min="2558" max="2558" width="7.7109375" style="1266" customWidth="1"/>
    <col min="2559" max="2559" width="8.140625" style="1266" customWidth="1"/>
    <col min="2560" max="2560" width="9.85546875" style="1266" customWidth="1"/>
    <col min="2561" max="2561" width="9" style="1266" customWidth="1"/>
    <col min="2562" max="2562" width="8.5703125" style="1266" customWidth="1"/>
    <col min="2563" max="2563" width="9.7109375" style="1266" customWidth="1"/>
    <col min="2564" max="2810" width="9.140625" style="1266"/>
    <col min="2811" max="2811" width="57.85546875" style="1266" customWidth="1"/>
    <col min="2812" max="2812" width="8.42578125" style="1266" bestFit="1" customWidth="1"/>
    <col min="2813" max="2813" width="8.42578125" style="1266" customWidth="1"/>
    <col min="2814" max="2814" width="7.7109375" style="1266" customWidth="1"/>
    <col min="2815" max="2815" width="8.140625" style="1266" customWidth="1"/>
    <col min="2816" max="2816" width="9.85546875" style="1266" customWidth="1"/>
    <col min="2817" max="2817" width="9" style="1266" customWidth="1"/>
    <col min="2818" max="2818" width="8.5703125" style="1266" customWidth="1"/>
    <col min="2819" max="2819" width="9.7109375" style="1266" customWidth="1"/>
    <col min="2820" max="3066" width="9.140625" style="1266"/>
    <col min="3067" max="3067" width="57.85546875" style="1266" customWidth="1"/>
    <col min="3068" max="3068" width="8.42578125" style="1266" bestFit="1" customWidth="1"/>
    <col min="3069" max="3069" width="8.42578125" style="1266" customWidth="1"/>
    <col min="3070" max="3070" width="7.7109375" style="1266" customWidth="1"/>
    <col min="3071" max="3071" width="8.140625" style="1266" customWidth="1"/>
    <col min="3072" max="3072" width="9.85546875" style="1266" customWidth="1"/>
    <col min="3073" max="3073" width="9" style="1266" customWidth="1"/>
    <col min="3074" max="3074" width="8.5703125" style="1266" customWidth="1"/>
    <col min="3075" max="3075" width="9.7109375" style="1266" customWidth="1"/>
    <col min="3076" max="3322" width="9.140625" style="1266"/>
    <col min="3323" max="3323" width="57.85546875" style="1266" customWidth="1"/>
    <col min="3324" max="3324" width="8.42578125" style="1266" bestFit="1" customWidth="1"/>
    <col min="3325" max="3325" width="8.42578125" style="1266" customWidth="1"/>
    <col min="3326" max="3326" width="7.7109375" style="1266" customWidth="1"/>
    <col min="3327" max="3327" width="8.140625" style="1266" customWidth="1"/>
    <col min="3328" max="3328" width="9.85546875" style="1266" customWidth="1"/>
    <col min="3329" max="3329" width="9" style="1266" customWidth="1"/>
    <col min="3330" max="3330" width="8.5703125" style="1266" customWidth="1"/>
    <col min="3331" max="3331" width="9.7109375" style="1266" customWidth="1"/>
    <col min="3332" max="3578" width="9.140625" style="1266"/>
    <col min="3579" max="3579" width="57.85546875" style="1266" customWidth="1"/>
    <col min="3580" max="3580" width="8.42578125" style="1266" bestFit="1" customWidth="1"/>
    <col min="3581" max="3581" width="8.42578125" style="1266" customWidth="1"/>
    <col min="3582" max="3582" width="7.7109375" style="1266" customWidth="1"/>
    <col min="3583" max="3583" width="8.140625" style="1266" customWidth="1"/>
    <col min="3584" max="3584" width="9.85546875" style="1266" customWidth="1"/>
    <col min="3585" max="3585" width="9" style="1266" customWidth="1"/>
    <col min="3586" max="3586" width="8.5703125" style="1266" customWidth="1"/>
    <col min="3587" max="3587" width="9.7109375" style="1266" customWidth="1"/>
    <col min="3588" max="3834" width="9.140625" style="1266"/>
    <col min="3835" max="3835" width="57.85546875" style="1266" customWidth="1"/>
    <col min="3836" max="3836" width="8.42578125" style="1266" bestFit="1" customWidth="1"/>
    <col min="3837" max="3837" width="8.42578125" style="1266" customWidth="1"/>
    <col min="3838" max="3838" width="7.7109375" style="1266" customWidth="1"/>
    <col min="3839" max="3839" width="8.140625" style="1266" customWidth="1"/>
    <col min="3840" max="3840" width="9.85546875" style="1266" customWidth="1"/>
    <col min="3841" max="3841" width="9" style="1266" customWidth="1"/>
    <col min="3842" max="3842" width="8.5703125" style="1266" customWidth="1"/>
    <col min="3843" max="3843" width="9.7109375" style="1266" customWidth="1"/>
    <col min="3844" max="4090" width="9.140625" style="1266"/>
    <col min="4091" max="4091" width="57.85546875" style="1266" customWidth="1"/>
    <col min="4092" max="4092" width="8.42578125" style="1266" bestFit="1" customWidth="1"/>
    <col min="4093" max="4093" width="8.42578125" style="1266" customWidth="1"/>
    <col min="4094" max="4094" width="7.7109375" style="1266" customWidth="1"/>
    <col min="4095" max="4095" width="8.140625" style="1266" customWidth="1"/>
    <col min="4096" max="4096" width="9.85546875" style="1266" customWidth="1"/>
    <col min="4097" max="4097" width="9" style="1266" customWidth="1"/>
    <col min="4098" max="4098" width="8.5703125" style="1266" customWidth="1"/>
    <col min="4099" max="4099" width="9.7109375" style="1266" customWidth="1"/>
    <col min="4100" max="4346" width="9.140625" style="1266"/>
    <col min="4347" max="4347" width="57.85546875" style="1266" customWidth="1"/>
    <col min="4348" max="4348" width="8.42578125" style="1266" bestFit="1" customWidth="1"/>
    <col min="4349" max="4349" width="8.42578125" style="1266" customWidth="1"/>
    <col min="4350" max="4350" width="7.7109375" style="1266" customWidth="1"/>
    <col min="4351" max="4351" width="8.140625" style="1266" customWidth="1"/>
    <col min="4352" max="4352" width="9.85546875" style="1266" customWidth="1"/>
    <col min="4353" max="4353" width="9" style="1266" customWidth="1"/>
    <col min="4354" max="4354" width="8.5703125" style="1266" customWidth="1"/>
    <col min="4355" max="4355" width="9.7109375" style="1266" customWidth="1"/>
    <col min="4356" max="4602" width="9.140625" style="1266"/>
    <col min="4603" max="4603" width="57.85546875" style="1266" customWidth="1"/>
    <col min="4604" max="4604" width="8.42578125" style="1266" bestFit="1" customWidth="1"/>
    <col min="4605" max="4605" width="8.42578125" style="1266" customWidth="1"/>
    <col min="4606" max="4606" width="7.7109375" style="1266" customWidth="1"/>
    <col min="4607" max="4607" width="8.140625" style="1266" customWidth="1"/>
    <col min="4608" max="4608" width="9.85546875" style="1266" customWidth="1"/>
    <col min="4609" max="4609" width="9" style="1266" customWidth="1"/>
    <col min="4610" max="4610" width="8.5703125" style="1266" customWidth="1"/>
    <col min="4611" max="4611" width="9.7109375" style="1266" customWidth="1"/>
    <col min="4612" max="4858" width="9.140625" style="1266"/>
    <col min="4859" max="4859" width="57.85546875" style="1266" customWidth="1"/>
    <col min="4860" max="4860" width="8.42578125" style="1266" bestFit="1" customWidth="1"/>
    <col min="4861" max="4861" width="8.42578125" style="1266" customWidth="1"/>
    <col min="4862" max="4862" width="7.7109375" style="1266" customWidth="1"/>
    <col min="4863" max="4863" width="8.140625" style="1266" customWidth="1"/>
    <col min="4864" max="4864" width="9.85546875" style="1266" customWidth="1"/>
    <col min="4865" max="4865" width="9" style="1266" customWidth="1"/>
    <col min="4866" max="4866" width="8.5703125" style="1266" customWidth="1"/>
    <col min="4867" max="4867" width="9.7109375" style="1266" customWidth="1"/>
    <col min="4868" max="5114" width="9.140625" style="1266"/>
    <col min="5115" max="5115" width="57.85546875" style="1266" customWidth="1"/>
    <col min="5116" max="5116" width="8.42578125" style="1266" bestFit="1" customWidth="1"/>
    <col min="5117" max="5117" width="8.42578125" style="1266" customWidth="1"/>
    <col min="5118" max="5118" width="7.7109375" style="1266" customWidth="1"/>
    <col min="5119" max="5119" width="8.140625" style="1266" customWidth="1"/>
    <col min="5120" max="5120" width="9.85546875" style="1266" customWidth="1"/>
    <col min="5121" max="5121" width="9" style="1266" customWidth="1"/>
    <col min="5122" max="5122" width="8.5703125" style="1266" customWidth="1"/>
    <col min="5123" max="5123" width="9.7109375" style="1266" customWidth="1"/>
    <col min="5124" max="5370" width="9.140625" style="1266"/>
    <col min="5371" max="5371" width="57.85546875" style="1266" customWidth="1"/>
    <col min="5372" max="5372" width="8.42578125" style="1266" bestFit="1" customWidth="1"/>
    <col min="5373" max="5373" width="8.42578125" style="1266" customWidth="1"/>
    <col min="5374" max="5374" width="7.7109375" style="1266" customWidth="1"/>
    <col min="5375" max="5375" width="8.140625" style="1266" customWidth="1"/>
    <col min="5376" max="5376" width="9.85546875" style="1266" customWidth="1"/>
    <col min="5377" max="5377" width="9" style="1266" customWidth="1"/>
    <col min="5378" max="5378" width="8.5703125" style="1266" customWidth="1"/>
    <col min="5379" max="5379" width="9.7109375" style="1266" customWidth="1"/>
    <col min="5380" max="5626" width="9.140625" style="1266"/>
    <col min="5627" max="5627" width="57.85546875" style="1266" customWidth="1"/>
    <col min="5628" max="5628" width="8.42578125" style="1266" bestFit="1" customWidth="1"/>
    <col min="5629" max="5629" width="8.42578125" style="1266" customWidth="1"/>
    <col min="5630" max="5630" width="7.7109375" style="1266" customWidth="1"/>
    <col min="5631" max="5631" width="8.140625" style="1266" customWidth="1"/>
    <col min="5632" max="5632" width="9.85546875" style="1266" customWidth="1"/>
    <col min="5633" max="5633" width="9" style="1266" customWidth="1"/>
    <col min="5634" max="5634" width="8.5703125" style="1266" customWidth="1"/>
    <col min="5635" max="5635" width="9.7109375" style="1266" customWidth="1"/>
    <col min="5636" max="5882" width="9.140625" style="1266"/>
    <col min="5883" max="5883" width="57.85546875" style="1266" customWidth="1"/>
    <col min="5884" max="5884" width="8.42578125" style="1266" bestFit="1" customWidth="1"/>
    <col min="5885" max="5885" width="8.42578125" style="1266" customWidth="1"/>
    <col min="5886" max="5886" width="7.7109375" style="1266" customWidth="1"/>
    <col min="5887" max="5887" width="8.140625" style="1266" customWidth="1"/>
    <col min="5888" max="5888" width="9.85546875" style="1266" customWidth="1"/>
    <col min="5889" max="5889" width="9" style="1266" customWidth="1"/>
    <col min="5890" max="5890" width="8.5703125" style="1266" customWidth="1"/>
    <col min="5891" max="5891" width="9.7109375" style="1266" customWidth="1"/>
    <col min="5892" max="6138" width="9.140625" style="1266"/>
    <col min="6139" max="6139" width="57.85546875" style="1266" customWidth="1"/>
    <col min="6140" max="6140" width="8.42578125" style="1266" bestFit="1" customWidth="1"/>
    <col min="6141" max="6141" width="8.42578125" style="1266" customWidth="1"/>
    <col min="6142" max="6142" width="7.7109375" style="1266" customWidth="1"/>
    <col min="6143" max="6143" width="8.140625" style="1266" customWidth="1"/>
    <col min="6144" max="6144" width="9.85546875" style="1266" customWidth="1"/>
    <col min="6145" max="6145" width="9" style="1266" customWidth="1"/>
    <col min="6146" max="6146" width="8.5703125" style="1266" customWidth="1"/>
    <col min="6147" max="6147" width="9.7109375" style="1266" customWidth="1"/>
    <col min="6148" max="6394" width="9.140625" style="1266"/>
    <col min="6395" max="6395" width="57.85546875" style="1266" customWidth="1"/>
    <col min="6396" max="6396" width="8.42578125" style="1266" bestFit="1" customWidth="1"/>
    <col min="6397" max="6397" width="8.42578125" style="1266" customWidth="1"/>
    <col min="6398" max="6398" width="7.7109375" style="1266" customWidth="1"/>
    <col min="6399" max="6399" width="8.140625" style="1266" customWidth="1"/>
    <col min="6400" max="6400" width="9.85546875" style="1266" customWidth="1"/>
    <col min="6401" max="6401" width="9" style="1266" customWidth="1"/>
    <col min="6402" max="6402" width="8.5703125" style="1266" customWidth="1"/>
    <col min="6403" max="6403" width="9.7109375" style="1266" customWidth="1"/>
    <col min="6404" max="6650" width="9.140625" style="1266"/>
    <col min="6651" max="6651" width="57.85546875" style="1266" customWidth="1"/>
    <col min="6652" max="6652" width="8.42578125" style="1266" bestFit="1" customWidth="1"/>
    <col min="6653" max="6653" width="8.42578125" style="1266" customWidth="1"/>
    <col min="6654" max="6654" width="7.7109375" style="1266" customWidth="1"/>
    <col min="6655" max="6655" width="8.140625" style="1266" customWidth="1"/>
    <col min="6656" max="6656" width="9.85546875" style="1266" customWidth="1"/>
    <col min="6657" max="6657" width="9" style="1266" customWidth="1"/>
    <col min="6658" max="6658" width="8.5703125" style="1266" customWidth="1"/>
    <col min="6659" max="6659" width="9.7109375" style="1266" customWidth="1"/>
    <col min="6660" max="6906" width="9.140625" style="1266"/>
    <col min="6907" max="6907" width="57.85546875" style="1266" customWidth="1"/>
    <col min="6908" max="6908" width="8.42578125" style="1266" bestFit="1" customWidth="1"/>
    <col min="6909" max="6909" width="8.42578125" style="1266" customWidth="1"/>
    <col min="6910" max="6910" width="7.7109375" style="1266" customWidth="1"/>
    <col min="6911" max="6911" width="8.140625" style="1266" customWidth="1"/>
    <col min="6912" max="6912" width="9.85546875" style="1266" customWidth="1"/>
    <col min="6913" max="6913" width="9" style="1266" customWidth="1"/>
    <col min="6914" max="6914" width="8.5703125" style="1266" customWidth="1"/>
    <col min="6915" max="6915" width="9.7109375" style="1266" customWidth="1"/>
    <col min="6916" max="7162" width="9.140625" style="1266"/>
    <col min="7163" max="7163" width="57.85546875" style="1266" customWidth="1"/>
    <col min="7164" max="7164" width="8.42578125" style="1266" bestFit="1" customWidth="1"/>
    <col min="7165" max="7165" width="8.42578125" style="1266" customWidth="1"/>
    <col min="7166" max="7166" width="7.7109375" style="1266" customWidth="1"/>
    <col min="7167" max="7167" width="8.140625" style="1266" customWidth="1"/>
    <col min="7168" max="7168" width="9.85546875" style="1266" customWidth="1"/>
    <col min="7169" max="7169" width="9" style="1266" customWidth="1"/>
    <col min="7170" max="7170" width="8.5703125" style="1266" customWidth="1"/>
    <col min="7171" max="7171" width="9.7109375" style="1266" customWidth="1"/>
    <col min="7172" max="7418" width="9.140625" style="1266"/>
    <col min="7419" max="7419" width="57.85546875" style="1266" customWidth="1"/>
    <col min="7420" max="7420" width="8.42578125" style="1266" bestFit="1" customWidth="1"/>
    <col min="7421" max="7421" width="8.42578125" style="1266" customWidth="1"/>
    <col min="7422" max="7422" width="7.7109375" style="1266" customWidth="1"/>
    <col min="7423" max="7423" width="8.140625" style="1266" customWidth="1"/>
    <col min="7424" max="7424" width="9.85546875" style="1266" customWidth="1"/>
    <col min="7425" max="7425" width="9" style="1266" customWidth="1"/>
    <col min="7426" max="7426" width="8.5703125" style="1266" customWidth="1"/>
    <col min="7427" max="7427" width="9.7109375" style="1266" customWidth="1"/>
    <col min="7428" max="7674" width="9.140625" style="1266"/>
    <col min="7675" max="7675" width="57.85546875" style="1266" customWidth="1"/>
    <col min="7676" max="7676" width="8.42578125" style="1266" bestFit="1" customWidth="1"/>
    <col min="7677" max="7677" width="8.42578125" style="1266" customWidth="1"/>
    <col min="7678" max="7678" width="7.7109375" style="1266" customWidth="1"/>
    <col min="7679" max="7679" width="8.140625" style="1266" customWidth="1"/>
    <col min="7680" max="7680" width="9.85546875" style="1266" customWidth="1"/>
    <col min="7681" max="7681" width="9" style="1266" customWidth="1"/>
    <col min="7682" max="7682" width="8.5703125" style="1266" customWidth="1"/>
    <col min="7683" max="7683" width="9.7109375" style="1266" customWidth="1"/>
    <col min="7684" max="7930" width="9.140625" style="1266"/>
    <col min="7931" max="7931" width="57.85546875" style="1266" customWidth="1"/>
    <col min="7932" max="7932" width="8.42578125" style="1266" bestFit="1" customWidth="1"/>
    <col min="7933" max="7933" width="8.42578125" style="1266" customWidth="1"/>
    <col min="7934" max="7934" width="7.7109375" style="1266" customWidth="1"/>
    <col min="7935" max="7935" width="8.140625" style="1266" customWidth="1"/>
    <col min="7936" max="7936" width="9.85546875" style="1266" customWidth="1"/>
    <col min="7937" max="7937" width="9" style="1266" customWidth="1"/>
    <col min="7938" max="7938" width="8.5703125" style="1266" customWidth="1"/>
    <col min="7939" max="7939" width="9.7109375" style="1266" customWidth="1"/>
    <col min="7940" max="8186" width="9.140625" style="1266"/>
    <col min="8187" max="8187" width="57.85546875" style="1266" customWidth="1"/>
    <col min="8188" max="8188" width="8.42578125" style="1266" bestFit="1" customWidth="1"/>
    <col min="8189" max="8189" width="8.42578125" style="1266" customWidth="1"/>
    <col min="8190" max="8190" width="7.7109375" style="1266" customWidth="1"/>
    <col min="8191" max="8191" width="8.140625" style="1266" customWidth="1"/>
    <col min="8192" max="8192" width="9.85546875" style="1266" customWidth="1"/>
    <col min="8193" max="8193" width="9" style="1266" customWidth="1"/>
    <col min="8194" max="8194" width="8.5703125" style="1266" customWidth="1"/>
    <col min="8195" max="8195" width="9.7109375" style="1266" customWidth="1"/>
    <col min="8196" max="8442" width="9.140625" style="1266"/>
    <col min="8443" max="8443" width="57.85546875" style="1266" customWidth="1"/>
    <col min="8444" max="8444" width="8.42578125" style="1266" bestFit="1" customWidth="1"/>
    <col min="8445" max="8445" width="8.42578125" style="1266" customWidth="1"/>
    <col min="8446" max="8446" width="7.7109375" style="1266" customWidth="1"/>
    <col min="8447" max="8447" width="8.140625" style="1266" customWidth="1"/>
    <col min="8448" max="8448" width="9.85546875" style="1266" customWidth="1"/>
    <col min="8449" max="8449" width="9" style="1266" customWidth="1"/>
    <col min="8450" max="8450" width="8.5703125" style="1266" customWidth="1"/>
    <col min="8451" max="8451" width="9.7109375" style="1266" customWidth="1"/>
    <col min="8452" max="8698" width="9.140625" style="1266"/>
    <col min="8699" max="8699" width="57.85546875" style="1266" customWidth="1"/>
    <col min="8700" max="8700" width="8.42578125" style="1266" bestFit="1" customWidth="1"/>
    <col min="8701" max="8701" width="8.42578125" style="1266" customWidth="1"/>
    <col min="8702" max="8702" width="7.7109375" style="1266" customWidth="1"/>
    <col min="8703" max="8703" width="8.140625" style="1266" customWidth="1"/>
    <col min="8704" max="8704" width="9.85546875" style="1266" customWidth="1"/>
    <col min="8705" max="8705" width="9" style="1266" customWidth="1"/>
    <col min="8706" max="8706" width="8.5703125" style="1266" customWidth="1"/>
    <col min="8707" max="8707" width="9.7109375" style="1266" customWidth="1"/>
    <col min="8708" max="8954" width="9.140625" style="1266"/>
    <col min="8955" max="8955" width="57.85546875" style="1266" customWidth="1"/>
    <col min="8956" max="8956" width="8.42578125" style="1266" bestFit="1" customWidth="1"/>
    <col min="8957" max="8957" width="8.42578125" style="1266" customWidth="1"/>
    <col min="8958" max="8958" width="7.7109375" style="1266" customWidth="1"/>
    <col min="8959" max="8959" width="8.140625" style="1266" customWidth="1"/>
    <col min="8960" max="8960" width="9.85546875" style="1266" customWidth="1"/>
    <col min="8961" max="8961" width="9" style="1266" customWidth="1"/>
    <col min="8962" max="8962" width="8.5703125" style="1266" customWidth="1"/>
    <col min="8963" max="8963" width="9.7109375" style="1266" customWidth="1"/>
    <col min="8964" max="9210" width="9.140625" style="1266"/>
    <col min="9211" max="9211" width="57.85546875" style="1266" customWidth="1"/>
    <col min="9212" max="9212" width="8.42578125" style="1266" bestFit="1" customWidth="1"/>
    <col min="9213" max="9213" width="8.42578125" style="1266" customWidth="1"/>
    <col min="9214" max="9214" width="7.7109375" style="1266" customWidth="1"/>
    <col min="9215" max="9215" width="8.140625" style="1266" customWidth="1"/>
    <col min="9216" max="9216" width="9.85546875" style="1266" customWidth="1"/>
    <col min="9217" max="9217" width="9" style="1266" customWidth="1"/>
    <col min="9218" max="9218" width="8.5703125" style="1266" customWidth="1"/>
    <col min="9219" max="9219" width="9.7109375" style="1266" customWidth="1"/>
    <col min="9220" max="9466" width="9.140625" style="1266"/>
    <col min="9467" max="9467" width="57.85546875" style="1266" customWidth="1"/>
    <col min="9468" max="9468" width="8.42578125" style="1266" bestFit="1" customWidth="1"/>
    <col min="9469" max="9469" width="8.42578125" style="1266" customWidth="1"/>
    <col min="9470" max="9470" width="7.7109375" style="1266" customWidth="1"/>
    <col min="9471" max="9471" width="8.140625" style="1266" customWidth="1"/>
    <col min="9472" max="9472" width="9.85546875" style="1266" customWidth="1"/>
    <col min="9473" max="9473" width="9" style="1266" customWidth="1"/>
    <col min="9474" max="9474" width="8.5703125" style="1266" customWidth="1"/>
    <col min="9475" max="9475" width="9.7109375" style="1266" customWidth="1"/>
    <col min="9476" max="9722" width="9.140625" style="1266"/>
    <col min="9723" max="9723" width="57.85546875" style="1266" customWidth="1"/>
    <col min="9724" max="9724" width="8.42578125" style="1266" bestFit="1" customWidth="1"/>
    <col min="9725" max="9725" width="8.42578125" style="1266" customWidth="1"/>
    <col min="9726" max="9726" width="7.7109375" style="1266" customWidth="1"/>
    <col min="9727" max="9727" width="8.140625" style="1266" customWidth="1"/>
    <col min="9728" max="9728" width="9.85546875" style="1266" customWidth="1"/>
    <col min="9729" max="9729" width="9" style="1266" customWidth="1"/>
    <col min="9730" max="9730" width="8.5703125" style="1266" customWidth="1"/>
    <col min="9731" max="9731" width="9.7109375" style="1266" customWidth="1"/>
    <col min="9732" max="9978" width="9.140625" style="1266"/>
    <col min="9979" max="9979" width="57.85546875" style="1266" customWidth="1"/>
    <col min="9980" max="9980" width="8.42578125" style="1266" bestFit="1" customWidth="1"/>
    <col min="9981" max="9981" width="8.42578125" style="1266" customWidth="1"/>
    <col min="9982" max="9982" width="7.7109375" style="1266" customWidth="1"/>
    <col min="9983" max="9983" width="8.140625" style="1266" customWidth="1"/>
    <col min="9984" max="9984" width="9.85546875" style="1266" customWidth="1"/>
    <col min="9985" max="9985" width="9" style="1266" customWidth="1"/>
    <col min="9986" max="9986" width="8.5703125" style="1266" customWidth="1"/>
    <col min="9987" max="9987" width="9.7109375" style="1266" customWidth="1"/>
    <col min="9988" max="10234" width="9.140625" style="1266"/>
    <col min="10235" max="10235" width="57.85546875" style="1266" customWidth="1"/>
    <col min="10236" max="10236" width="8.42578125" style="1266" bestFit="1" customWidth="1"/>
    <col min="10237" max="10237" width="8.42578125" style="1266" customWidth="1"/>
    <col min="10238" max="10238" width="7.7109375" style="1266" customWidth="1"/>
    <col min="10239" max="10239" width="8.140625" style="1266" customWidth="1"/>
    <col min="10240" max="10240" width="9.85546875" style="1266" customWidth="1"/>
    <col min="10241" max="10241" width="9" style="1266" customWidth="1"/>
    <col min="10242" max="10242" width="8.5703125" style="1266" customWidth="1"/>
    <col min="10243" max="10243" width="9.7109375" style="1266" customWidth="1"/>
    <col min="10244" max="10490" width="9.140625" style="1266"/>
    <col min="10491" max="10491" width="57.85546875" style="1266" customWidth="1"/>
    <col min="10492" max="10492" width="8.42578125" style="1266" bestFit="1" customWidth="1"/>
    <col min="10493" max="10493" width="8.42578125" style="1266" customWidth="1"/>
    <col min="10494" max="10494" width="7.7109375" style="1266" customWidth="1"/>
    <col min="10495" max="10495" width="8.140625" style="1266" customWidth="1"/>
    <col min="10496" max="10496" width="9.85546875" style="1266" customWidth="1"/>
    <col min="10497" max="10497" width="9" style="1266" customWidth="1"/>
    <col min="10498" max="10498" width="8.5703125" style="1266" customWidth="1"/>
    <col min="10499" max="10499" width="9.7109375" style="1266" customWidth="1"/>
    <col min="10500" max="10746" width="9.140625" style="1266"/>
    <col min="10747" max="10747" width="57.85546875" style="1266" customWidth="1"/>
    <col min="10748" max="10748" width="8.42578125" style="1266" bestFit="1" customWidth="1"/>
    <col min="10749" max="10749" width="8.42578125" style="1266" customWidth="1"/>
    <col min="10750" max="10750" width="7.7109375" style="1266" customWidth="1"/>
    <col min="10751" max="10751" width="8.140625" style="1266" customWidth="1"/>
    <col min="10752" max="10752" width="9.85546875" style="1266" customWidth="1"/>
    <col min="10753" max="10753" width="9" style="1266" customWidth="1"/>
    <col min="10754" max="10754" width="8.5703125" style="1266" customWidth="1"/>
    <col min="10755" max="10755" width="9.7109375" style="1266" customWidth="1"/>
    <col min="10756" max="11002" width="9.140625" style="1266"/>
    <col min="11003" max="11003" width="57.85546875" style="1266" customWidth="1"/>
    <col min="11004" max="11004" width="8.42578125" style="1266" bestFit="1" customWidth="1"/>
    <col min="11005" max="11005" width="8.42578125" style="1266" customWidth="1"/>
    <col min="11006" max="11006" width="7.7109375" style="1266" customWidth="1"/>
    <col min="11007" max="11007" width="8.140625" style="1266" customWidth="1"/>
    <col min="11008" max="11008" width="9.85546875" style="1266" customWidth="1"/>
    <col min="11009" max="11009" width="9" style="1266" customWidth="1"/>
    <col min="11010" max="11010" width="8.5703125" style="1266" customWidth="1"/>
    <col min="11011" max="11011" width="9.7109375" style="1266" customWidth="1"/>
    <col min="11012" max="11258" width="9.140625" style="1266"/>
    <col min="11259" max="11259" width="57.85546875" style="1266" customWidth="1"/>
    <col min="11260" max="11260" width="8.42578125" style="1266" bestFit="1" customWidth="1"/>
    <col min="11261" max="11261" width="8.42578125" style="1266" customWidth="1"/>
    <col min="11262" max="11262" width="7.7109375" style="1266" customWidth="1"/>
    <col min="11263" max="11263" width="8.140625" style="1266" customWidth="1"/>
    <col min="11264" max="11264" width="9.85546875" style="1266" customWidth="1"/>
    <col min="11265" max="11265" width="9" style="1266" customWidth="1"/>
    <col min="11266" max="11266" width="8.5703125" style="1266" customWidth="1"/>
    <col min="11267" max="11267" width="9.7109375" style="1266" customWidth="1"/>
    <col min="11268" max="11514" width="9.140625" style="1266"/>
    <col min="11515" max="11515" width="57.85546875" style="1266" customWidth="1"/>
    <col min="11516" max="11516" width="8.42578125" style="1266" bestFit="1" customWidth="1"/>
    <col min="11517" max="11517" width="8.42578125" style="1266" customWidth="1"/>
    <col min="11518" max="11518" width="7.7109375" style="1266" customWidth="1"/>
    <col min="11519" max="11519" width="8.140625" style="1266" customWidth="1"/>
    <col min="11520" max="11520" width="9.85546875" style="1266" customWidth="1"/>
    <col min="11521" max="11521" width="9" style="1266" customWidth="1"/>
    <col min="11522" max="11522" width="8.5703125" style="1266" customWidth="1"/>
    <col min="11523" max="11523" width="9.7109375" style="1266" customWidth="1"/>
    <col min="11524" max="11770" width="9.140625" style="1266"/>
    <col min="11771" max="11771" width="57.85546875" style="1266" customWidth="1"/>
    <col min="11772" max="11772" width="8.42578125" style="1266" bestFit="1" customWidth="1"/>
    <col min="11773" max="11773" width="8.42578125" style="1266" customWidth="1"/>
    <col min="11774" max="11774" width="7.7109375" style="1266" customWidth="1"/>
    <col min="11775" max="11775" width="8.140625" style="1266" customWidth="1"/>
    <col min="11776" max="11776" width="9.85546875" style="1266" customWidth="1"/>
    <col min="11777" max="11777" width="9" style="1266" customWidth="1"/>
    <col min="11778" max="11778" width="8.5703125" style="1266" customWidth="1"/>
    <col min="11779" max="11779" width="9.7109375" style="1266" customWidth="1"/>
    <col min="11780" max="12026" width="9.140625" style="1266"/>
    <col min="12027" max="12027" width="57.85546875" style="1266" customWidth="1"/>
    <col min="12028" max="12028" width="8.42578125" style="1266" bestFit="1" customWidth="1"/>
    <col min="12029" max="12029" width="8.42578125" style="1266" customWidth="1"/>
    <col min="12030" max="12030" width="7.7109375" style="1266" customWidth="1"/>
    <col min="12031" max="12031" width="8.140625" style="1266" customWidth="1"/>
    <col min="12032" max="12032" width="9.85546875" style="1266" customWidth="1"/>
    <col min="12033" max="12033" width="9" style="1266" customWidth="1"/>
    <col min="12034" max="12034" width="8.5703125" style="1266" customWidth="1"/>
    <col min="12035" max="12035" width="9.7109375" style="1266" customWidth="1"/>
    <col min="12036" max="12282" width="9.140625" style="1266"/>
    <col min="12283" max="12283" width="57.85546875" style="1266" customWidth="1"/>
    <col min="12284" max="12284" width="8.42578125" style="1266" bestFit="1" customWidth="1"/>
    <col min="12285" max="12285" width="8.42578125" style="1266" customWidth="1"/>
    <col min="12286" max="12286" width="7.7109375" style="1266" customWidth="1"/>
    <col min="12287" max="12287" width="8.140625" style="1266" customWidth="1"/>
    <col min="12288" max="12288" width="9.85546875" style="1266" customWidth="1"/>
    <col min="12289" max="12289" width="9" style="1266" customWidth="1"/>
    <col min="12290" max="12290" width="8.5703125" style="1266" customWidth="1"/>
    <col min="12291" max="12291" width="9.7109375" style="1266" customWidth="1"/>
    <col min="12292" max="12538" width="9.140625" style="1266"/>
    <col min="12539" max="12539" width="57.85546875" style="1266" customWidth="1"/>
    <col min="12540" max="12540" width="8.42578125" style="1266" bestFit="1" customWidth="1"/>
    <col min="12541" max="12541" width="8.42578125" style="1266" customWidth="1"/>
    <col min="12542" max="12542" width="7.7109375" style="1266" customWidth="1"/>
    <col min="12543" max="12543" width="8.140625" style="1266" customWidth="1"/>
    <col min="12544" max="12544" width="9.85546875" style="1266" customWidth="1"/>
    <col min="12545" max="12545" width="9" style="1266" customWidth="1"/>
    <col min="12546" max="12546" width="8.5703125" style="1266" customWidth="1"/>
    <col min="12547" max="12547" width="9.7109375" style="1266" customWidth="1"/>
    <col min="12548" max="12794" width="9.140625" style="1266"/>
    <col min="12795" max="12795" width="57.85546875" style="1266" customWidth="1"/>
    <col min="12796" max="12796" width="8.42578125" style="1266" bestFit="1" customWidth="1"/>
    <col min="12797" max="12797" width="8.42578125" style="1266" customWidth="1"/>
    <col min="12798" max="12798" width="7.7109375" style="1266" customWidth="1"/>
    <col min="12799" max="12799" width="8.140625" style="1266" customWidth="1"/>
    <col min="12800" max="12800" width="9.85546875" style="1266" customWidth="1"/>
    <col min="12801" max="12801" width="9" style="1266" customWidth="1"/>
    <col min="12802" max="12802" width="8.5703125" style="1266" customWidth="1"/>
    <col min="12803" max="12803" width="9.7109375" style="1266" customWidth="1"/>
    <col min="12804" max="13050" width="9.140625" style="1266"/>
    <col min="13051" max="13051" width="57.85546875" style="1266" customWidth="1"/>
    <col min="13052" max="13052" width="8.42578125" style="1266" bestFit="1" customWidth="1"/>
    <col min="13053" max="13053" width="8.42578125" style="1266" customWidth="1"/>
    <col min="13054" max="13054" width="7.7109375" style="1266" customWidth="1"/>
    <col min="13055" max="13055" width="8.140625" style="1266" customWidth="1"/>
    <col min="13056" max="13056" width="9.85546875" style="1266" customWidth="1"/>
    <col min="13057" max="13057" width="9" style="1266" customWidth="1"/>
    <col min="13058" max="13058" width="8.5703125" style="1266" customWidth="1"/>
    <col min="13059" max="13059" width="9.7109375" style="1266" customWidth="1"/>
    <col min="13060" max="13306" width="9.140625" style="1266"/>
    <col min="13307" max="13307" width="57.85546875" style="1266" customWidth="1"/>
    <col min="13308" max="13308" width="8.42578125" style="1266" bestFit="1" customWidth="1"/>
    <col min="13309" max="13309" width="8.42578125" style="1266" customWidth="1"/>
    <col min="13310" max="13310" width="7.7109375" style="1266" customWidth="1"/>
    <col min="13311" max="13311" width="8.140625" style="1266" customWidth="1"/>
    <col min="13312" max="13312" width="9.85546875" style="1266" customWidth="1"/>
    <col min="13313" max="13313" width="9" style="1266" customWidth="1"/>
    <col min="13314" max="13314" width="8.5703125" style="1266" customWidth="1"/>
    <col min="13315" max="13315" width="9.7109375" style="1266" customWidth="1"/>
    <col min="13316" max="13562" width="9.140625" style="1266"/>
    <col min="13563" max="13563" width="57.85546875" style="1266" customWidth="1"/>
    <col min="13564" max="13564" width="8.42578125" style="1266" bestFit="1" customWidth="1"/>
    <col min="13565" max="13565" width="8.42578125" style="1266" customWidth="1"/>
    <col min="13566" max="13566" width="7.7109375" style="1266" customWidth="1"/>
    <col min="13567" max="13567" width="8.140625" style="1266" customWidth="1"/>
    <col min="13568" max="13568" width="9.85546875" style="1266" customWidth="1"/>
    <col min="13569" max="13569" width="9" style="1266" customWidth="1"/>
    <col min="13570" max="13570" width="8.5703125" style="1266" customWidth="1"/>
    <col min="13571" max="13571" width="9.7109375" style="1266" customWidth="1"/>
    <col min="13572" max="13818" width="9.140625" style="1266"/>
    <col min="13819" max="13819" width="57.85546875" style="1266" customWidth="1"/>
    <col min="13820" max="13820" width="8.42578125" style="1266" bestFit="1" customWidth="1"/>
    <col min="13821" max="13821" width="8.42578125" style="1266" customWidth="1"/>
    <col min="13822" max="13822" width="7.7109375" style="1266" customWidth="1"/>
    <col min="13823" max="13823" width="8.140625" style="1266" customWidth="1"/>
    <col min="13824" max="13824" width="9.85546875" style="1266" customWidth="1"/>
    <col min="13825" max="13825" width="9" style="1266" customWidth="1"/>
    <col min="13826" max="13826" width="8.5703125" style="1266" customWidth="1"/>
    <col min="13827" max="13827" width="9.7109375" style="1266" customWidth="1"/>
    <col min="13828" max="14074" width="9.140625" style="1266"/>
    <col min="14075" max="14075" width="57.85546875" style="1266" customWidth="1"/>
    <col min="14076" max="14076" width="8.42578125" style="1266" bestFit="1" customWidth="1"/>
    <col min="14077" max="14077" width="8.42578125" style="1266" customWidth="1"/>
    <col min="14078" max="14078" width="7.7109375" style="1266" customWidth="1"/>
    <col min="14079" max="14079" width="8.140625" style="1266" customWidth="1"/>
    <col min="14080" max="14080" width="9.85546875" style="1266" customWidth="1"/>
    <col min="14081" max="14081" width="9" style="1266" customWidth="1"/>
    <col min="14082" max="14082" width="8.5703125" style="1266" customWidth="1"/>
    <col min="14083" max="14083" width="9.7109375" style="1266" customWidth="1"/>
    <col min="14084" max="14330" width="9.140625" style="1266"/>
    <col min="14331" max="14331" width="57.85546875" style="1266" customWidth="1"/>
    <col min="14332" max="14332" width="8.42578125" style="1266" bestFit="1" customWidth="1"/>
    <col min="14333" max="14333" width="8.42578125" style="1266" customWidth="1"/>
    <col min="14334" max="14334" width="7.7109375" style="1266" customWidth="1"/>
    <col min="14335" max="14335" width="8.140625" style="1266" customWidth="1"/>
    <col min="14336" max="14336" width="9.85546875" style="1266" customWidth="1"/>
    <col min="14337" max="14337" width="9" style="1266" customWidth="1"/>
    <col min="14338" max="14338" width="8.5703125" style="1266" customWidth="1"/>
    <col min="14339" max="14339" width="9.7109375" style="1266" customWidth="1"/>
    <col min="14340" max="14586" width="9.140625" style="1266"/>
    <col min="14587" max="14587" width="57.85546875" style="1266" customWidth="1"/>
    <col min="14588" max="14588" width="8.42578125" style="1266" bestFit="1" customWidth="1"/>
    <col min="14589" max="14589" width="8.42578125" style="1266" customWidth="1"/>
    <col min="14590" max="14590" width="7.7109375" style="1266" customWidth="1"/>
    <col min="14591" max="14591" width="8.140625" style="1266" customWidth="1"/>
    <col min="14592" max="14592" width="9.85546875" style="1266" customWidth="1"/>
    <col min="14593" max="14593" width="9" style="1266" customWidth="1"/>
    <col min="14594" max="14594" width="8.5703125" style="1266" customWidth="1"/>
    <col min="14595" max="14595" width="9.7109375" style="1266" customWidth="1"/>
    <col min="14596" max="14842" width="9.140625" style="1266"/>
    <col min="14843" max="14843" width="57.85546875" style="1266" customWidth="1"/>
    <col min="14844" max="14844" width="8.42578125" style="1266" bestFit="1" customWidth="1"/>
    <col min="14845" max="14845" width="8.42578125" style="1266" customWidth="1"/>
    <col min="14846" max="14846" width="7.7109375" style="1266" customWidth="1"/>
    <col min="14847" max="14847" width="8.140625" style="1266" customWidth="1"/>
    <col min="14848" max="14848" width="9.85546875" style="1266" customWidth="1"/>
    <col min="14849" max="14849" width="9" style="1266" customWidth="1"/>
    <col min="14850" max="14850" width="8.5703125" style="1266" customWidth="1"/>
    <col min="14851" max="14851" width="9.7109375" style="1266" customWidth="1"/>
    <col min="14852" max="15098" width="9.140625" style="1266"/>
    <col min="15099" max="15099" width="57.85546875" style="1266" customWidth="1"/>
    <col min="15100" max="15100" width="8.42578125" style="1266" bestFit="1" customWidth="1"/>
    <col min="15101" max="15101" width="8.42578125" style="1266" customWidth="1"/>
    <col min="15102" max="15102" width="7.7109375" style="1266" customWidth="1"/>
    <col min="15103" max="15103" width="8.140625" style="1266" customWidth="1"/>
    <col min="15104" max="15104" width="9.85546875" style="1266" customWidth="1"/>
    <col min="15105" max="15105" width="9" style="1266" customWidth="1"/>
    <col min="15106" max="15106" width="8.5703125" style="1266" customWidth="1"/>
    <col min="15107" max="15107" width="9.7109375" style="1266" customWidth="1"/>
    <col min="15108" max="15354" width="9.140625" style="1266"/>
    <col min="15355" max="15355" width="57.85546875" style="1266" customWidth="1"/>
    <col min="15356" max="15356" width="8.42578125" style="1266" bestFit="1" customWidth="1"/>
    <col min="15357" max="15357" width="8.42578125" style="1266" customWidth="1"/>
    <col min="15358" max="15358" width="7.7109375" style="1266" customWidth="1"/>
    <col min="15359" max="15359" width="8.140625" style="1266" customWidth="1"/>
    <col min="15360" max="15360" width="9.85546875" style="1266" customWidth="1"/>
    <col min="15361" max="15361" width="9" style="1266" customWidth="1"/>
    <col min="15362" max="15362" width="8.5703125" style="1266" customWidth="1"/>
    <col min="15363" max="15363" width="9.7109375" style="1266" customWidth="1"/>
    <col min="15364" max="15610" width="9.140625" style="1266"/>
    <col min="15611" max="15611" width="57.85546875" style="1266" customWidth="1"/>
    <col min="15612" max="15612" width="8.42578125" style="1266" bestFit="1" customWidth="1"/>
    <col min="15613" max="15613" width="8.42578125" style="1266" customWidth="1"/>
    <col min="15614" max="15614" width="7.7109375" style="1266" customWidth="1"/>
    <col min="15615" max="15615" width="8.140625" style="1266" customWidth="1"/>
    <col min="15616" max="15616" width="9.85546875" style="1266" customWidth="1"/>
    <col min="15617" max="15617" width="9" style="1266" customWidth="1"/>
    <col min="15618" max="15618" width="8.5703125" style="1266" customWidth="1"/>
    <col min="15619" max="15619" width="9.7109375" style="1266" customWidth="1"/>
    <col min="15620" max="15866" width="9.140625" style="1266"/>
    <col min="15867" max="15867" width="57.85546875" style="1266" customWidth="1"/>
    <col min="15868" max="15868" width="8.42578125" style="1266" bestFit="1" customWidth="1"/>
    <col min="15869" max="15869" width="8.42578125" style="1266" customWidth="1"/>
    <col min="15870" max="15870" width="7.7109375" style="1266" customWidth="1"/>
    <col min="15871" max="15871" width="8.140625" style="1266" customWidth="1"/>
    <col min="15872" max="15872" width="9.85546875" style="1266" customWidth="1"/>
    <col min="15873" max="15873" width="9" style="1266" customWidth="1"/>
    <col min="15874" max="15874" width="8.5703125" style="1266" customWidth="1"/>
    <col min="15875" max="15875" width="9.7109375" style="1266" customWidth="1"/>
    <col min="15876" max="16122" width="9.140625" style="1266"/>
    <col min="16123" max="16123" width="57.85546875" style="1266" customWidth="1"/>
    <col min="16124" max="16124" width="8.42578125" style="1266" bestFit="1" customWidth="1"/>
    <col min="16125" max="16125" width="8.42578125" style="1266" customWidth="1"/>
    <col min="16126" max="16126" width="7.7109375" style="1266" customWidth="1"/>
    <col min="16127" max="16127" width="8.140625" style="1266" customWidth="1"/>
    <col min="16128" max="16128" width="9.85546875" style="1266" customWidth="1"/>
    <col min="16129" max="16129" width="9" style="1266" customWidth="1"/>
    <col min="16130" max="16130" width="8.5703125" style="1266" customWidth="1"/>
    <col min="16131" max="16131" width="9.7109375" style="1266" customWidth="1"/>
    <col min="16132" max="16384" width="9.140625" style="1266"/>
  </cols>
  <sheetData>
    <row r="1" spans="2:11" ht="15" customHeight="1">
      <c r="B1" s="1265"/>
      <c r="C1" s="1265"/>
      <c r="J1" s="1923" t="s">
        <v>1100</v>
      </c>
      <c r="K1" s="1923"/>
    </row>
    <row r="2" spans="2:11" ht="15" customHeight="1">
      <c r="B2" s="1924" t="s">
        <v>839</v>
      </c>
      <c r="C2" s="1924"/>
      <c r="D2" s="1924"/>
      <c r="E2" s="1924"/>
      <c r="F2" s="1924"/>
      <c r="G2" s="1924"/>
      <c r="H2" s="1924"/>
      <c r="I2" s="1924"/>
      <c r="J2" s="1924"/>
      <c r="K2" s="1924"/>
    </row>
    <row r="3" spans="2:11" ht="15" customHeight="1" thickBot="1">
      <c r="B3" s="1267"/>
      <c r="C3" s="1267"/>
      <c r="D3" s="1267"/>
      <c r="E3" s="1267"/>
      <c r="F3" s="1267"/>
      <c r="G3" s="1267"/>
      <c r="J3" s="1925" t="s">
        <v>1</v>
      </c>
      <c r="K3" s="1925"/>
    </row>
    <row r="4" spans="2:11" ht="13.5" customHeight="1" thickBot="1">
      <c r="B4" s="1926" t="s">
        <v>624</v>
      </c>
      <c r="C4" s="1926" t="s">
        <v>388</v>
      </c>
      <c r="D4" s="1909" t="s">
        <v>3</v>
      </c>
      <c r="E4" s="1910"/>
      <c r="F4" s="1910"/>
      <c r="G4" s="1911"/>
      <c r="H4" s="1909" t="s">
        <v>4</v>
      </c>
      <c r="I4" s="1910"/>
      <c r="J4" s="1910"/>
      <c r="K4" s="1911"/>
    </row>
    <row r="5" spans="2:11" ht="26.25" thickBot="1">
      <c r="B5" s="1927"/>
      <c r="C5" s="1927"/>
      <c r="D5" s="1268" t="s">
        <v>410</v>
      </c>
      <c r="E5" s="1269" t="s">
        <v>411</v>
      </c>
      <c r="F5" s="1270" t="s">
        <v>412</v>
      </c>
      <c r="G5" s="1271" t="s">
        <v>9</v>
      </c>
      <c r="H5" s="1268" t="s">
        <v>410</v>
      </c>
      <c r="I5" s="1269" t="s">
        <v>411</v>
      </c>
      <c r="J5" s="1270" t="s">
        <v>412</v>
      </c>
      <c r="K5" s="1271" t="s">
        <v>9</v>
      </c>
    </row>
    <row r="6" spans="2:11">
      <c r="B6" s="1272" t="s">
        <v>804</v>
      </c>
      <c r="C6" s="1273" t="s">
        <v>840</v>
      </c>
      <c r="D6" s="1928"/>
      <c r="E6" s="1929"/>
      <c r="F6" s="1929"/>
      <c r="G6" s="1930"/>
      <c r="H6" s="1928"/>
      <c r="I6" s="1929"/>
      <c r="J6" s="1929"/>
      <c r="K6" s="1930"/>
    </row>
    <row r="7" spans="2:11">
      <c r="B7" s="1274">
        <v>1</v>
      </c>
      <c r="C7" s="1275" t="s">
        <v>841</v>
      </c>
      <c r="D7" s="1276">
        <v>139073.8705975</v>
      </c>
      <c r="E7" s="1277">
        <v>53919.668003984829</v>
      </c>
      <c r="F7" s="1278">
        <v>8306.3816502499958</v>
      </c>
      <c r="G7" s="1279">
        <v>201299.92025173485</v>
      </c>
      <c r="H7" s="1276">
        <v>139111.35839275</v>
      </c>
      <c r="I7" s="1277">
        <v>55107.420458499997</v>
      </c>
      <c r="J7" s="1278">
        <v>8612.5165632500011</v>
      </c>
      <c r="K7" s="1279">
        <v>202831.2954145</v>
      </c>
    </row>
    <row r="8" spans="2:11">
      <c r="B8" s="1274">
        <v>2</v>
      </c>
      <c r="C8" s="1275" t="s">
        <v>842</v>
      </c>
      <c r="D8" s="1276">
        <v>18757.232872500001</v>
      </c>
      <c r="E8" s="1277">
        <v>4656.3336560151693</v>
      </c>
      <c r="F8" s="1278">
        <v>576.48183974999563</v>
      </c>
      <c r="G8" s="1279">
        <v>23990.048368265165</v>
      </c>
      <c r="H8" s="1276">
        <v>19129.080967249996</v>
      </c>
      <c r="I8" s="1277">
        <v>4275.1707114999999</v>
      </c>
      <c r="J8" s="1278">
        <v>522.71037675000002</v>
      </c>
      <c r="K8" s="1279">
        <v>23926.962055499996</v>
      </c>
    </row>
    <row r="9" spans="2:11">
      <c r="B9" s="1280">
        <v>3</v>
      </c>
      <c r="C9" s="1281" t="s">
        <v>843</v>
      </c>
      <c r="D9" s="1282">
        <v>157831.10347</v>
      </c>
      <c r="E9" s="1283">
        <v>58576.001659999994</v>
      </c>
      <c r="F9" s="1284">
        <v>8882.8634900000088</v>
      </c>
      <c r="G9" s="1279">
        <v>225289.96862</v>
      </c>
      <c r="H9" s="1282">
        <v>158240.43935999999</v>
      </c>
      <c r="I9" s="1283">
        <v>59382.59117</v>
      </c>
      <c r="J9" s="1284">
        <v>9135.2269400000005</v>
      </c>
      <c r="K9" s="1279">
        <v>226758.25746999998</v>
      </c>
    </row>
    <row r="10" spans="2:11" ht="25.5">
      <c r="B10" s="1274">
        <v>4</v>
      </c>
      <c r="C10" s="1275" t="s">
        <v>844</v>
      </c>
      <c r="D10" s="1276">
        <v>12626.488277599999</v>
      </c>
      <c r="E10" s="1277">
        <v>4686.0801327999998</v>
      </c>
      <c r="F10" s="1278">
        <v>710.62907919999952</v>
      </c>
      <c r="G10" s="1279">
        <v>18023.197489599999</v>
      </c>
      <c r="H10" s="1276">
        <v>12659.2351488</v>
      </c>
      <c r="I10" s="1277">
        <v>4750.6072936</v>
      </c>
      <c r="J10" s="1278">
        <v>730.81815520000009</v>
      </c>
      <c r="K10" s="1279">
        <v>18140.660597599999</v>
      </c>
    </row>
    <row r="11" spans="2:11">
      <c r="B11" s="1285" t="s">
        <v>816</v>
      </c>
      <c r="C11" s="1286" t="s">
        <v>845</v>
      </c>
      <c r="D11" s="1931"/>
      <c r="E11" s="1932"/>
      <c r="F11" s="1932"/>
      <c r="G11" s="1933"/>
      <c r="H11" s="1931"/>
      <c r="I11" s="1932"/>
      <c r="J11" s="1932"/>
      <c r="K11" s="1933"/>
    </row>
    <row r="12" spans="2:11">
      <c r="B12" s="1274">
        <v>5</v>
      </c>
      <c r="C12" s="1287" t="s">
        <v>846</v>
      </c>
      <c r="D12" s="1276">
        <v>4353.6666121318003</v>
      </c>
      <c r="E12" s="1277">
        <v>2269.074538328</v>
      </c>
      <c r="F12" s="1278">
        <v>216.62740360100054</v>
      </c>
      <c r="G12" s="1279">
        <v>6839.3685540608003</v>
      </c>
      <c r="H12" s="1276">
        <v>5250.6516054634767</v>
      </c>
      <c r="I12" s="1277">
        <v>3317.6717042633018</v>
      </c>
      <c r="J12" s="1278">
        <v>215.43904474599981</v>
      </c>
      <c r="K12" s="1279">
        <v>8783.7623544727794</v>
      </c>
    </row>
    <row r="13" spans="2:11">
      <c r="B13" s="1274">
        <v>6</v>
      </c>
      <c r="C13" s="1287" t="s">
        <v>847</v>
      </c>
      <c r="D13" s="1276">
        <v>0</v>
      </c>
      <c r="E13" s="1277">
        <v>0</v>
      </c>
      <c r="F13" s="1278">
        <v>3.5999999999999997E-2</v>
      </c>
      <c r="G13" s="1279">
        <v>3.5999999999999997E-2</v>
      </c>
      <c r="H13" s="1276">
        <v>0</v>
      </c>
      <c r="I13" s="1277">
        <v>0</v>
      </c>
      <c r="J13" s="1278">
        <v>3.5999999999999997E-2</v>
      </c>
      <c r="K13" s="1279">
        <v>3.5999999999999997E-2</v>
      </c>
    </row>
    <row r="14" spans="2:11">
      <c r="B14" s="1280">
        <v>7</v>
      </c>
      <c r="C14" s="1288" t="s">
        <v>848</v>
      </c>
      <c r="D14" s="1282">
        <v>4353.6666121318003</v>
      </c>
      <c r="E14" s="1283">
        <v>2269.074538328</v>
      </c>
      <c r="F14" s="1289">
        <v>216.66340360100054</v>
      </c>
      <c r="G14" s="1279">
        <v>6839.4045540608004</v>
      </c>
      <c r="H14" s="1282">
        <v>5250.6516054634767</v>
      </c>
      <c r="I14" s="1283">
        <v>3317.6717042633018</v>
      </c>
      <c r="J14" s="1289">
        <v>215.47504474599981</v>
      </c>
      <c r="K14" s="1279">
        <v>8783.7983544727776</v>
      </c>
    </row>
    <row r="15" spans="2:11" ht="25.5">
      <c r="B15" s="1274">
        <v>8</v>
      </c>
      <c r="C15" s="1287" t="s">
        <v>849</v>
      </c>
      <c r="D15" s="1276">
        <v>348.293328970544</v>
      </c>
      <c r="E15" s="1277">
        <v>181.52596306624</v>
      </c>
      <c r="F15" s="1278">
        <v>17.333072288080032</v>
      </c>
      <c r="G15" s="1279">
        <v>547.15236432486404</v>
      </c>
      <c r="H15" s="1276">
        <v>420.05212843707812</v>
      </c>
      <c r="I15" s="1277">
        <v>265.41373634106412</v>
      </c>
      <c r="J15" s="1278">
        <v>17.238003579679983</v>
      </c>
      <c r="K15" s="1279">
        <v>702.70386835782222</v>
      </c>
    </row>
    <row r="16" spans="2:11">
      <c r="B16" s="1285" t="s">
        <v>826</v>
      </c>
      <c r="C16" s="1286" t="s">
        <v>850</v>
      </c>
      <c r="D16" s="1931"/>
      <c r="E16" s="1932"/>
      <c r="F16" s="1932"/>
      <c r="G16" s="1933"/>
      <c r="H16" s="1931"/>
      <c r="I16" s="1932"/>
      <c r="J16" s="1932"/>
      <c r="K16" s="1933"/>
    </row>
    <row r="17" spans="2:11" ht="25.5">
      <c r="B17" s="1274">
        <v>9</v>
      </c>
      <c r="C17" s="1287" t="s">
        <v>851</v>
      </c>
      <c r="D17" s="1276">
        <v>1770.413125</v>
      </c>
      <c r="E17" s="1277">
        <v>7030.3947937499997</v>
      </c>
      <c r="F17" s="1278">
        <v>1250.1988874999981</v>
      </c>
      <c r="G17" s="1279">
        <v>10051.006806249998</v>
      </c>
      <c r="H17" s="1276">
        <v>1770.4131249999998</v>
      </c>
      <c r="I17" s="1277">
        <v>7033.1923687499993</v>
      </c>
      <c r="J17" s="1278">
        <v>1250.1988875</v>
      </c>
      <c r="K17" s="1279">
        <v>10053.804381249998</v>
      </c>
    </row>
    <row r="18" spans="2:11" ht="25.5">
      <c r="B18" s="1274">
        <v>10</v>
      </c>
      <c r="C18" s="1287" t="s">
        <v>852</v>
      </c>
      <c r="D18" s="1276">
        <v>18840.124582500001</v>
      </c>
      <c r="E18" s="1277">
        <v>0</v>
      </c>
      <c r="F18" s="1278">
        <v>0</v>
      </c>
      <c r="G18" s="1279">
        <v>18840.124582500001</v>
      </c>
      <c r="H18" s="1276">
        <v>18840.124582500004</v>
      </c>
      <c r="I18" s="1277">
        <v>0</v>
      </c>
      <c r="J18" s="1278">
        <v>0</v>
      </c>
      <c r="K18" s="1279">
        <v>18840.124582500004</v>
      </c>
    </row>
    <row r="19" spans="2:11">
      <c r="B19" s="1290">
        <v>11</v>
      </c>
      <c r="C19" s="1291" t="s">
        <v>853</v>
      </c>
      <c r="D19" s="1292">
        <v>20610.5377075</v>
      </c>
      <c r="E19" s="1293">
        <v>7030.3947937500016</v>
      </c>
      <c r="F19" s="1294">
        <v>1250.1988875000011</v>
      </c>
      <c r="G19" s="1279">
        <v>28891.13138875</v>
      </c>
      <c r="H19" s="1292">
        <v>20.610537707500004</v>
      </c>
      <c r="I19" s="1293">
        <v>7.0331923687499991</v>
      </c>
      <c r="J19" s="1295">
        <v>1.2501988874999999</v>
      </c>
      <c r="K19" s="1279">
        <v>28.893928963750003</v>
      </c>
    </row>
    <row r="20" spans="2:11" ht="25.5">
      <c r="B20" s="1274">
        <v>12</v>
      </c>
      <c r="C20" s="1287" t="s">
        <v>854</v>
      </c>
      <c r="D20" s="1276">
        <v>1648.8430166000001</v>
      </c>
      <c r="E20" s="1277">
        <v>562.43158349999999</v>
      </c>
      <c r="F20" s="1278">
        <v>100.01591099999985</v>
      </c>
      <c r="G20" s="1279">
        <v>2311.2905111</v>
      </c>
      <c r="H20" s="1276">
        <v>1648.8430166000001</v>
      </c>
      <c r="I20" s="1277">
        <v>562.65538949999996</v>
      </c>
      <c r="J20" s="1278">
        <v>100.01591099999997</v>
      </c>
      <c r="K20" s="1279">
        <v>2311.5143171</v>
      </c>
    </row>
    <row r="21" spans="2:11">
      <c r="B21" s="1285" t="s">
        <v>828</v>
      </c>
      <c r="C21" s="1296" t="s">
        <v>855</v>
      </c>
      <c r="D21" s="1297">
        <v>182795.30778963183</v>
      </c>
      <c r="E21" s="1298">
        <v>67875.470992077986</v>
      </c>
      <c r="F21" s="1299">
        <v>10349.725781100973</v>
      </c>
      <c r="G21" s="1300">
        <v>261020.50456281079</v>
      </c>
      <c r="H21" s="1297">
        <v>184101.62867296344</v>
      </c>
      <c r="I21" s="1298">
        <v>69733.455243013304</v>
      </c>
      <c r="J21" s="1299">
        <v>10600.900872246</v>
      </c>
      <c r="K21" s="1300">
        <v>264435.98478822276</v>
      </c>
    </row>
    <row r="22" spans="2:11">
      <c r="B22" s="1274">
        <v>13</v>
      </c>
      <c r="C22" s="1287" t="s">
        <v>856</v>
      </c>
      <c r="D22" s="1276">
        <v>14623.624623170545</v>
      </c>
      <c r="E22" s="1277">
        <v>5430.0376793662399</v>
      </c>
      <c r="F22" s="1301">
        <v>827.97806248807535</v>
      </c>
      <c r="G22" s="1279">
        <v>20881.640365024861</v>
      </c>
      <c r="H22" s="1276">
        <v>14728.130293837077</v>
      </c>
      <c r="I22" s="1277">
        <v>5578.6764194410653</v>
      </c>
      <c r="J22" s="1301">
        <v>848.07206977968008</v>
      </c>
      <c r="K22" s="1279">
        <v>21154.878783057822</v>
      </c>
    </row>
    <row r="23" spans="2:11" ht="13.5" thickBot="1">
      <c r="B23" s="1302" t="s">
        <v>830</v>
      </c>
      <c r="C23" s="1303" t="s">
        <v>832</v>
      </c>
      <c r="D23" s="1304">
        <v>29039.2212</v>
      </c>
      <c r="E23" s="1305">
        <v>14581.928910000001</v>
      </c>
      <c r="F23" s="1306">
        <v>1656.2549600000009</v>
      </c>
      <c r="G23" s="1307">
        <v>45277.405070000001</v>
      </c>
      <c r="H23" s="1304">
        <v>29328.345799999999</v>
      </c>
      <c r="I23" s="1305">
        <v>14583.42677</v>
      </c>
      <c r="J23" s="1306">
        <v>1828.65849</v>
      </c>
      <c r="K23" s="1300">
        <v>45740.431060000003</v>
      </c>
    </row>
    <row r="24" spans="2:11" ht="13.5" thickBot="1">
      <c r="B24" s="1308" t="s">
        <v>833</v>
      </c>
      <c r="C24" s="1309" t="s">
        <v>857</v>
      </c>
      <c r="D24" s="1310">
        <v>0.15886196178197035</v>
      </c>
      <c r="E24" s="1311">
        <v>0.21483355764414386</v>
      </c>
      <c r="F24" s="1312">
        <v>0.16002887371416072</v>
      </c>
      <c r="G24" s="1313">
        <v>0.17346302025519475</v>
      </c>
      <c r="H24" s="1310">
        <v>0.15930519469818827</v>
      </c>
      <c r="I24" s="1311">
        <v>0.20913099342601604</v>
      </c>
      <c r="J24" s="1312">
        <v>0.17250029144103904</v>
      </c>
      <c r="K24" s="1313">
        <v>0.172973550088623</v>
      </c>
    </row>
    <row r="25" spans="2:11" ht="12.75" customHeight="1">
      <c r="B25" s="1314"/>
      <c r="C25" s="1314"/>
      <c r="D25" s="1314"/>
      <c r="E25" s="1314"/>
      <c r="F25" s="1314"/>
      <c r="G25" s="1314"/>
    </row>
  </sheetData>
  <mergeCells count="13">
    <mergeCell ref="D6:G6"/>
    <mergeCell ref="H6:K6"/>
    <mergeCell ref="D11:G11"/>
    <mergeCell ref="H11:K11"/>
    <mergeCell ref="D16:G16"/>
    <mergeCell ref="H16:K16"/>
    <mergeCell ref="J1:K1"/>
    <mergeCell ref="B2:K2"/>
    <mergeCell ref="J3:K3"/>
    <mergeCell ref="B4:B5"/>
    <mergeCell ref="C4:C5"/>
    <mergeCell ref="D4:G4"/>
    <mergeCell ref="H4:K4"/>
  </mergeCells>
  <pageMargins left="0.75" right="0.75" top="1" bottom="1" header="0.5" footer="0.5"/>
  <pageSetup paperSize="9" scale="81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showGridLines="0" topLeftCell="C1" zoomScale="110" zoomScaleNormal="110" workbookViewId="0">
      <selection activeCell="M18" sqref="M18"/>
    </sheetView>
  </sheetViews>
  <sheetFormatPr defaultRowHeight="12.75"/>
  <cols>
    <col min="1" max="1" width="9.140625" style="1317"/>
    <col min="2" max="2" width="77.42578125" style="1317" customWidth="1"/>
    <col min="3" max="3" width="13.28515625" style="1317" customWidth="1"/>
    <col min="4" max="4" width="12.5703125" style="1317" customWidth="1"/>
    <col min="5" max="10" width="11.7109375" style="1317" customWidth="1"/>
    <col min="11" max="11" width="7.42578125" style="1317" customWidth="1"/>
    <col min="12" max="12" width="6.28515625" style="1317" customWidth="1"/>
    <col min="13" max="13" width="7.140625" style="1317" customWidth="1"/>
    <col min="14" max="14" width="9.140625" style="1317" customWidth="1"/>
    <col min="15" max="15" width="11.7109375" style="1317" customWidth="1"/>
    <col min="16" max="16384" width="9.140625" style="1317"/>
  </cols>
  <sheetData>
    <row r="2" spans="2:10" ht="14.25">
      <c r="B2" s="1315"/>
      <c r="C2" s="1315"/>
      <c r="D2" s="1315"/>
      <c r="E2" s="1315"/>
      <c r="F2" s="1315"/>
      <c r="G2" s="1315"/>
      <c r="H2" s="1315"/>
      <c r="I2" s="1315"/>
      <c r="J2" s="1316" t="s">
        <v>1101</v>
      </c>
    </row>
    <row r="3" spans="2:10" ht="14.25">
      <c r="B3" s="1934" t="s">
        <v>858</v>
      </c>
      <c r="C3" s="1934"/>
      <c r="D3" s="1934"/>
      <c r="E3" s="1934"/>
      <c r="F3" s="1934"/>
      <c r="G3" s="1934"/>
      <c r="H3" s="1934"/>
      <c r="I3" s="1934"/>
      <c r="J3" s="1934"/>
    </row>
    <row r="4" spans="2:10" ht="15" thickBot="1">
      <c r="B4" s="1318"/>
      <c r="C4" s="1318"/>
      <c r="D4" s="1318"/>
      <c r="E4" s="1318"/>
      <c r="F4" s="1318"/>
      <c r="G4" s="1318"/>
      <c r="H4" s="1318"/>
      <c r="I4" s="1318"/>
      <c r="J4" s="1318"/>
    </row>
    <row r="5" spans="2:10" ht="13.5" thickBot="1">
      <c r="B5" s="1935" t="s">
        <v>602</v>
      </c>
      <c r="C5" s="1937" t="s">
        <v>616</v>
      </c>
      <c r="D5" s="1938"/>
      <c r="E5" s="1939" t="s">
        <v>410</v>
      </c>
      <c r="F5" s="1939"/>
      <c r="G5" s="1937" t="s">
        <v>411</v>
      </c>
      <c r="H5" s="1938"/>
      <c r="I5" s="1937" t="s">
        <v>412</v>
      </c>
      <c r="J5" s="1938"/>
    </row>
    <row r="6" spans="2:10" ht="13.5" thickBot="1">
      <c r="B6" s="1936"/>
      <c r="C6" s="1319" t="s">
        <v>395</v>
      </c>
      <c r="D6" s="1320" t="s">
        <v>4</v>
      </c>
      <c r="E6" s="1319" t="s">
        <v>395</v>
      </c>
      <c r="F6" s="1320" t="s">
        <v>4</v>
      </c>
      <c r="G6" s="1321" t="s">
        <v>395</v>
      </c>
      <c r="H6" s="1320" t="s">
        <v>4</v>
      </c>
      <c r="I6" s="1321" t="s">
        <v>395</v>
      </c>
      <c r="J6" s="1322" t="s">
        <v>4</v>
      </c>
    </row>
    <row r="7" spans="2:10">
      <c r="B7" s="1323" t="s">
        <v>859</v>
      </c>
      <c r="C7" s="1324" t="s">
        <v>860</v>
      </c>
      <c r="D7" s="1325" t="s">
        <v>861</v>
      </c>
      <c r="E7" s="1324" t="s">
        <v>862</v>
      </c>
      <c r="F7" s="1325" t="s">
        <v>863</v>
      </c>
      <c r="G7" s="1324" t="s">
        <v>864</v>
      </c>
      <c r="H7" s="1326" t="s">
        <v>861</v>
      </c>
      <c r="I7" s="1327" t="s">
        <v>865</v>
      </c>
      <c r="J7" s="1328" t="s">
        <v>866</v>
      </c>
    </row>
    <row r="8" spans="2:10">
      <c r="B8" s="1329" t="s">
        <v>867</v>
      </c>
      <c r="C8" s="1330" t="s">
        <v>868</v>
      </c>
      <c r="D8" s="1331" t="s">
        <v>869</v>
      </c>
      <c r="E8" s="1330" t="s">
        <v>870</v>
      </c>
      <c r="F8" s="1331" t="s">
        <v>871</v>
      </c>
      <c r="G8" s="1330" t="s">
        <v>872</v>
      </c>
      <c r="H8" s="1332" t="s">
        <v>873</v>
      </c>
      <c r="I8" s="1333" t="s">
        <v>874</v>
      </c>
      <c r="J8" s="1334" t="s">
        <v>875</v>
      </c>
    </row>
    <row r="9" spans="2:10">
      <c r="B9" s="1335" t="s">
        <v>876</v>
      </c>
      <c r="C9" s="1336" t="s">
        <v>877</v>
      </c>
      <c r="D9" s="1337" t="s">
        <v>878</v>
      </c>
      <c r="E9" s="1336" t="s">
        <v>879</v>
      </c>
      <c r="F9" s="1331" t="s">
        <v>880</v>
      </c>
      <c r="G9" s="1336" t="s">
        <v>881</v>
      </c>
      <c r="H9" s="1332" t="s">
        <v>882</v>
      </c>
      <c r="I9" s="1336" t="s">
        <v>883</v>
      </c>
      <c r="J9" s="1332" t="s">
        <v>884</v>
      </c>
    </row>
    <row r="10" spans="2:10">
      <c r="B10" s="1338" t="s">
        <v>885</v>
      </c>
      <c r="C10" s="1339" t="s">
        <v>886</v>
      </c>
      <c r="D10" s="1340" t="s">
        <v>887</v>
      </c>
      <c r="E10" s="1339" t="s">
        <v>888</v>
      </c>
      <c r="F10" s="1331" t="s">
        <v>889</v>
      </c>
      <c r="G10" s="1339" t="s">
        <v>890</v>
      </c>
      <c r="H10" s="1332" t="s">
        <v>891</v>
      </c>
      <c r="I10" s="1339" t="s">
        <v>892</v>
      </c>
      <c r="J10" s="1332" t="s">
        <v>893</v>
      </c>
    </row>
    <row r="11" spans="2:10">
      <c r="B11" s="1338" t="s">
        <v>894</v>
      </c>
      <c r="C11" s="1339" t="s">
        <v>895</v>
      </c>
      <c r="D11" s="1340" t="s">
        <v>896</v>
      </c>
      <c r="E11" s="1339" t="s">
        <v>897</v>
      </c>
      <c r="F11" s="1331" t="s">
        <v>898</v>
      </c>
      <c r="G11" s="1339" t="s">
        <v>899</v>
      </c>
      <c r="H11" s="1332" t="s">
        <v>900</v>
      </c>
      <c r="I11" s="1339" t="s">
        <v>901</v>
      </c>
      <c r="J11" s="1332" t="s">
        <v>902</v>
      </c>
    </row>
    <row r="12" spans="2:10">
      <c r="B12" s="1335" t="s">
        <v>903</v>
      </c>
      <c r="C12" s="1336" t="s">
        <v>904</v>
      </c>
      <c r="D12" s="1337" t="s">
        <v>905</v>
      </c>
      <c r="E12" s="1336" t="s">
        <v>906</v>
      </c>
      <c r="F12" s="1331" t="s">
        <v>907</v>
      </c>
      <c r="G12" s="1336" t="s">
        <v>908</v>
      </c>
      <c r="H12" s="1332" t="s">
        <v>909</v>
      </c>
      <c r="I12" s="1336" t="s">
        <v>910</v>
      </c>
      <c r="J12" s="1332" t="s">
        <v>911</v>
      </c>
    </row>
    <row r="13" spans="2:10" ht="25.5">
      <c r="B13" s="1341" t="s">
        <v>912</v>
      </c>
      <c r="C13" s="1339" t="s">
        <v>913</v>
      </c>
      <c r="D13" s="1340" t="s">
        <v>914</v>
      </c>
      <c r="E13" s="1339" t="s">
        <v>915</v>
      </c>
      <c r="F13" s="1331" t="s">
        <v>916</v>
      </c>
      <c r="G13" s="1339" t="s">
        <v>917</v>
      </c>
      <c r="H13" s="1332" t="s">
        <v>918</v>
      </c>
      <c r="I13" s="1339" t="s">
        <v>919</v>
      </c>
      <c r="J13" s="1332" t="s">
        <v>920</v>
      </c>
    </row>
    <row r="14" spans="2:10">
      <c r="B14" s="1329" t="s">
        <v>921</v>
      </c>
      <c r="C14" s="1330" t="s">
        <v>922</v>
      </c>
      <c r="D14" s="1331" t="s">
        <v>923</v>
      </c>
      <c r="E14" s="1330" t="s">
        <v>924</v>
      </c>
      <c r="F14" s="1331" t="s">
        <v>923</v>
      </c>
      <c r="G14" s="1330" t="s">
        <v>922</v>
      </c>
      <c r="H14" s="1332" t="s">
        <v>922</v>
      </c>
      <c r="I14" s="1339" t="s">
        <v>868</v>
      </c>
      <c r="J14" s="1332" t="s">
        <v>925</v>
      </c>
    </row>
    <row r="15" spans="2:10">
      <c r="B15" s="1338" t="s">
        <v>926</v>
      </c>
      <c r="C15" s="1339" t="s">
        <v>927</v>
      </c>
      <c r="D15" s="1340" t="s">
        <v>928</v>
      </c>
      <c r="E15" s="1339" t="s">
        <v>929</v>
      </c>
      <c r="F15" s="1331" t="s">
        <v>930</v>
      </c>
      <c r="G15" s="1339" t="s">
        <v>886</v>
      </c>
      <c r="H15" s="1332" t="s">
        <v>931</v>
      </c>
      <c r="I15" s="1339" t="s">
        <v>932</v>
      </c>
      <c r="J15" s="1332" t="s">
        <v>933</v>
      </c>
    </row>
    <row r="16" spans="2:10">
      <c r="B16" s="1338" t="s">
        <v>934</v>
      </c>
      <c r="C16" s="1330" t="s">
        <v>935</v>
      </c>
      <c r="D16" s="1331" t="s">
        <v>936</v>
      </c>
      <c r="E16" s="1330" t="s">
        <v>937</v>
      </c>
      <c r="F16" s="1331" t="s">
        <v>938</v>
      </c>
      <c r="G16" s="1342" t="s">
        <v>939</v>
      </c>
      <c r="H16" s="1332" t="s">
        <v>891</v>
      </c>
      <c r="I16" s="1330" t="s">
        <v>940</v>
      </c>
      <c r="J16" s="1332" t="s">
        <v>941</v>
      </c>
    </row>
    <row r="17" spans="1:10">
      <c r="B17" s="1343" t="s">
        <v>942</v>
      </c>
      <c r="C17" s="1330" t="s">
        <v>943</v>
      </c>
      <c r="D17" s="1331" t="s">
        <v>908</v>
      </c>
      <c r="E17" s="1330" t="s">
        <v>944</v>
      </c>
      <c r="F17" s="1331" t="s">
        <v>945</v>
      </c>
      <c r="G17" s="1342" t="s">
        <v>946</v>
      </c>
      <c r="H17" s="1332" t="s">
        <v>947</v>
      </c>
      <c r="I17" s="1342" t="s">
        <v>948</v>
      </c>
      <c r="J17" s="1332" t="s">
        <v>949</v>
      </c>
    </row>
    <row r="18" spans="1:10" ht="13.5" thickBot="1">
      <c r="B18" s="1344" t="s">
        <v>950</v>
      </c>
      <c r="C18" s="1345" t="s">
        <v>951</v>
      </c>
      <c r="D18" s="1346" t="s">
        <v>952</v>
      </c>
      <c r="E18" s="1345" t="s">
        <v>953</v>
      </c>
      <c r="F18" s="1347" t="s">
        <v>954</v>
      </c>
      <c r="G18" s="1348" t="s">
        <v>924</v>
      </c>
      <c r="H18" s="1349" t="s">
        <v>955</v>
      </c>
      <c r="I18" s="1350" t="s">
        <v>956</v>
      </c>
      <c r="J18" s="1351" t="s">
        <v>957</v>
      </c>
    </row>
    <row r="19" spans="1:10">
      <c r="B19" s="1352"/>
      <c r="C19" s="1353"/>
      <c r="D19" s="1353"/>
      <c r="E19" s="1353"/>
      <c r="F19" s="1353"/>
      <c r="G19" s="1354"/>
      <c r="H19" s="1353"/>
      <c r="I19" s="1354"/>
      <c r="J19" s="1353"/>
    </row>
    <row r="20" spans="1:10">
      <c r="A20" s="1355"/>
    </row>
  </sheetData>
  <mergeCells count="6">
    <mergeCell ref="B3:J3"/>
    <mergeCell ref="B5:B6"/>
    <mergeCell ref="C5:D5"/>
    <mergeCell ref="E5:F5"/>
    <mergeCell ref="G5:H5"/>
    <mergeCell ref="I5:J5"/>
  </mergeCells>
  <pageMargins left="0.17" right="0.17" top="0.75" bottom="0.75" header="0.3" footer="0.3"/>
  <pageSetup paperSize="9" scale="7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H25" sqref="H25"/>
    </sheetView>
  </sheetViews>
  <sheetFormatPr defaultRowHeight="15"/>
  <cols>
    <col min="1" max="1" width="3.140625" customWidth="1"/>
    <col min="2" max="2" width="30.28515625" customWidth="1"/>
    <col min="3" max="3" width="3.7109375" customWidth="1"/>
    <col min="4" max="4" width="29.7109375" customWidth="1"/>
    <col min="5" max="5" width="4" customWidth="1"/>
    <col min="6" max="6" width="29.7109375" customWidth="1"/>
  </cols>
  <sheetData>
    <row r="2" spans="1:7" ht="15" customHeight="1">
      <c r="A2" s="1356"/>
      <c r="B2" s="1356"/>
      <c r="C2" s="1356"/>
      <c r="D2" s="1356"/>
      <c r="E2" s="1356"/>
      <c r="F2" s="1357" t="s">
        <v>958</v>
      </c>
      <c r="G2" s="1357"/>
    </row>
    <row r="3" spans="1:7">
      <c r="A3" s="1358"/>
      <c r="B3" s="1358"/>
      <c r="C3" s="1358"/>
      <c r="D3" s="1358"/>
      <c r="E3" s="1358"/>
      <c r="F3" s="1358"/>
    </row>
    <row r="4" spans="1:7">
      <c r="A4" s="1940" t="s">
        <v>979</v>
      </c>
      <c r="B4" s="1940"/>
      <c r="C4" s="1940"/>
      <c r="D4" s="1940"/>
      <c r="E4" s="1940"/>
      <c r="F4" s="1940"/>
    </row>
    <row r="5" spans="1:7">
      <c r="A5" s="1358"/>
      <c r="B5" s="1358"/>
      <c r="C5" s="1358"/>
      <c r="D5" s="1358"/>
      <c r="E5" s="1358"/>
      <c r="F5" s="1358"/>
    </row>
    <row r="6" spans="1:7" ht="44.25" customHeight="1">
      <c r="A6" s="1359"/>
      <c r="B6" s="1360" t="s">
        <v>959</v>
      </c>
      <c r="C6" s="1360"/>
      <c r="D6" s="1360" t="s">
        <v>960</v>
      </c>
      <c r="E6" s="1360"/>
      <c r="F6" s="1360" t="s">
        <v>961</v>
      </c>
    </row>
    <row r="7" spans="1:7" ht="25.5">
      <c r="A7" s="1361">
        <v>1</v>
      </c>
      <c r="B7" s="1362" t="s">
        <v>962</v>
      </c>
      <c r="C7" s="1361">
        <v>1</v>
      </c>
      <c r="D7" s="1362" t="s">
        <v>963</v>
      </c>
      <c r="E7" s="1361">
        <v>1</v>
      </c>
      <c r="F7" s="1362" t="s">
        <v>964</v>
      </c>
    </row>
    <row r="8" spans="1:7">
      <c r="A8" s="1361">
        <v>2</v>
      </c>
      <c r="B8" s="1362" t="s">
        <v>965</v>
      </c>
      <c r="C8" s="1361">
        <v>2</v>
      </c>
      <c r="D8" s="1362" t="s">
        <v>966</v>
      </c>
      <c r="E8" s="1361">
        <v>2</v>
      </c>
      <c r="F8" s="1362" t="s">
        <v>967</v>
      </c>
    </row>
    <row r="9" spans="1:7">
      <c r="A9" s="1361">
        <v>3</v>
      </c>
      <c r="B9" s="1362" t="s">
        <v>968</v>
      </c>
      <c r="C9" s="1361">
        <v>3</v>
      </c>
      <c r="D9" s="1362" t="s">
        <v>969</v>
      </c>
      <c r="E9" s="1361">
        <v>3</v>
      </c>
      <c r="F9" s="1362" t="s">
        <v>970</v>
      </c>
    </row>
    <row r="10" spans="1:7">
      <c r="A10" s="1361">
        <v>4</v>
      </c>
      <c r="B10" s="1362" t="s">
        <v>971</v>
      </c>
      <c r="C10" s="1361">
        <v>4</v>
      </c>
      <c r="D10" s="1362" t="s">
        <v>972</v>
      </c>
      <c r="E10" s="1361">
        <v>4</v>
      </c>
      <c r="F10" s="1362" t="s">
        <v>973</v>
      </c>
    </row>
    <row r="11" spans="1:7">
      <c r="A11" s="1361"/>
      <c r="B11" s="1363"/>
      <c r="C11" s="1361">
        <v>5</v>
      </c>
      <c r="D11" s="1362" t="s">
        <v>974</v>
      </c>
      <c r="E11" s="1361"/>
      <c r="F11" s="1364"/>
    </row>
    <row r="12" spans="1:7">
      <c r="A12" s="1361"/>
      <c r="C12" s="1361">
        <v>6</v>
      </c>
      <c r="D12" s="1362" t="s">
        <v>975</v>
      </c>
      <c r="E12" s="1361"/>
      <c r="F12" s="1364"/>
    </row>
    <row r="13" spans="1:7" ht="25.5">
      <c r="A13" s="1361"/>
      <c r="B13" s="1363"/>
      <c r="C13" s="1361">
        <v>7</v>
      </c>
      <c r="D13" s="1362" t="s">
        <v>976</v>
      </c>
      <c r="E13" s="1361"/>
      <c r="F13" s="1363"/>
    </row>
    <row r="14" spans="1:7" ht="26.25">
      <c r="A14" s="1361"/>
      <c r="B14" s="1363"/>
      <c r="C14" s="1361">
        <v>8</v>
      </c>
      <c r="D14" s="1365" t="s">
        <v>977</v>
      </c>
      <c r="E14" s="1361"/>
      <c r="F14" s="1362"/>
    </row>
    <row r="15" spans="1:7">
      <c r="A15" s="1941" t="s">
        <v>978</v>
      </c>
      <c r="B15" s="1941"/>
      <c r="C15" s="1941"/>
      <c r="D15" s="1941"/>
      <c r="E15" s="1941"/>
      <c r="F15" s="1941"/>
    </row>
    <row r="17" spans="2:6">
      <c r="D17" s="1356"/>
      <c r="E17" s="1356"/>
      <c r="F17" s="1366"/>
    </row>
    <row r="19" spans="2:6">
      <c r="D19" s="1367"/>
      <c r="E19" s="1367"/>
      <c r="F19" s="1367"/>
    </row>
    <row r="20" spans="2:6">
      <c r="D20" s="1367"/>
      <c r="E20" s="1367"/>
      <c r="F20" s="1367"/>
    </row>
    <row r="21" spans="2:6">
      <c r="D21" s="1367"/>
      <c r="E21" s="1367"/>
      <c r="F21" s="1367"/>
    </row>
    <row r="22" spans="2:6">
      <c r="D22" s="1367"/>
      <c r="E22" s="1367"/>
      <c r="F22" s="1367"/>
    </row>
    <row r="23" spans="2:6">
      <c r="B23" s="1368"/>
    </row>
  </sheetData>
  <mergeCells count="2">
    <mergeCell ref="A4:F4"/>
    <mergeCell ref="A15:F15"/>
  </mergeCells>
  <printOptions horizontalCentered="1"/>
  <pageMargins left="0.97" right="0.70866141732283505" top="0.74803149606299202" bottom="0.74803149606299202" header="0.31496062992126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zoomScaleNormal="100" workbookViewId="0">
      <selection activeCell="J13" sqref="J13"/>
    </sheetView>
  </sheetViews>
  <sheetFormatPr defaultRowHeight="12.75"/>
  <cols>
    <col min="1" max="1" width="9.140625" style="39"/>
    <col min="2" max="2" width="17.42578125" style="39" customWidth="1"/>
    <col min="3" max="3" width="11.5703125" style="39" customWidth="1"/>
    <col min="4" max="4" width="11" style="39" customWidth="1"/>
    <col min="5" max="5" width="11.140625" style="39" customWidth="1"/>
    <col min="6" max="6" width="10.85546875" style="39" customWidth="1"/>
    <col min="7" max="7" width="11" style="39" customWidth="1"/>
    <col min="8" max="8" width="10.5703125" style="39" customWidth="1"/>
    <col min="9" max="9" width="13.28515625" style="39" customWidth="1"/>
    <col min="10" max="10" width="12" style="39" bestFit="1" customWidth="1"/>
    <col min="11" max="11" width="6.28515625" style="39" bestFit="1" customWidth="1"/>
    <col min="12" max="230" width="9.140625" style="39"/>
    <col min="231" max="231" width="20.5703125" style="39" customWidth="1"/>
    <col min="232" max="232" width="11.140625" style="39" bestFit="1" customWidth="1"/>
    <col min="233" max="235" width="11.28515625" style="39" bestFit="1" customWidth="1"/>
    <col min="236" max="236" width="10.5703125" style="39" customWidth="1"/>
    <col min="237" max="237" width="11.28515625" style="39" bestFit="1" customWidth="1"/>
    <col min="238" max="238" width="12.5703125" style="39" customWidth="1"/>
    <col min="239" max="239" width="11" style="39" customWidth="1"/>
    <col min="240" max="240" width="6.28515625" style="39" bestFit="1" customWidth="1"/>
    <col min="241" max="241" width="25.5703125" style="39" customWidth="1"/>
    <col min="242" max="242" width="10" style="39" customWidth="1"/>
    <col min="243" max="243" width="10.85546875" style="39" customWidth="1"/>
    <col min="244" max="244" width="9.85546875" style="39" customWidth="1"/>
    <col min="245" max="245" width="10.140625" style="39" customWidth="1"/>
    <col min="246" max="246" width="9.5703125" style="39" customWidth="1"/>
    <col min="247" max="247" width="10.42578125" style="39" customWidth="1"/>
    <col min="248" max="486" width="9.140625" style="39"/>
    <col min="487" max="487" width="20.5703125" style="39" customWidth="1"/>
    <col min="488" max="488" width="11.140625" style="39" bestFit="1" customWidth="1"/>
    <col min="489" max="491" width="11.28515625" style="39" bestFit="1" customWidth="1"/>
    <col min="492" max="492" width="10.5703125" style="39" customWidth="1"/>
    <col min="493" max="493" width="11.28515625" style="39" bestFit="1" customWidth="1"/>
    <col min="494" max="494" width="12.5703125" style="39" customWidth="1"/>
    <col min="495" max="495" width="11" style="39" customWidth="1"/>
    <col min="496" max="496" width="6.28515625" style="39" bestFit="1" customWidth="1"/>
    <col min="497" max="497" width="25.5703125" style="39" customWidth="1"/>
    <col min="498" max="498" width="10" style="39" customWidth="1"/>
    <col min="499" max="499" width="10.85546875" style="39" customWidth="1"/>
    <col min="500" max="500" width="9.85546875" style="39" customWidth="1"/>
    <col min="501" max="501" width="10.140625" style="39" customWidth="1"/>
    <col min="502" max="502" width="9.5703125" style="39" customWidth="1"/>
    <col min="503" max="503" width="10.42578125" style="39" customWidth="1"/>
    <col min="504" max="742" width="9.140625" style="39"/>
    <col min="743" max="743" width="20.5703125" style="39" customWidth="1"/>
    <col min="744" max="744" width="11.140625" style="39" bestFit="1" customWidth="1"/>
    <col min="745" max="747" width="11.28515625" style="39" bestFit="1" customWidth="1"/>
    <col min="748" max="748" width="10.5703125" style="39" customWidth="1"/>
    <col min="749" max="749" width="11.28515625" style="39" bestFit="1" customWidth="1"/>
    <col min="750" max="750" width="12.5703125" style="39" customWidth="1"/>
    <col min="751" max="751" width="11" style="39" customWidth="1"/>
    <col min="752" max="752" width="6.28515625" style="39" bestFit="1" customWidth="1"/>
    <col min="753" max="753" width="25.5703125" style="39" customWidth="1"/>
    <col min="754" max="754" width="10" style="39" customWidth="1"/>
    <col min="755" max="755" width="10.85546875" style="39" customWidth="1"/>
    <col min="756" max="756" width="9.85546875" style="39" customWidth="1"/>
    <col min="757" max="757" width="10.140625" style="39" customWidth="1"/>
    <col min="758" max="758" width="9.5703125" style="39" customWidth="1"/>
    <col min="759" max="759" width="10.42578125" style="39" customWidth="1"/>
    <col min="760" max="998" width="9.140625" style="39"/>
    <col min="999" max="999" width="20.5703125" style="39" customWidth="1"/>
    <col min="1000" max="1000" width="11.140625" style="39" bestFit="1" customWidth="1"/>
    <col min="1001" max="1003" width="11.28515625" style="39" bestFit="1" customWidth="1"/>
    <col min="1004" max="1004" width="10.5703125" style="39" customWidth="1"/>
    <col min="1005" max="1005" width="11.28515625" style="39" bestFit="1" customWidth="1"/>
    <col min="1006" max="1006" width="12.5703125" style="39" customWidth="1"/>
    <col min="1007" max="1007" width="11" style="39" customWidth="1"/>
    <col min="1008" max="1008" width="6.28515625" style="39" bestFit="1" customWidth="1"/>
    <col min="1009" max="1009" width="25.5703125" style="39" customWidth="1"/>
    <col min="1010" max="1010" width="10" style="39" customWidth="1"/>
    <col min="1011" max="1011" width="10.85546875" style="39" customWidth="1"/>
    <col min="1012" max="1012" width="9.85546875" style="39" customWidth="1"/>
    <col min="1013" max="1013" width="10.140625" style="39" customWidth="1"/>
    <col min="1014" max="1014" width="9.5703125" style="39" customWidth="1"/>
    <col min="1015" max="1015" width="10.42578125" style="39" customWidth="1"/>
    <col min="1016" max="1254" width="9.140625" style="39"/>
    <col min="1255" max="1255" width="20.5703125" style="39" customWidth="1"/>
    <col min="1256" max="1256" width="11.140625" style="39" bestFit="1" customWidth="1"/>
    <col min="1257" max="1259" width="11.28515625" style="39" bestFit="1" customWidth="1"/>
    <col min="1260" max="1260" width="10.5703125" style="39" customWidth="1"/>
    <col min="1261" max="1261" width="11.28515625" style="39" bestFit="1" customWidth="1"/>
    <col min="1262" max="1262" width="12.5703125" style="39" customWidth="1"/>
    <col min="1263" max="1263" width="11" style="39" customWidth="1"/>
    <col min="1264" max="1264" width="6.28515625" style="39" bestFit="1" customWidth="1"/>
    <col min="1265" max="1265" width="25.5703125" style="39" customWidth="1"/>
    <col min="1266" max="1266" width="10" style="39" customWidth="1"/>
    <col min="1267" max="1267" width="10.85546875" style="39" customWidth="1"/>
    <col min="1268" max="1268" width="9.85546875" style="39" customWidth="1"/>
    <col min="1269" max="1269" width="10.140625" style="39" customWidth="1"/>
    <col min="1270" max="1270" width="9.5703125" style="39" customWidth="1"/>
    <col min="1271" max="1271" width="10.42578125" style="39" customWidth="1"/>
    <col min="1272" max="1510" width="9.140625" style="39"/>
    <col min="1511" max="1511" width="20.5703125" style="39" customWidth="1"/>
    <col min="1512" max="1512" width="11.140625" style="39" bestFit="1" customWidth="1"/>
    <col min="1513" max="1515" width="11.28515625" style="39" bestFit="1" customWidth="1"/>
    <col min="1516" max="1516" width="10.5703125" style="39" customWidth="1"/>
    <col min="1517" max="1517" width="11.28515625" style="39" bestFit="1" customWidth="1"/>
    <col min="1518" max="1518" width="12.5703125" style="39" customWidth="1"/>
    <col min="1519" max="1519" width="11" style="39" customWidth="1"/>
    <col min="1520" max="1520" width="6.28515625" style="39" bestFit="1" customWidth="1"/>
    <col min="1521" max="1521" width="25.5703125" style="39" customWidth="1"/>
    <col min="1522" max="1522" width="10" style="39" customWidth="1"/>
    <col min="1523" max="1523" width="10.85546875" style="39" customWidth="1"/>
    <col min="1524" max="1524" width="9.85546875" style="39" customWidth="1"/>
    <col min="1525" max="1525" width="10.140625" style="39" customWidth="1"/>
    <col min="1526" max="1526" width="9.5703125" style="39" customWidth="1"/>
    <col min="1527" max="1527" width="10.42578125" style="39" customWidth="1"/>
    <col min="1528" max="1766" width="9.140625" style="39"/>
    <col min="1767" max="1767" width="20.5703125" style="39" customWidth="1"/>
    <col min="1768" max="1768" width="11.140625" style="39" bestFit="1" customWidth="1"/>
    <col min="1769" max="1771" width="11.28515625" style="39" bestFit="1" customWidth="1"/>
    <col min="1772" max="1772" width="10.5703125" style="39" customWidth="1"/>
    <col min="1773" max="1773" width="11.28515625" style="39" bestFit="1" customWidth="1"/>
    <col min="1774" max="1774" width="12.5703125" style="39" customWidth="1"/>
    <col min="1775" max="1775" width="11" style="39" customWidth="1"/>
    <col min="1776" max="1776" width="6.28515625" style="39" bestFit="1" customWidth="1"/>
    <col min="1777" max="1777" width="25.5703125" style="39" customWidth="1"/>
    <col min="1778" max="1778" width="10" style="39" customWidth="1"/>
    <col min="1779" max="1779" width="10.85546875" style="39" customWidth="1"/>
    <col min="1780" max="1780" width="9.85546875" style="39" customWidth="1"/>
    <col min="1781" max="1781" width="10.140625" style="39" customWidth="1"/>
    <col min="1782" max="1782" width="9.5703125" style="39" customWidth="1"/>
    <col min="1783" max="1783" width="10.42578125" style="39" customWidth="1"/>
    <col min="1784" max="2022" width="9.140625" style="39"/>
    <col min="2023" max="2023" width="20.5703125" style="39" customWidth="1"/>
    <col min="2024" max="2024" width="11.140625" style="39" bestFit="1" customWidth="1"/>
    <col min="2025" max="2027" width="11.28515625" style="39" bestFit="1" customWidth="1"/>
    <col min="2028" max="2028" width="10.5703125" style="39" customWidth="1"/>
    <col min="2029" max="2029" width="11.28515625" style="39" bestFit="1" customWidth="1"/>
    <col min="2030" max="2030" width="12.5703125" style="39" customWidth="1"/>
    <col min="2031" max="2031" width="11" style="39" customWidth="1"/>
    <col min="2032" max="2032" width="6.28515625" style="39" bestFit="1" customWidth="1"/>
    <col min="2033" max="2033" width="25.5703125" style="39" customWidth="1"/>
    <col min="2034" max="2034" width="10" style="39" customWidth="1"/>
    <col min="2035" max="2035" width="10.85546875" style="39" customWidth="1"/>
    <col min="2036" max="2036" width="9.85546875" style="39" customWidth="1"/>
    <col min="2037" max="2037" width="10.140625" style="39" customWidth="1"/>
    <col min="2038" max="2038" width="9.5703125" style="39" customWidth="1"/>
    <col min="2039" max="2039" width="10.42578125" style="39" customWidth="1"/>
    <col min="2040" max="2278" width="9.140625" style="39"/>
    <col min="2279" max="2279" width="20.5703125" style="39" customWidth="1"/>
    <col min="2280" max="2280" width="11.140625" style="39" bestFit="1" customWidth="1"/>
    <col min="2281" max="2283" width="11.28515625" style="39" bestFit="1" customWidth="1"/>
    <col min="2284" max="2284" width="10.5703125" style="39" customWidth="1"/>
    <col min="2285" max="2285" width="11.28515625" style="39" bestFit="1" customWidth="1"/>
    <col min="2286" max="2286" width="12.5703125" style="39" customWidth="1"/>
    <col min="2287" max="2287" width="11" style="39" customWidth="1"/>
    <col min="2288" max="2288" width="6.28515625" style="39" bestFit="1" customWidth="1"/>
    <col min="2289" max="2289" width="25.5703125" style="39" customWidth="1"/>
    <col min="2290" max="2290" width="10" style="39" customWidth="1"/>
    <col min="2291" max="2291" width="10.85546875" style="39" customWidth="1"/>
    <col min="2292" max="2292" width="9.85546875" style="39" customWidth="1"/>
    <col min="2293" max="2293" width="10.140625" style="39" customWidth="1"/>
    <col min="2294" max="2294" width="9.5703125" style="39" customWidth="1"/>
    <col min="2295" max="2295" width="10.42578125" style="39" customWidth="1"/>
    <col min="2296" max="2534" width="9.140625" style="39"/>
    <col min="2535" max="2535" width="20.5703125" style="39" customWidth="1"/>
    <col min="2536" max="2536" width="11.140625" style="39" bestFit="1" customWidth="1"/>
    <col min="2537" max="2539" width="11.28515625" style="39" bestFit="1" customWidth="1"/>
    <col min="2540" max="2540" width="10.5703125" style="39" customWidth="1"/>
    <col min="2541" max="2541" width="11.28515625" style="39" bestFit="1" customWidth="1"/>
    <col min="2542" max="2542" width="12.5703125" style="39" customWidth="1"/>
    <col min="2543" max="2543" width="11" style="39" customWidth="1"/>
    <col min="2544" max="2544" width="6.28515625" style="39" bestFit="1" customWidth="1"/>
    <col min="2545" max="2545" width="25.5703125" style="39" customWidth="1"/>
    <col min="2546" max="2546" width="10" style="39" customWidth="1"/>
    <col min="2547" max="2547" width="10.85546875" style="39" customWidth="1"/>
    <col min="2548" max="2548" width="9.85546875" style="39" customWidth="1"/>
    <col min="2549" max="2549" width="10.140625" style="39" customWidth="1"/>
    <col min="2550" max="2550" width="9.5703125" style="39" customWidth="1"/>
    <col min="2551" max="2551" width="10.42578125" style="39" customWidth="1"/>
    <col min="2552" max="2790" width="9.140625" style="39"/>
    <col min="2791" max="2791" width="20.5703125" style="39" customWidth="1"/>
    <col min="2792" max="2792" width="11.140625" style="39" bestFit="1" customWidth="1"/>
    <col min="2793" max="2795" width="11.28515625" style="39" bestFit="1" customWidth="1"/>
    <col min="2796" max="2796" width="10.5703125" style="39" customWidth="1"/>
    <col min="2797" max="2797" width="11.28515625" style="39" bestFit="1" customWidth="1"/>
    <col min="2798" max="2798" width="12.5703125" style="39" customWidth="1"/>
    <col min="2799" max="2799" width="11" style="39" customWidth="1"/>
    <col min="2800" max="2800" width="6.28515625" style="39" bestFit="1" customWidth="1"/>
    <col min="2801" max="2801" width="25.5703125" style="39" customWidth="1"/>
    <col min="2802" max="2802" width="10" style="39" customWidth="1"/>
    <col min="2803" max="2803" width="10.85546875" style="39" customWidth="1"/>
    <col min="2804" max="2804" width="9.85546875" style="39" customWidth="1"/>
    <col min="2805" max="2805" width="10.140625" style="39" customWidth="1"/>
    <col min="2806" max="2806" width="9.5703125" style="39" customWidth="1"/>
    <col min="2807" max="2807" width="10.42578125" style="39" customWidth="1"/>
    <col min="2808" max="3046" width="9.140625" style="39"/>
    <col min="3047" max="3047" width="20.5703125" style="39" customWidth="1"/>
    <col min="3048" max="3048" width="11.140625" style="39" bestFit="1" customWidth="1"/>
    <col min="3049" max="3051" width="11.28515625" style="39" bestFit="1" customWidth="1"/>
    <col min="3052" max="3052" width="10.5703125" style="39" customWidth="1"/>
    <col min="3053" max="3053" width="11.28515625" style="39" bestFit="1" customWidth="1"/>
    <col min="3054" max="3054" width="12.5703125" style="39" customWidth="1"/>
    <col min="3055" max="3055" width="11" style="39" customWidth="1"/>
    <col min="3056" max="3056" width="6.28515625" style="39" bestFit="1" customWidth="1"/>
    <col min="3057" max="3057" width="25.5703125" style="39" customWidth="1"/>
    <col min="3058" max="3058" width="10" style="39" customWidth="1"/>
    <col min="3059" max="3059" width="10.85546875" style="39" customWidth="1"/>
    <col min="3060" max="3060" width="9.85546875" style="39" customWidth="1"/>
    <col min="3061" max="3061" width="10.140625" style="39" customWidth="1"/>
    <col min="3062" max="3062" width="9.5703125" style="39" customWidth="1"/>
    <col min="3063" max="3063" width="10.42578125" style="39" customWidth="1"/>
    <col min="3064" max="3302" width="9.140625" style="39"/>
    <col min="3303" max="3303" width="20.5703125" style="39" customWidth="1"/>
    <col min="3304" max="3304" width="11.140625" style="39" bestFit="1" customWidth="1"/>
    <col min="3305" max="3307" width="11.28515625" style="39" bestFit="1" customWidth="1"/>
    <col min="3308" max="3308" width="10.5703125" style="39" customWidth="1"/>
    <col min="3309" max="3309" width="11.28515625" style="39" bestFit="1" customWidth="1"/>
    <col min="3310" max="3310" width="12.5703125" style="39" customWidth="1"/>
    <col min="3311" max="3311" width="11" style="39" customWidth="1"/>
    <col min="3312" max="3312" width="6.28515625" style="39" bestFit="1" customWidth="1"/>
    <col min="3313" max="3313" width="25.5703125" style="39" customWidth="1"/>
    <col min="3314" max="3314" width="10" style="39" customWidth="1"/>
    <col min="3315" max="3315" width="10.85546875" style="39" customWidth="1"/>
    <col min="3316" max="3316" width="9.85546875" style="39" customWidth="1"/>
    <col min="3317" max="3317" width="10.140625" style="39" customWidth="1"/>
    <col min="3318" max="3318" width="9.5703125" style="39" customWidth="1"/>
    <col min="3319" max="3319" width="10.42578125" style="39" customWidth="1"/>
    <col min="3320" max="3558" width="9.140625" style="39"/>
    <col min="3559" max="3559" width="20.5703125" style="39" customWidth="1"/>
    <col min="3560" max="3560" width="11.140625" style="39" bestFit="1" customWidth="1"/>
    <col min="3561" max="3563" width="11.28515625" style="39" bestFit="1" customWidth="1"/>
    <col min="3564" max="3564" width="10.5703125" style="39" customWidth="1"/>
    <col min="3565" max="3565" width="11.28515625" style="39" bestFit="1" customWidth="1"/>
    <col min="3566" max="3566" width="12.5703125" style="39" customWidth="1"/>
    <col min="3567" max="3567" width="11" style="39" customWidth="1"/>
    <col min="3568" max="3568" width="6.28515625" style="39" bestFit="1" customWidth="1"/>
    <col min="3569" max="3569" width="25.5703125" style="39" customWidth="1"/>
    <col min="3570" max="3570" width="10" style="39" customWidth="1"/>
    <col min="3571" max="3571" width="10.85546875" style="39" customWidth="1"/>
    <col min="3572" max="3572" width="9.85546875" style="39" customWidth="1"/>
    <col min="3573" max="3573" width="10.140625" style="39" customWidth="1"/>
    <col min="3574" max="3574" width="9.5703125" style="39" customWidth="1"/>
    <col min="3575" max="3575" width="10.42578125" style="39" customWidth="1"/>
    <col min="3576" max="3814" width="9.140625" style="39"/>
    <col min="3815" max="3815" width="20.5703125" style="39" customWidth="1"/>
    <col min="3816" max="3816" width="11.140625" style="39" bestFit="1" customWidth="1"/>
    <col min="3817" max="3819" width="11.28515625" style="39" bestFit="1" customWidth="1"/>
    <col min="3820" max="3820" width="10.5703125" style="39" customWidth="1"/>
    <col min="3821" max="3821" width="11.28515625" style="39" bestFit="1" customWidth="1"/>
    <col min="3822" max="3822" width="12.5703125" style="39" customWidth="1"/>
    <col min="3823" max="3823" width="11" style="39" customWidth="1"/>
    <col min="3824" max="3824" width="6.28515625" style="39" bestFit="1" customWidth="1"/>
    <col min="3825" max="3825" width="25.5703125" style="39" customWidth="1"/>
    <col min="3826" max="3826" width="10" style="39" customWidth="1"/>
    <col min="3827" max="3827" width="10.85546875" style="39" customWidth="1"/>
    <col min="3828" max="3828" width="9.85546875" style="39" customWidth="1"/>
    <col min="3829" max="3829" width="10.140625" style="39" customWidth="1"/>
    <col min="3830" max="3830" width="9.5703125" style="39" customWidth="1"/>
    <col min="3831" max="3831" width="10.42578125" style="39" customWidth="1"/>
    <col min="3832" max="4070" width="9.140625" style="39"/>
    <col min="4071" max="4071" width="20.5703125" style="39" customWidth="1"/>
    <col min="4072" max="4072" width="11.140625" style="39" bestFit="1" customWidth="1"/>
    <col min="4073" max="4075" width="11.28515625" style="39" bestFit="1" customWidth="1"/>
    <col min="4076" max="4076" width="10.5703125" style="39" customWidth="1"/>
    <col min="4077" max="4077" width="11.28515625" style="39" bestFit="1" customWidth="1"/>
    <col min="4078" max="4078" width="12.5703125" style="39" customWidth="1"/>
    <col min="4079" max="4079" width="11" style="39" customWidth="1"/>
    <col min="4080" max="4080" width="6.28515625" style="39" bestFit="1" customWidth="1"/>
    <col min="4081" max="4081" width="25.5703125" style="39" customWidth="1"/>
    <col min="4082" max="4082" width="10" style="39" customWidth="1"/>
    <col min="4083" max="4083" width="10.85546875" style="39" customWidth="1"/>
    <col min="4084" max="4084" width="9.85546875" style="39" customWidth="1"/>
    <col min="4085" max="4085" width="10.140625" style="39" customWidth="1"/>
    <col min="4086" max="4086" width="9.5703125" style="39" customWidth="1"/>
    <col min="4087" max="4087" width="10.42578125" style="39" customWidth="1"/>
    <col min="4088" max="4326" width="9.140625" style="39"/>
    <col min="4327" max="4327" width="20.5703125" style="39" customWidth="1"/>
    <col min="4328" max="4328" width="11.140625" style="39" bestFit="1" customWidth="1"/>
    <col min="4329" max="4331" width="11.28515625" style="39" bestFit="1" customWidth="1"/>
    <col min="4332" max="4332" width="10.5703125" style="39" customWidth="1"/>
    <col min="4333" max="4333" width="11.28515625" style="39" bestFit="1" customWidth="1"/>
    <col min="4334" max="4334" width="12.5703125" style="39" customWidth="1"/>
    <col min="4335" max="4335" width="11" style="39" customWidth="1"/>
    <col min="4336" max="4336" width="6.28515625" style="39" bestFit="1" customWidth="1"/>
    <col min="4337" max="4337" width="25.5703125" style="39" customWidth="1"/>
    <col min="4338" max="4338" width="10" style="39" customWidth="1"/>
    <col min="4339" max="4339" width="10.85546875" style="39" customWidth="1"/>
    <col min="4340" max="4340" width="9.85546875" style="39" customWidth="1"/>
    <col min="4341" max="4341" width="10.140625" style="39" customWidth="1"/>
    <col min="4342" max="4342" width="9.5703125" style="39" customWidth="1"/>
    <col min="4343" max="4343" width="10.42578125" style="39" customWidth="1"/>
    <col min="4344" max="4582" width="9.140625" style="39"/>
    <col min="4583" max="4583" width="20.5703125" style="39" customWidth="1"/>
    <col min="4584" max="4584" width="11.140625" style="39" bestFit="1" customWidth="1"/>
    <col min="4585" max="4587" width="11.28515625" style="39" bestFit="1" customWidth="1"/>
    <col min="4588" max="4588" width="10.5703125" style="39" customWidth="1"/>
    <col min="4589" max="4589" width="11.28515625" style="39" bestFit="1" customWidth="1"/>
    <col min="4590" max="4590" width="12.5703125" style="39" customWidth="1"/>
    <col min="4591" max="4591" width="11" style="39" customWidth="1"/>
    <col min="4592" max="4592" width="6.28515625" style="39" bestFit="1" customWidth="1"/>
    <col min="4593" max="4593" width="25.5703125" style="39" customWidth="1"/>
    <col min="4594" max="4594" width="10" style="39" customWidth="1"/>
    <col min="4595" max="4595" width="10.85546875" style="39" customWidth="1"/>
    <col min="4596" max="4596" width="9.85546875" style="39" customWidth="1"/>
    <col min="4597" max="4597" width="10.140625" style="39" customWidth="1"/>
    <col min="4598" max="4598" width="9.5703125" style="39" customWidth="1"/>
    <col min="4599" max="4599" width="10.42578125" style="39" customWidth="1"/>
    <col min="4600" max="4838" width="9.140625" style="39"/>
    <col min="4839" max="4839" width="20.5703125" style="39" customWidth="1"/>
    <col min="4840" max="4840" width="11.140625" style="39" bestFit="1" customWidth="1"/>
    <col min="4841" max="4843" width="11.28515625" style="39" bestFit="1" customWidth="1"/>
    <col min="4844" max="4844" width="10.5703125" style="39" customWidth="1"/>
    <col min="4845" max="4845" width="11.28515625" style="39" bestFit="1" customWidth="1"/>
    <col min="4846" max="4846" width="12.5703125" style="39" customWidth="1"/>
    <col min="4847" max="4847" width="11" style="39" customWidth="1"/>
    <col min="4848" max="4848" width="6.28515625" style="39" bestFit="1" customWidth="1"/>
    <col min="4849" max="4849" width="25.5703125" style="39" customWidth="1"/>
    <col min="4850" max="4850" width="10" style="39" customWidth="1"/>
    <col min="4851" max="4851" width="10.85546875" style="39" customWidth="1"/>
    <col min="4852" max="4852" width="9.85546875" style="39" customWidth="1"/>
    <col min="4853" max="4853" width="10.140625" style="39" customWidth="1"/>
    <col min="4854" max="4854" width="9.5703125" style="39" customWidth="1"/>
    <col min="4855" max="4855" width="10.42578125" style="39" customWidth="1"/>
    <col min="4856" max="5094" width="9.140625" style="39"/>
    <col min="5095" max="5095" width="20.5703125" style="39" customWidth="1"/>
    <col min="5096" max="5096" width="11.140625" style="39" bestFit="1" customWidth="1"/>
    <col min="5097" max="5099" width="11.28515625" style="39" bestFit="1" customWidth="1"/>
    <col min="5100" max="5100" width="10.5703125" style="39" customWidth="1"/>
    <col min="5101" max="5101" width="11.28515625" style="39" bestFit="1" customWidth="1"/>
    <col min="5102" max="5102" width="12.5703125" style="39" customWidth="1"/>
    <col min="5103" max="5103" width="11" style="39" customWidth="1"/>
    <col min="5104" max="5104" width="6.28515625" style="39" bestFit="1" customWidth="1"/>
    <col min="5105" max="5105" width="25.5703125" style="39" customWidth="1"/>
    <col min="5106" max="5106" width="10" style="39" customWidth="1"/>
    <col min="5107" max="5107" width="10.85546875" style="39" customWidth="1"/>
    <col min="5108" max="5108" width="9.85546875" style="39" customWidth="1"/>
    <col min="5109" max="5109" width="10.140625" style="39" customWidth="1"/>
    <col min="5110" max="5110" width="9.5703125" style="39" customWidth="1"/>
    <col min="5111" max="5111" width="10.42578125" style="39" customWidth="1"/>
    <col min="5112" max="5350" width="9.140625" style="39"/>
    <col min="5351" max="5351" width="20.5703125" style="39" customWidth="1"/>
    <col min="5352" max="5352" width="11.140625" style="39" bestFit="1" customWidth="1"/>
    <col min="5353" max="5355" width="11.28515625" style="39" bestFit="1" customWidth="1"/>
    <col min="5356" max="5356" width="10.5703125" style="39" customWidth="1"/>
    <col min="5357" max="5357" width="11.28515625" style="39" bestFit="1" customWidth="1"/>
    <col min="5358" max="5358" width="12.5703125" style="39" customWidth="1"/>
    <col min="5359" max="5359" width="11" style="39" customWidth="1"/>
    <col min="5360" max="5360" width="6.28515625" style="39" bestFit="1" customWidth="1"/>
    <col min="5361" max="5361" width="25.5703125" style="39" customWidth="1"/>
    <col min="5362" max="5362" width="10" style="39" customWidth="1"/>
    <col min="5363" max="5363" width="10.85546875" style="39" customWidth="1"/>
    <col min="5364" max="5364" width="9.85546875" style="39" customWidth="1"/>
    <col min="5365" max="5365" width="10.140625" style="39" customWidth="1"/>
    <col min="5366" max="5366" width="9.5703125" style="39" customWidth="1"/>
    <col min="5367" max="5367" width="10.42578125" style="39" customWidth="1"/>
    <col min="5368" max="5606" width="9.140625" style="39"/>
    <col min="5607" max="5607" width="20.5703125" style="39" customWidth="1"/>
    <col min="5608" max="5608" width="11.140625" style="39" bestFit="1" customWidth="1"/>
    <col min="5609" max="5611" width="11.28515625" style="39" bestFit="1" customWidth="1"/>
    <col min="5612" max="5612" width="10.5703125" style="39" customWidth="1"/>
    <col min="5613" max="5613" width="11.28515625" style="39" bestFit="1" customWidth="1"/>
    <col min="5614" max="5614" width="12.5703125" style="39" customWidth="1"/>
    <col min="5615" max="5615" width="11" style="39" customWidth="1"/>
    <col min="5616" max="5616" width="6.28515625" style="39" bestFit="1" customWidth="1"/>
    <col min="5617" max="5617" width="25.5703125" style="39" customWidth="1"/>
    <col min="5618" max="5618" width="10" style="39" customWidth="1"/>
    <col min="5619" max="5619" width="10.85546875" style="39" customWidth="1"/>
    <col min="5620" max="5620" width="9.85546875" style="39" customWidth="1"/>
    <col min="5621" max="5621" width="10.140625" style="39" customWidth="1"/>
    <col min="5622" max="5622" width="9.5703125" style="39" customWidth="1"/>
    <col min="5623" max="5623" width="10.42578125" style="39" customWidth="1"/>
    <col min="5624" max="5862" width="9.140625" style="39"/>
    <col min="5863" max="5863" width="20.5703125" style="39" customWidth="1"/>
    <col min="5864" max="5864" width="11.140625" style="39" bestFit="1" customWidth="1"/>
    <col min="5865" max="5867" width="11.28515625" style="39" bestFit="1" customWidth="1"/>
    <col min="5868" max="5868" width="10.5703125" style="39" customWidth="1"/>
    <col min="5869" max="5869" width="11.28515625" style="39" bestFit="1" customWidth="1"/>
    <col min="5870" max="5870" width="12.5703125" style="39" customWidth="1"/>
    <col min="5871" max="5871" width="11" style="39" customWidth="1"/>
    <col min="5872" max="5872" width="6.28515625" style="39" bestFit="1" customWidth="1"/>
    <col min="5873" max="5873" width="25.5703125" style="39" customWidth="1"/>
    <col min="5874" max="5874" width="10" style="39" customWidth="1"/>
    <col min="5875" max="5875" width="10.85546875" style="39" customWidth="1"/>
    <col min="5876" max="5876" width="9.85546875" style="39" customWidth="1"/>
    <col min="5877" max="5877" width="10.140625" style="39" customWidth="1"/>
    <col min="5878" max="5878" width="9.5703125" style="39" customWidth="1"/>
    <col min="5879" max="5879" width="10.42578125" style="39" customWidth="1"/>
    <col min="5880" max="6118" width="9.140625" style="39"/>
    <col min="6119" max="6119" width="20.5703125" style="39" customWidth="1"/>
    <col min="6120" max="6120" width="11.140625" style="39" bestFit="1" customWidth="1"/>
    <col min="6121" max="6123" width="11.28515625" style="39" bestFit="1" customWidth="1"/>
    <col min="6124" max="6124" width="10.5703125" style="39" customWidth="1"/>
    <col min="6125" max="6125" width="11.28515625" style="39" bestFit="1" customWidth="1"/>
    <col min="6126" max="6126" width="12.5703125" style="39" customWidth="1"/>
    <col min="6127" max="6127" width="11" style="39" customWidth="1"/>
    <col min="6128" max="6128" width="6.28515625" style="39" bestFit="1" customWidth="1"/>
    <col min="6129" max="6129" width="25.5703125" style="39" customWidth="1"/>
    <col min="6130" max="6130" width="10" style="39" customWidth="1"/>
    <col min="6131" max="6131" width="10.85546875" style="39" customWidth="1"/>
    <col min="6132" max="6132" width="9.85546875" style="39" customWidth="1"/>
    <col min="6133" max="6133" width="10.140625" style="39" customWidth="1"/>
    <col min="6134" max="6134" width="9.5703125" style="39" customWidth="1"/>
    <col min="6135" max="6135" width="10.42578125" style="39" customWidth="1"/>
    <col min="6136" max="6374" width="9.140625" style="39"/>
    <col min="6375" max="6375" width="20.5703125" style="39" customWidth="1"/>
    <col min="6376" max="6376" width="11.140625" style="39" bestFit="1" customWidth="1"/>
    <col min="6377" max="6379" width="11.28515625" style="39" bestFit="1" customWidth="1"/>
    <col min="6380" max="6380" width="10.5703125" style="39" customWidth="1"/>
    <col min="6381" max="6381" width="11.28515625" style="39" bestFit="1" customWidth="1"/>
    <col min="6382" max="6382" width="12.5703125" style="39" customWidth="1"/>
    <col min="6383" max="6383" width="11" style="39" customWidth="1"/>
    <col min="6384" max="6384" width="6.28515625" style="39" bestFit="1" customWidth="1"/>
    <col min="6385" max="6385" width="25.5703125" style="39" customWidth="1"/>
    <col min="6386" max="6386" width="10" style="39" customWidth="1"/>
    <col min="6387" max="6387" width="10.85546875" style="39" customWidth="1"/>
    <col min="6388" max="6388" width="9.85546875" style="39" customWidth="1"/>
    <col min="6389" max="6389" width="10.140625" style="39" customWidth="1"/>
    <col min="6390" max="6390" width="9.5703125" style="39" customWidth="1"/>
    <col min="6391" max="6391" width="10.42578125" style="39" customWidth="1"/>
    <col min="6392" max="6630" width="9.140625" style="39"/>
    <col min="6631" max="6631" width="20.5703125" style="39" customWidth="1"/>
    <col min="6632" max="6632" width="11.140625" style="39" bestFit="1" customWidth="1"/>
    <col min="6633" max="6635" width="11.28515625" style="39" bestFit="1" customWidth="1"/>
    <col min="6636" max="6636" width="10.5703125" style="39" customWidth="1"/>
    <col min="6637" max="6637" width="11.28515625" style="39" bestFit="1" customWidth="1"/>
    <col min="6638" max="6638" width="12.5703125" style="39" customWidth="1"/>
    <col min="6639" max="6639" width="11" style="39" customWidth="1"/>
    <col min="6640" max="6640" width="6.28515625" style="39" bestFit="1" customWidth="1"/>
    <col min="6641" max="6641" width="25.5703125" style="39" customWidth="1"/>
    <col min="6642" max="6642" width="10" style="39" customWidth="1"/>
    <col min="6643" max="6643" width="10.85546875" style="39" customWidth="1"/>
    <col min="6644" max="6644" width="9.85546875" style="39" customWidth="1"/>
    <col min="6645" max="6645" width="10.140625" style="39" customWidth="1"/>
    <col min="6646" max="6646" width="9.5703125" style="39" customWidth="1"/>
    <col min="6647" max="6647" width="10.42578125" style="39" customWidth="1"/>
    <col min="6648" max="6886" width="9.140625" style="39"/>
    <col min="6887" max="6887" width="20.5703125" style="39" customWidth="1"/>
    <col min="6888" max="6888" width="11.140625" style="39" bestFit="1" customWidth="1"/>
    <col min="6889" max="6891" width="11.28515625" style="39" bestFit="1" customWidth="1"/>
    <col min="6892" max="6892" width="10.5703125" style="39" customWidth="1"/>
    <col min="6893" max="6893" width="11.28515625" style="39" bestFit="1" customWidth="1"/>
    <col min="6894" max="6894" width="12.5703125" style="39" customWidth="1"/>
    <col min="6895" max="6895" width="11" style="39" customWidth="1"/>
    <col min="6896" max="6896" width="6.28515625" style="39" bestFit="1" customWidth="1"/>
    <col min="6897" max="6897" width="25.5703125" style="39" customWidth="1"/>
    <col min="6898" max="6898" width="10" style="39" customWidth="1"/>
    <col min="6899" max="6899" width="10.85546875" style="39" customWidth="1"/>
    <col min="6900" max="6900" width="9.85546875" style="39" customWidth="1"/>
    <col min="6901" max="6901" width="10.140625" style="39" customWidth="1"/>
    <col min="6902" max="6902" width="9.5703125" style="39" customWidth="1"/>
    <col min="6903" max="6903" width="10.42578125" style="39" customWidth="1"/>
    <col min="6904" max="7142" width="9.140625" style="39"/>
    <col min="7143" max="7143" width="20.5703125" style="39" customWidth="1"/>
    <col min="7144" max="7144" width="11.140625" style="39" bestFit="1" customWidth="1"/>
    <col min="7145" max="7147" width="11.28515625" style="39" bestFit="1" customWidth="1"/>
    <col min="7148" max="7148" width="10.5703125" style="39" customWidth="1"/>
    <col min="7149" max="7149" width="11.28515625" style="39" bestFit="1" customWidth="1"/>
    <col min="7150" max="7150" width="12.5703125" style="39" customWidth="1"/>
    <col min="7151" max="7151" width="11" style="39" customWidth="1"/>
    <col min="7152" max="7152" width="6.28515625" style="39" bestFit="1" customWidth="1"/>
    <col min="7153" max="7153" width="25.5703125" style="39" customWidth="1"/>
    <col min="7154" max="7154" width="10" style="39" customWidth="1"/>
    <col min="7155" max="7155" width="10.85546875" style="39" customWidth="1"/>
    <col min="7156" max="7156" width="9.85546875" style="39" customWidth="1"/>
    <col min="7157" max="7157" width="10.140625" style="39" customWidth="1"/>
    <col min="7158" max="7158" width="9.5703125" style="39" customWidth="1"/>
    <col min="7159" max="7159" width="10.42578125" style="39" customWidth="1"/>
    <col min="7160" max="7398" width="9.140625" style="39"/>
    <col min="7399" max="7399" width="20.5703125" style="39" customWidth="1"/>
    <col min="7400" max="7400" width="11.140625" style="39" bestFit="1" customWidth="1"/>
    <col min="7401" max="7403" width="11.28515625" style="39" bestFit="1" customWidth="1"/>
    <col min="7404" max="7404" width="10.5703125" style="39" customWidth="1"/>
    <col min="7405" max="7405" width="11.28515625" style="39" bestFit="1" customWidth="1"/>
    <col min="7406" max="7406" width="12.5703125" style="39" customWidth="1"/>
    <col min="7407" max="7407" width="11" style="39" customWidth="1"/>
    <col min="7408" max="7408" width="6.28515625" style="39" bestFit="1" customWidth="1"/>
    <col min="7409" max="7409" width="25.5703125" style="39" customWidth="1"/>
    <col min="7410" max="7410" width="10" style="39" customWidth="1"/>
    <col min="7411" max="7411" width="10.85546875" style="39" customWidth="1"/>
    <col min="7412" max="7412" width="9.85546875" style="39" customWidth="1"/>
    <col min="7413" max="7413" width="10.140625" style="39" customWidth="1"/>
    <col min="7414" max="7414" width="9.5703125" style="39" customWidth="1"/>
    <col min="7415" max="7415" width="10.42578125" style="39" customWidth="1"/>
    <col min="7416" max="7654" width="9.140625" style="39"/>
    <col min="7655" max="7655" width="20.5703125" style="39" customWidth="1"/>
    <col min="7656" max="7656" width="11.140625" style="39" bestFit="1" customWidth="1"/>
    <col min="7657" max="7659" width="11.28515625" style="39" bestFit="1" customWidth="1"/>
    <col min="7660" max="7660" width="10.5703125" style="39" customWidth="1"/>
    <col min="7661" max="7661" width="11.28515625" style="39" bestFit="1" customWidth="1"/>
    <col min="7662" max="7662" width="12.5703125" style="39" customWidth="1"/>
    <col min="7663" max="7663" width="11" style="39" customWidth="1"/>
    <col min="7664" max="7664" width="6.28515625" style="39" bestFit="1" customWidth="1"/>
    <col min="7665" max="7665" width="25.5703125" style="39" customWidth="1"/>
    <col min="7666" max="7666" width="10" style="39" customWidth="1"/>
    <col min="7667" max="7667" width="10.85546875" style="39" customWidth="1"/>
    <col min="7668" max="7668" width="9.85546875" style="39" customWidth="1"/>
    <col min="7669" max="7669" width="10.140625" style="39" customWidth="1"/>
    <col min="7670" max="7670" width="9.5703125" style="39" customWidth="1"/>
    <col min="7671" max="7671" width="10.42578125" style="39" customWidth="1"/>
    <col min="7672" max="7910" width="9.140625" style="39"/>
    <col min="7911" max="7911" width="20.5703125" style="39" customWidth="1"/>
    <col min="7912" max="7912" width="11.140625" style="39" bestFit="1" customWidth="1"/>
    <col min="7913" max="7915" width="11.28515625" style="39" bestFit="1" customWidth="1"/>
    <col min="7916" max="7916" width="10.5703125" style="39" customWidth="1"/>
    <col min="7917" max="7917" width="11.28515625" style="39" bestFit="1" customWidth="1"/>
    <col min="7918" max="7918" width="12.5703125" style="39" customWidth="1"/>
    <col min="7919" max="7919" width="11" style="39" customWidth="1"/>
    <col min="7920" max="7920" width="6.28515625" style="39" bestFit="1" customWidth="1"/>
    <col min="7921" max="7921" width="25.5703125" style="39" customWidth="1"/>
    <col min="7922" max="7922" width="10" style="39" customWidth="1"/>
    <col min="7923" max="7923" width="10.85546875" style="39" customWidth="1"/>
    <col min="7924" max="7924" width="9.85546875" style="39" customWidth="1"/>
    <col min="7925" max="7925" width="10.140625" style="39" customWidth="1"/>
    <col min="7926" max="7926" width="9.5703125" style="39" customWidth="1"/>
    <col min="7927" max="7927" width="10.42578125" style="39" customWidth="1"/>
    <col min="7928" max="8166" width="9.140625" style="39"/>
    <col min="8167" max="8167" width="20.5703125" style="39" customWidth="1"/>
    <col min="8168" max="8168" width="11.140625" style="39" bestFit="1" customWidth="1"/>
    <col min="8169" max="8171" width="11.28515625" style="39" bestFit="1" customWidth="1"/>
    <col min="8172" max="8172" width="10.5703125" style="39" customWidth="1"/>
    <col min="8173" max="8173" width="11.28515625" style="39" bestFit="1" customWidth="1"/>
    <col min="8174" max="8174" width="12.5703125" style="39" customWidth="1"/>
    <col min="8175" max="8175" width="11" style="39" customWidth="1"/>
    <col min="8176" max="8176" width="6.28515625" style="39" bestFit="1" customWidth="1"/>
    <col min="8177" max="8177" width="25.5703125" style="39" customWidth="1"/>
    <col min="8178" max="8178" width="10" style="39" customWidth="1"/>
    <col min="8179" max="8179" width="10.85546875" style="39" customWidth="1"/>
    <col min="8180" max="8180" width="9.85546875" style="39" customWidth="1"/>
    <col min="8181" max="8181" width="10.140625" style="39" customWidth="1"/>
    <col min="8182" max="8182" width="9.5703125" style="39" customWidth="1"/>
    <col min="8183" max="8183" width="10.42578125" style="39" customWidth="1"/>
    <col min="8184" max="8422" width="9.140625" style="39"/>
    <col min="8423" max="8423" width="20.5703125" style="39" customWidth="1"/>
    <col min="8424" max="8424" width="11.140625" style="39" bestFit="1" customWidth="1"/>
    <col min="8425" max="8427" width="11.28515625" style="39" bestFit="1" customWidth="1"/>
    <col min="8428" max="8428" width="10.5703125" style="39" customWidth="1"/>
    <col min="8429" max="8429" width="11.28515625" style="39" bestFit="1" customWidth="1"/>
    <col min="8430" max="8430" width="12.5703125" style="39" customWidth="1"/>
    <col min="8431" max="8431" width="11" style="39" customWidth="1"/>
    <col min="8432" max="8432" width="6.28515625" style="39" bestFit="1" customWidth="1"/>
    <col min="8433" max="8433" width="25.5703125" style="39" customWidth="1"/>
    <col min="8434" max="8434" width="10" style="39" customWidth="1"/>
    <col min="8435" max="8435" width="10.85546875" style="39" customWidth="1"/>
    <col min="8436" max="8436" width="9.85546875" style="39" customWidth="1"/>
    <col min="8437" max="8437" width="10.140625" style="39" customWidth="1"/>
    <col min="8438" max="8438" width="9.5703125" style="39" customWidth="1"/>
    <col min="8439" max="8439" width="10.42578125" style="39" customWidth="1"/>
    <col min="8440" max="8678" width="9.140625" style="39"/>
    <col min="8679" max="8679" width="20.5703125" style="39" customWidth="1"/>
    <col min="8680" max="8680" width="11.140625" style="39" bestFit="1" customWidth="1"/>
    <col min="8681" max="8683" width="11.28515625" style="39" bestFit="1" customWidth="1"/>
    <col min="8684" max="8684" width="10.5703125" style="39" customWidth="1"/>
    <col min="8685" max="8685" width="11.28515625" style="39" bestFit="1" customWidth="1"/>
    <col min="8686" max="8686" width="12.5703125" style="39" customWidth="1"/>
    <col min="8687" max="8687" width="11" style="39" customWidth="1"/>
    <col min="8688" max="8688" width="6.28515625" style="39" bestFit="1" customWidth="1"/>
    <col min="8689" max="8689" width="25.5703125" style="39" customWidth="1"/>
    <col min="8690" max="8690" width="10" style="39" customWidth="1"/>
    <col min="8691" max="8691" width="10.85546875" style="39" customWidth="1"/>
    <col min="8692" max="8692" width="9.85546875" style="39" customWidth="1"/>
    <col min="8693" max="8693" width="10.140625" style="39" customWidth="1"/>
    <col min="8694" max="8694" width="9.5703125" style="39" customWidth="1"/>
    <col min="8695" max="8695" width="10.42578125" style="39" customWidth="1"/>
    <col min="8696" max="8934" width="9.140625" style="39"/>
    <col min="8935" max="8935" width="20.5703125" style="39" customWidth="1"/>
    <col min="8936" max="8936" width="11.140625" style="39" bestFit="1" customWidth="1"/>
    <col min="8937" max="8939" width="11.28515625" style="39" bestFit="1" customWidth="1"/>
    <col min="8940" max="8940" width="10.5703125" style="39" customWidth="1"/>
    <col min="8941" max="8941" width="11.28515625" style="39" bestFit="1" customWidth="1"/>
    <col min="8942" max="8942" width="12.5703125" style="39" customWidth="1"/>
    <col min="8943" max="8943" width="11" style="39" customWidth="1"/>
    <col min="8944" max="8944" width="6.28515625" style="39" bestFit="1" customWidth="1"/>
    <col min="8945" max="8945" width="25.5703125" style="39" customWidth="1"/>
    <col min="8946" max="8946" width="10" style="39" customWidth="1"/>
    <col min="8947" max="8947" width="10.85546875" style="39" customWidth="1"/>
    <col min="8948" max="8948" width="9.85546875" style="39" customWidth="1"/>
    <col min="8949" max="8949" width="10.140625" style="39" customWidth="1"/>
    <col min="8950" max="8950" width="9.5703125" style="39" customWidth="1"/>
    <col min="8951" max="8951" width="10.42578125" style="39" customWidth="1"/>
    <col min="8952" max="9190" width="9.140625" style="39"/>
    <col min="9191" max="9191" width="20.5703125" style="39" customWidth="1"/>
    <col min="9192" max="9192" width="11.140625" style="39" bestFit="1" customWidth="1"/>
    <col min="9193" max="9195" width="11.28515625" style="39" bestFit="1" customWidth="1"/>
    <col min="9196" max="9196" width="10.5703125" style="39" customWidth="1"/>
    <col min="9197" max="9197" width="11.28515625" style="39" bestFit="1" customWidth="1"/>
    <col min="9198" max="9198" width="12.5703125" style="39" customWidth="1"/>
    <col min="9199" max="9199" width="11" style="39" customWidth="1"/>
    <col min="9200" max="9200" width="6.28515625" style="39" bestFit="1" customWidth="1"/>
    <col min="9201" max="9201" width="25.5703125" style="39" customWidth="1"/>
    <col min="9202" max="9202" width="10" style="39" customWidth="1"/>
    <col min="9203" max="9203" width="10.85546875" style="39" customWidth="1"/>
    <col min="9204" max="9204" width="9.85546875" style="39" customWidth="1"/>
    <col min="9205" max="9205" width="10.140625" style="39" customWidth="1"/>
    <col min="9206" max="9206" width="9.5703125" style="39" customWidth="1"/>
    <col min="9207" max="9207" width="10.42578125" style="39" customWidth="1"/>
    <col min="9208" max="9446" width="9.140625" style="39"/>
    <col min="9447" max="9447" width="20.5703125" style="39" customWidth="1"/>
    <col min="9448" max="9448" width="11.140625" style="39" bestFit="1" customWidth="1"/>
    <col min="9449" max="9451" width="11.28515625" style="39" bestFit="1" customWidth="1"/>
    <col min="9452" max="9452" width="10.5703125" style="39" customWidth="1"/>
    <col min="9453" max="9453" width="11.28515625" style="39" bestFit="1" customWidth="1"/>
    <col min="9454" max="9454" width="12.5703125" style="39" customWidth="1"/>
    <col min="9455" max="9455" width="11" style="39" customWidth="1"/>
    <col min="9456" max="9456" width="6.28515625" style="39" bestFit="1" customWidth="1"/>
    <col min="9457" max="9457" width="25.5703125" style="39" customWidth="1"/>
    <col min="9458" max="9458" width="10" style="39" customWidth="1"/>
    <col min="9459" max="9459" width="10.85546875" style="39" customWidth="1"/>
    <col min="9460" max="9460" width="9.85546875" style="39" customWidth="1"/>
    <col min="9461" max="9461" width="10.140625" style="39" customWidth="1"/>
    <col min="9462" max="9462" width="9.5703125" style="39" customWidth="1"/>
    <col min="9463" max="9463" width="10.42578125" style="39" customWidth="1"/>
    <col min="9464" max="9702" width="9.140625" style="39"/>
    <col min="9703" max="9703" width="20.5703125" style="39" customWidth="1"/>
    <col min="9704" max="9704" width="11.140625" style="39" bestFit="1" customWidth="1"/>
    <col min="9705" max="9707" width="11.28515625" style="39" bestFit="1" customWidth="1"/>
    <col min="9708" max="9708" width="10.5703125" style="39" customWidth="1"/>
    <col min="9709" max="9709" width="11.28515625" style="39" bestFit="1" customWidth="1"/>
    <col min="9710" max="9710" width="12.5703125" style="39" customWidth="1"/>
    <col min="9711" max="9711" width="11" style="39" customWidth="1"/>
    <col min="9712" max="9712" width="6.28515625" style="39" bestFit="1" customWidth="1"/>
    <col min="9713" max="9713" width="25.5703125" style="39" customWidth="1"/>
    <col min="9714" max="9714" width="10" style="39" customWidth="1"/>
    <col min="9715" max="9715" width="10.85546875" style="39" customWidth="1"/>
    <col min="9716" max="9716" width="9.85546875" style="39" customWidth="1"/>
    <col min="9717" max="9717" width="10.140625" style="39" customWidth="1"/>
    <col min="9718" max="9718" width="9.5703125" style="39" customWidth="1"/>
    <col min="9719" max="9719" width="10.42578125" style="39" customWidth="1"/>
    <col min="9720" max="9958" width="9.140625" style="39"/>
    <col min="9959" max="9959" width="20.5703125" style="39" customWidth="1"/>
    <col min="9960" max="9960" width="11.140625" style="39" bestFit="1" customWidth="1"/>
    <col min="9961" max="9963" width="11.28515625" style="39" bestFit="1" customWidth="1"/>
    <col min="9964" max="9964" width="10.5703125" style="39" customWidth="1"/>
    <col min="9965" max="9965" width="11.28515625" style="39" bestFit="1" customWidth="1"/>
    <col min="9966" max="9966" width="12.5703125" style="39" customWidth="1"/>
    <col min="9967" max="9967" width="11" style="39" customWidth="1"/>
    <col min="9968" max="9968" width="6.28515625" style="39" bestFit="1" customWidth="1"/>
    <col min="9969" max="9969" width="25.5703125" style="39" customWidth="1"/>
    <col min="9970" max="9970" width="10" style="39" customWidth="1"/>
    <col min="9971" max="9971" width="10.85546875" style="39" customWidth="1"/>
    <col min="9972" max="9972" width="9.85546875" style="39" customWidth="1"/>
    <col min="9973" max="9973" width="10.140625" style="39" customWidth="1"/>
    <col min="9974" max="9974" width="9.5703125" style="39" customWidth="1"/>
    <col min="9975" max="9975" width="10.42578125" style="39" customWidth="1"/>
    <col min="9976" max="10214" width="9.140625" style="39"/>
    <col min="10215" max="10215" width="20.5703125" style="39" customWidth="1"/>
    <col min="10216" max="10216" width="11.140625" style="39" bestFit="1" customWidth="1"/>
    <col min="10217" max="10219" width="11.28515625" style="39" bestFit="1" customWidth="1"/>
    <col min="10220" max="10220" width="10.5703125" style="39" customWidth="1"/>
    <col min="10221" max="10221" width="11.28515625" style="39" bestFit="1" customWidth="1"/>
    <col min="10222" max="10222" width="12.5703125" style="39" customWidth="1"/>
    <col min="10223" max="10223" width="11" style="39" customWidth="1"/>
    <col min="10224" max="10224" width="6.28515625" style="39" bestFit="1" customWidth="1"/>
    <col min="10225" max="10225" width="25.5703125" style="39" customWidth="1"/>
    <col min="10226" max="10226" width="10" style="39" customWidth="1"/>
    <col min="10227" max="10227" width="10.85546875" style="39" customWidth="1"/>
    <col min="10228" max="10228" width="9.85546875" style="39" customWidth="1"/>
    <col min="10229" max="10229" width="10.140625" style="39" customWidth="1"/>
    <col min="10230" max="10230" width="9.5703125" style="39" customWidth="1"/>
    <col min="10231" max="10231" width="10.42578125" style="39" customWidth="1"/>
    <col min="10232" max="10470" width="9.140625" style="39"/>
    <col min="10471" max="10471" width="20.5703125" style="39" customWidth="1"/>
    <col min="10472" max="10472" width="11.140625" style="39" bestFit="1" customWidth="1"/>
    <col min="10473" max="10475" width="11.28515625" style="39" bestFit="1" customWidth="1"/>
    <col min="10476" max="10476" width="10.5703125" style="39" customWidth="1"/>
    <col min="10477" max="10477" width="11.28515625" style="39" bestFit="1" customWidth="1"/>
    <col min="10478" max="10478" width="12.5703125" style="39" customWidth="1"/>
    <col min="10479" max="10479" width="11" style="39" customWidth="1"/>
    <col min="10480" max="10480" width="6.28515625" style="39" bestFit="1" customWidth="1"/>
    <col min="10481" max="10481" width="25.5703125" style="39" customWidth="1"/>
    <col min="10482" max="10482" width="10" style="39" customWidth="1"/>
    <col min="10483" max="10483" width="10.85546875" style="39" customWidth="1"/>
    <col min="10484" max="10484" width="9.85546875" style="39" customWidth="1"/>
    <col min="10485" max="10485" width="10.140625" style="39" customWidth="1"/>
    <col min="10486" max="10486" width="9.5703125" style="39" customWidth="1"/>
    <col min="10487" max="10487" width="10.42578125" style="39" customWidth="1"/>
    <col min="10488" max="10726" width="9.140625" style="39"/>
    <col min="10727" max="10727" width="20.5703125" style="39" customWidth="1"/>
    <col min="10728" max="10728" width="11.140625" style="39" bestFit="1" customWidth="1"/>
    <col min="10729" max="10731" width="11.28515625" style="39" bestFit="1" customWidth="1"/>
    <col min="10732" max="10732" width="10.5703125" style="39" customWidth="1"/>
    <col min="10733" max="10733" width="11.28515625" style="39" bestFit="1" customWidth="1"/>
    <col min="10734" max="10734" width="12.5703125" style="39" customWidth="1"/>
    <col min="10735" max="10735" width="11" style="39" customWidth="1"/>
    <col min="10736" max="10736" width="6.28515625" style="39" bestFit="1" customWidth="1"/>
    <col min="10737" max="10737" width="25.5703125" style="39" customWidth="1"/>
    <col min="10738" max="10738" width="10" style="39" customWidth="1"/>
    <col min="10739" max="10739" width="10.85546875" style="39" customWidth="1"/>
    <col min="10740" max="10740" width="9.85546875" style="39" customWidth="1"/>
    <col min="10741" max="10741" width="10.140625" style="39" customWidth="1"/>
    <col min="10742" max="10742" width="9.5703125" style="39" customWidth="1"/>
    <col min="10743" max="10743" width="10.42578125" style="39" customWidth="1"/>
    <col min="10744" max="10982" width="9.140625" style="39"/>
    <col min="10983" max="10983" width="20.5703125" style="39" customWidth="1"/>
    <col min="10984" max="10984" width="11.140625" style="39" bestFit="1" customWidth="1"/>
    <col min="10985" max="10987" width="11.28515625" style="39" bestFit="1" customWidth="1"/>
    <col min="10988" max="10988" width="10.5703125" style="39" customWidth="1"/>
    <col min="10989" max="10989" width="11.28515625" style="39" bestFit="1" customWidth="1"/>
    <col min="10990" max="10990" width="12.5703125" style="39" customWidth="1"/>
    <col min="10991" max="10991" width="11" style="39" customWidth="1"/>
    <col min="10992" max="10992" width="6.28515625" style="39" bestFit="1" customWidth="1"/>
    <col min="10993" max="10993" width="25.5703125" style="39" customWidth="1"/>
    <col min="10994" max="10994" width="10" style="39" customWidth="1"/>
    <col min="10995" max="10995" width="10.85546875" style="39" customWidth="1"/>
    <col min="10996" max="10996" width="9.85546875" style="39" customWidth="1"/>
    <col min="10997" max="10997" width="10.140625" style="39" customWidth="1"/>
    <col min="10998" max="10998" width="9.5703125" style="39" customWidth="1"/>
    <col min="10999" max="10999" width="10.42578125" style="39" customWidth="1"/>
    <col min="11000" max="11238" width="9.140625" style="39"/>
    <col min="11239" max="11239" width="20.5703125" style="39" customWidth="1"/>
    <col min="11240" max="11240" width="11.140625" style="39" bestFit="1" customWidth="1"/>
    <col min="11241" max="11243" width="11.28515625" style="39" bestFit="1" customWidth="1"/>
    <col min="11244" max="11244" width="10.5703125" style="39" customWidth="1"/>
    <col min="11245" max="11245" width="11.28515625" style="39" bestFit="1" customWidth="1"/>
    <col min="11246" max="11246" width="12.5703125" style="39" customWidth="1"/>
    <col min="11247" max="11247" width="11" style="39" customWidth="1"/>
    <col min="11248" max="11248" width="6.28515625" style="39" bestFit="1" customWidth="1"/>
    <col min="11249" max="11249" width="25.5703125" style="39" customWidth="1"/>
    <col min="11250" max="11250" width="10" style="39" customWidth="1"/>
    <col min="11251" max="11251" width="10.85546875" style="39" customWidth="1"/>
    <col min="11252" max="11252" width="9.85546875" style="39" customWidth="1"/>
    <col min="11253" max="11253" width="10.140625" style="39" customWidth="1"/>
    <col min="11254" max="11254" width="9.5703125" style="39" customWidth="1"/>
    <col min="11255" max="11255" width="10.42578125" style="39" customWidth="1"/>
    <col min="11256" max="11494" width="9.140625" style="39"/>
    <col min="11495" max="11495" width="20.5703125" style="39" customWidth="1"/>
    <col min="11496" max="11496" width="11.140625" style="39" bestFit="1" customWidth="1"/>
    <col min="11497" max="11499" width="11.28515625" style="39" bestFit="1" customWidth="1"/>
    <col min="11500" max="11500" width="10.5703125" style="39" customWidth="1"/>
    <col min="11501" max="11501" width="11.28515625" style="39" bestFit="1" customWidth="1"/>
    <col min="11502" max="11502" width="12.5703125" style="39" customWidth="1"/>
    <col min="11503" max="11503" width="11" style="39" customWidth="1"/>
    <col min="11504" max="11504" width="6.28515625" style="39" bestFit="1" customWidth="1"/>
    <col min="11505" max="11505" width="25.5703125" style="39" customWidth="1"/>
    <col min="11506" max="11506" width="10" style="39" customWidth="1"/>
    <col min="11507" max="11507" width="10.85546875" style="39" customWidth="1"/>
    <col min="11508" max="11508" width="9.85546875" style="39" customWidth="1"/>
    <col min="11509" max="11509" width="10.140625" style="39" customWidth="1"/>
    <col min="11510" max="11510" width="9.5703125" style="39" customWidth="1"/>
    <col min="11511" max="11511" width="10.42578125" style="39" customWidth="1"/>
    <col min="11512" max="11750" width="9.140625" style="39"/>
    <col min="11751" max="11751" width="20.5703125" style="39" customWidth="1"/>
    <col min="11752" max="11752" width="11.140625" style="39" bestFit="1" customWidth="1"/>
    <col min="11753" max="11755" width="11.28515625" style="39" bestFit="1" customWidth="1"/>
    <col min="11756" max="11756" width="10.5703125" style="39" customWidth="1"/>
    <col min="11757" max="11757" width="11.28515625" style="39" bestFit="1" customWidth="1"/>
    <col min="11758" max="11758" width="12.5703125" style="39" customWidth="1"/>
    <col min="11759" max="11759" width="11" style="39" customWidth="1"/>
    <col min="11760" max="11760" width="6.28515625" style="39" bestFit="1" customWidth="1"/>
    <col min="11761" max="11761" width="25.5703125" style="39" customWidth="1"/>
    <col min="11762" max="11762" width="10" style="39" customWidth="1"/>
    <col min="11763" max="11763" width="10.85546875" style="39" customWidth="1"/>
    <col min="11764" max="11764" width="9.85546875" style="39" customWidth="1"/>
    <col min="11765" max="11765" width="10.140625" style="39" customWidth="1"/>
    <col min="11766" max="11766" width="9.5703125" style="39" customWidth="1"/>
    <col min="11767" max="11767" width="10.42578125" style="39" customWidth="1"/>
    <col min="11768" max="12006" width="9.140625" style="39"/>
    <col min="12007" max="12007" width="20.5703125" style="39" customWidth="1"/>
    <col min="12008" max="12008" width="11.140625" style="39" bestFit="1" customWidth="1"/>
    <col min="12009" max="12011" width="11.28515625" style="39" bestFit="1" customWidth="1"/>
    <col min="12012" max="12012" width="10.5703125" style="39" customWidth="1"/>
    <col min="12013" max="12013" width="11.28515625" style="39" bestFit="1" customWidth="1"/>
    <col min="12014" max="12014" width="12.5703125" style="39" customWidth="1"/>
    <col min="12015" max="12015" width="11" style="39" customWidth="1"/>
    <col min="12016" max="12016" width="6.28515625" style="39" bestFit="1" customWidth="1"/>
    <col min="12017" max="12017" width="25.5703125" style="39" customWidth="1"/>
    <col min="12018" max="12018" width="10" style="39" customWidth="1"/>
    <col min="12019" max="12019" width="10.85546875" style="39" customWidth="1"/>
    <col min="12020" max="12020" width="9.85546875" style="39" customWidth="1"/>
    <col min="12021" max="12021" width="10.140625" style="39" customWidth="1"/>
    <col min="12022" max="12022" width="9.5703125" style="39" customWidth="1"/>
    <col min="12023" max="12023" width="10.42578125" style="39" customWidth="1"/>
    <col min="12024" max="12262" width="9.140625" style="39"/>
    <col min="12263" max="12263" width="20.5703125" style="39" customWidth="1"/>
    <col min="12264" max="12264" width="11.140625" style="39" bestFit="1" customWidth="1"/>
    <col min="12265" max="12267" width="11.28515625" style="39" bestFit="1" customWidth="1"/>
    <col min="12268" max="12268" width="10.5703125" style="39" customWidth="1"/>
    <col min="12269" max="12269" width="11.28515625" style="39" bestFit="1" customWidth="1"/>
    <col min="12270" max="12270" width="12.5703125" style="39" customWidth="1"/>
    <col min="12271" max="12271" width="11" style="39" customWidth="1"/>
    <col min="12272" max="12272" width="6.28515625" style="39" bestFit="1" customWidth="1"/>
    <col min="12273" max="12273" width="25.5703125" style="39" customWidth="1"/>
    <col min="12274" max="12274" width="10" style="39" customWidth="1"/>
    <col min="12275" max="12275" width="10.85546875" style="39" customWidth="1"/>
    <col min="12276" max="12276" width="9.85546875" style="39" customWidth="1"/>
    <col min="12277" max="12277" width="10.140625" style="39" customWidth="1"/>
    <col min="12278" max="12278" width="9.5703125" style="39" customWidth="1"/>
    <col min="12279" max="12279" width="10.42578125" style="39" customWidth="1"/>
    <col min="12280" max="12518" width="9.140625" style="39"/>
    <col min="12519" max="12519" width="20.5703125" style="39" customWidth="1"/>
    <col min="12520" max="12520" width="11.140625" style="39" bestFit="1" customWidth="1"/>
    <col min="12521" max="12523" width="11.28515625" style="39" bestFit="1" customWidth="1"/>
    <col min="12524" max="12524" width="10.5703125" style="39" customWidth="1"/>
    <col min="12525" max="12525" width="11.28515625" style="39" bestFit="1" customWidth="1"/>
    <col min="12526" max="12526" width="12.5703125" style="39" customWidth="1"/>
    <col min="12527" max="12527" width="11" style="39" customWidth="1"/>
    <col min="12528" max="12528" width="6.28515625" style="39" bestFit="1" customWidth="1"/>
    <col min="12529" max="12529" width="25.5703125" style="39" customWidth="1"/>
    <col min="12530" max="12530" width="10" style="39" customWidth="1"/>
    <col min="12531" max="12531" width="10.85546875" style="39" customWidth="1"/>
    <col min="12532" max="12532" width="9.85546875" style="39" customWidth="1"/>
    <col min="12533" max="12533" width="10.140625" style="39" customWidth="1"/>
    <col min="12534" max="12534" width="9.5703125" style="39" customWidth="1"/>
    <col min="12535" max="12535" width="10.42578125" style="39" customWidth="1"/>
    <col min="12536" max="12774" width="9.140625" style="39"/>
    <col min="12775" max="12775" width="20.5703125" style="39" customWidth="1"/>
    <col min="12776" max="12776" width="11.140625" style="39" bestFit="1" customWidth="1"/>
    <col min="12777" max="12779" width="11.28515625" style="39" bestFit="1" customWidth="1"/>
    <col min="12780" max="12780" width="10.5703125" style="39" customWidth="1"/>
    <col min="12781" max="12781" width="11.28515625" style="39" bestFit="1" customWidth="1"/>
    <col min="12782" max="12782" width="12.5703125" style="39" customWidth="1"/>
    <col min="12783" max="12783" width="11" style="39" customWidth="1"/>
    <col min="12784" max="12784" width="6.28515625" style="39" bestFit="1" customWidth="1"/>
    <col min="12785" max="12785" width="25.5703125" style="39" customWidth="1"/>
    <col min="12786" max="12786" width="10" style="39" customWidth="1"/>
    <col min="12787" max="12787" width="10.85546875" style="39" customWidth="1"/>
    <col min="12788" max="12788" width="9.85546875" style="39" customWidth="1"/>
    <col min="12789" max="12789" width="10.140625" style="39" customWidth="1"/>
    <col min="12790" max="12790" width="9.5703125" style="39" customWidth="1"/>
    <col min="12791" max="12791" width="10.42578125" style="39" customWidth="1"/>
    <col min="12792" max="13030" width="9.140625" style="39"/>
    <col min="13031" max="13031" width="20.5703125" style="39" customWidth="1"/>
    <col min="13032" max="13032" width="11.140625" style="39" bestFit="1" customWidth="1"/>
    <col min="13033" max="13035" width="11.28515625" style="39" bestFit="1" customWidth="1"/>
    <col min="13036" max="13036" width="10.5703125" style="39" customWidth="1"/>
    <col min="13037" max="13037" width="11.28515625" style="39" bestFit="1" customWidth="1"/>
    <col min="13038" max="13038" width="12.5703125" style="39" customWidth="1"/>
    <col min="13039" max="13039" width="11" style="39" customWidth="1"/>
    <col min="13040" max="13040" width="6.28515625" style="39" bestFit="1" customWidth="1"/>
    <col min="13041" max="13041" width="25.5703125" style="39" customWidth="1"/>
    <col min="13042" max="13042" width="10" style="39" customWidth="1"/>
    <col min="13043" max="13043" width="10.85546875" style="39" customWidth="1"/>
    <col min="13044" max="13044" width="9.85546875" style="39" customWidth="1"/>
    <col min="13045" max="13045" width="10.140625" style="39" customWidth="1"/>
    <col min="13046" max="13046" width="9.5703125" style="39" customWidth="1"/>
    <col min="13047" max="13047" width="10.42578125" style="39" customWidth="1"/>
    <col min="13048" max="13286" width="9.140625" style="39"/>
    <col min="13287" max="13287" width="20.5703125" style="39" customWidth="1"/>
    <col min="13288" max="13288" width="11.140625" style="39" bestFit="1" customWidth="1"/>
    <col min="13289" max="13291" width="11.28515625" style="39" bestFit="1" customWidth="1"/>
    <col min="13292" max="13292" width="10.5703125" style="39" customWidth="1"/>
    <col min="13293" max="13293" width="11.28515625" style="39" bestFit="1" customWidth="1"/>
    <col min="13294" max="13294" width="12.5703125" style="39" customWidth="1"/>
    <col min="13295" max="13295" width="11" style="39" customWidth="1"/>
    <col min="13296" max="13296" width="6.28515625" style="39" bestFit="1" customWidth="1"/>
    <col min="13297" max="13297" width="25.5703125" style="39" customWidth="1"/>
    <col min="13298" max="13298" width="10" style="39" customWidth="1"/>
    <col min="13299" max="13299" width="10.85546875" style="39" customWidth="1"/>
    <col min="13300" max="13300" width="9.85546875" style="39" customWidth="1"/>
    <col min="13301" max="13301" width="10.140625" style="39" customWidth="1"/>
    <col min="13302" max="13302" width="9.5703125" style="39" customWidth="1"/>
    <col min="13303" max="13303" width="10.42578125" style="39" customWidth="1"/>
    <col min="13304" max="13542" width="9.140625" style="39"/>
    <col min="13543" max="13543" width="20.5703125" style="39" customWidth="1"/>
    <col min="13544" max="13544" width="11.140625" style="39" bestFit="1" customWidth="1"/>
    <col min="13545" max="13547" width="11.28515625" style="39" bestFit="1" customWidth="1"/>
    <col min="13548" max="13548" width="10.5703125" style="39" customWidth="1"/>
    <col min="13549" max="13549" width="11.28515625" style="39" bestFit="1" customWidth="1"/>
    <col min="13550" max="13550" width="12.5703125" style="39" customWidth="1"/>
    <col min="13551" max="13551" width="11" style="39" customWidth="1"/>
    <col min="13552" max="13552" width="6.28515625" style="39" bestFit="1" customWidth="1"/>
    <col min="13553" max="13553" width="25.5703125" style="39" customWidth="1"/>
    <col min="13554" max="13554" width="10" style="39" customWidth="1"/>
    <col min="13555" max="13555" width="10.85546875" style="39" customWidth="1"/>
    <col min="13556" max="13556" width="9.85546875" style="39" customWidth="1"/>
    <col min="13557" max="13557" width="10.140625" style="39" customWidth="1"/>
    <col min="13558" max="13558" width="9.5703125" style="39" customWidth="1"/>
    <col min="13559" max="13559" width="10.42578125" style="39" customWidth="1"/>
    <col min="13560" max="13798" width="9.140625" style="39"/>
    <col min="13799" max="13799" width="20.5703125" style="39" customWidth="1"/>
    <col min="13800" max="13800" width="11.140625" style="39" bestFit="1" customWidth="1"/>
    <col min="13801" max="13803" width="11.28515625" style="39" bestFit="1" customWidth="1"/>
    <col min="13804" max="13804" width="10.5703125" style="39" customWidth="1"/>
    <col min="13805" max="13805" width="11.28515625" style="39" bestFit="1" customWidth="1"/>
    <col min="13806" max="13806" width="12.5703125" style="39" customWidth="1"/>
    <col min="13807" max="13807" width="11" style="39" customWidth="1"/>
    <col min="13808" max="13808" width="6.28515625" style="39" bestFit="1" customWidth="1"/>
    <col min="13809" max="13809" width="25.5703125" style="39" customWidth="1"/>
    <col min="13810" max="13810" width="10" style="39" customWidth="1"/>
    <col min="13811" max="13811" width="10.85546875" style="39" customWidth="1"/>
    <col min="13812" max="13812" width="9.85546875" style="39" customWidth="1"/>
    <col min="13813" max="13813" width="10.140625" style="39" customWidth="1"/>
    <col min="13814" max="13814" width="9.5703125" style="39" customWidth="1"/>
    <col min="13815" max="13815" width="10.42578125" style="39" customWidth="1"/>
    <col min="13816" max="14054" width="9.140625" style="39"/>
    <col min="14055" max="14055" width="20.5703125" style="39" customWidth="1"/>
    <col min="14056" max="14056" width="11.140625" style="39" bestFit="1" customWidth="1"/>
    <col min="14057" max="14059" width="11.28515625" style="39" bestFit="1" customWidth="1"/>
    <col min="14060" max="14060" width="10.5703125" style="39" customWidth="1"/>
    <col min="14061" max="14061" width="11.28515625" style="39" bestFit="1" customWidth="1"/>
    <col min="14062" max="14062" width="12.5703125" style="39" customWidth="1"/>
    <col min="14063" max="14063" width="11" style="39" customWidth="1"/>
    <col min="14064" max="14064" width="6.28515625" style="39" bestFit="1" customWidth="1"/>
    <col min="14065" max="14065" width="25.5703125" style="39" customWidth="1"/>
    <col min="14066" max="14066" width="10" style="39" customWidth="1"/>
    <col min="14067" max="14067" width="10.85546875" style="39" customWidth="1"/>
    <col min="14068" max="14068" width="9.85546875" style="39" customWidth="1"/>
    <col min="14069" max="14069" width="10.140625" style="39" customWidth="1"/>
    <col min="14070" max="14070" width="9.5703125" style="39" customWidth="1"/>
    <col min="14071" max="14071" width="10.42578125" style="39" customWidth="1"/>
    <col min="14072" max="14310" width="9.140625" style="39"/>
    <col min="14311" max="14311" width="20.5703125" style="39" customWidth="1"/>
    <col min="14312" max="14312" width="11.140625" style="39" bestFit="1" customWidth="1"/>
    <col min="14313" max="14315" width="11.28515625" style="39" bestFit="1" customWidth="1"/>
    <col min="14316" max="14316" width="10.5703125" style="39" customWidth="1"/>
    <col min="14317" max="14317" width="11.28515625" style="39" bestFit="1" customWidth="1"/>
    <col min="14318" max="14318" width="12.5703125" style="39" customWidth="1"/>
    <col min="14319" max="14319" width="11" style="39" customWidth="1"/>
    <col min="14320" max="14320" width="6.28515625" style="39" bestFit="1" customWidth="1"/>
    <col min="14321" max="14321" width="25.5703125" style="39" customWidth="1"/>
    <col min="14322" max="14322" width="10" style="39" customWidth="1"/>
    <col min="14323" max="14323" width="10.85546875" style="39" customWidth="1"/>
    <col min="14324" max="14324" width="9.85546875" style="39" customWidth="1"/>
    <col min="14325" max="14325" width="10.140625" style="39" customWidth="1"/>
    <col min="14326" max="14326" width="9.5703125" style="39" customWidth="1"/>
    <col min="14327" max="14327" width="10.42578125" style="39" customWidth="1"/>
    <col min="14328" max="14566" width="9.140625" style="39"/>
    <col min="14567" max="14567" width="20.5703125" style="39" customWidth="1"/>
    <col min="14568" max="14568" width="11.140625" style="39" bestFit="1" customWidth="1"/>
    <col min="14569" max="14571" width="11.28515625" style="39" bestFit="1" customWidth="1"/>
    <col min="14572" max="14572" width="10.5703125" style="39" customWidth="1"/>
    <col min="14573" max="14573" width="11.28515625" style="39" bestFit="1" customWidth="1"/>
    <col min="14574" max="14574" width="12.5703125" style="39" customWidth="1"/>
    <col min="14575" max="14575" width="11" style="39" customWidth="1"/>
    <col min="14576" max="14576" width="6.28515625" style="39" bestFit="1" customWidth="1"/>
    <col min="14577" max="14577" width="25.5703125" style="39" customWidth="1"/>
    <col min="14578" max="14578" width="10" style="39" customWidth="1"/>
    <col min="14579" max="14579" width="10.85546875" style="39" customWidth="1"/>
    <col min="14580" max="14580" width="9.85546875" style="39" customWidth="1"/>
    <col min="14581" max="14581" width="10.140625" style="39" customWidth="1"/>
    <col min="14582" max="14582" width="9.5703125" style="39" customWidth="1"/>
    <col min="14583" max="14583" width="10.42578125" style="39" customWidth="1"/>
    <col min="14584" max="14822" width="9.140625" style="39"/>
    <col min="14823" max="14823" width="20.5703125" style="39" customWidth="1"/>
    <col min="14824" max="14824" width="11.140625" style="39" bestFit="1" customWidth="1"/>
    <col min="14825" max="14827" width="11.28515625" style="39" bestFit="1" customWidth="1"/>
    <col min="14828" max="14828" width="10.5703125" style="39" customWidth="1"/>
    <col min="14829" max="14829" width="11.28515625" style="39" bestFit="1" customWidth="1"/>
    <col min="14830" max="14830" width="12.5703125" style="39" customWidth="1"/>
    <col min="14831" max="14831" width="11" style="39" customWidth="1"/>
    <col min="14832" max="14832" width="6.28515625" style="39" bestFit="1" customWidth="1"/>
    <col min="14833" max="14833" width="25.5703125" style="39" customWidth="1"/>
    <col min="14834" max="14834" width="10" style="39" customWidth="1"/>
    <col min="14835" max="14835" width="10.85546875" style="39" customWidth="1"/>
    <col min="14836" max="14836" width="9.85546875" style="39" customWidth="1"/>
    <col min="14837" max="14837" width="10.140625" style="39" customWidth="1"/>
    <col min="14838" max="14838" width="9.5703125" style="39" customWidth="1"/>
    <col min="14839" max="14839" width="10.42578125" style="39" customWidth="1"/>
    <col min="14840" max="15078" width="9.140625" style="39"/>
    <col min="15079" max="15079" width="20.5703125" style="39" customWidth="1"/>
    <col min="15080" max="15080" width="11.140625" style="39" bestFit="1" customWidth="1"/>
    <col min="15081" max="15083" width="11.28515625" style="39" bestFit="1" customWidth="1"/>
    <col min="15084" max="15084" width="10.5703125" style="39" customWidth="1"/>
    <col min="15085" max="15085" width="11.28515625" style="39" bestFit="1" customWidth="1"/>
    <col min="15086" max="15086" width="12.5703125" style="39" customWidth="1"/>
    <col min="15087" max="15087" width="11" style="39" customWidth="1"/>
    <col min="15088" max="15088" width="6.28515625" style="39" bestFit="1" customWidth="1"/>
    <col min="15089" max="15089" width="25.5703125" style="39" customWidth="1"/>
    <col min="15090" max="15090" width="10" style="39" customWidth="1"/>
    <col min="15091" max="15091" width="10.85546875" style="39" customWidth="1"/>
    <col min="15092" max="15092" width="9.85546875" style="39" customWidth="1"/>
    <col min="15093" max="15093" width="10.140625" style="39" customWidth="1"/>
    <col min="15094" max="15094" width="9.5703125" style="39" customWidth="1"/>
    <col min="15095" max="15095" width="10.42578125" style="39" customWidth="1"/>
    <col min="15096" max="15334" width="9.140625" style="39"/>
    <col min="15335" max="15335" width="20.5703125" style="39" customWidth="1"/>
    <col min="15336" max="15336" width="11.140625" style="39" bestFit="1" customWidth="1"/>
    <col min="15337" max="15339" width="11.28515625" style="39" bestFit="1" customWidth="1"/>
    <col min="15340" max="15340" width="10.5703125" style="39" customWidth="1"/>
    <col min="15341" max="15341" width="11.28515625" style="39" bestFit="1" customWidth="1"/>
    <col min="15342" max="15342" width="12.5703125" style="39" customWidth="1"/>
    <col min="15343" max="15343" width="11" style="39" customWidth="1"/>
    <col min="15344" max="15344" width="6.28515625" style="39" bestFit="1" customWidth="1"/>
    <col min="15345" max="15345" width="25.5703125" style="39" customWidth="1"/>
    <col min="15346" max="15346" width="10" style="39" customWidth="1"/>
    <col min="15347" max="15347" width="10.85546875" style="39" customWidth="1"/>
    <col min="15348" max="15348" width="9.85546875" style="39" customWidth="1"/>
    <col min="15349" max="15349" width="10.140625" style="39" customWidth="1"/>
    <col min="15350" max="15350" width="9.5703125" style="39" customWidth="1"/>
    <col min="15351" max="15351" width="10.42578125" style="39" customWidth="1"/>
    <col min="15352" max="15590" width="9.140625" style="39"/>
    <col min="15591" max="15591" width="20.5703125" style="39" customWidth="1"/>
    <col min="15592" max="15592" width="11.140625" style="39" bestFit="1" customWidth="1"/>
    <col min="15593" max="15595" width="11.28515625" style="39" bestFit="1" customWidth="1"/>
    <col min="15596" max="15596" width="10.5703125" style="39" customWidth="1"/>
    <col min="15597" max="15597" width="11.28515625" style="39" bestFit="1" customWidth="1"/>
    <col min="15598" max="15598" width="12.5703125" style="39" customWidth="1"/>
    <col min="15599" max="15599" width="11" style="39" customWidth="1"/>
    <col min="15600" max="15600" width="6.28515625" style="39" bestFit="1" customWidth="1"/>
    <col min="15601" max="15601" width="25.5703125" style="39" customWidth="1"/>
    <col min="15602" max="15602" width="10" style="39" customWidth="1"/>
    <col min="15603" max="15603" width="10.85546875" style="39" customWidth="1"/>
    <col min="15604" max="15604" width="9.85546875" style="39" customWidth="1"/>
    <col min="15605" max="15605" width="10.140625" style="39" customWidth="1"/>
    <col min="15606" max="15606" width="9.5703125" style="39" customWidth="1"/>
    <col min="15607" max="15607" width="10.42578125" style="39" customWidth="1"/>
    <col min="15608" max="15846" width="9.140625" style="39"/>
    <col min="15847" max="15847" width="20.5703125" style="39" customWidth="1"/>
    <col min="15848" max="15848" width="11.140625" style="39" bestFit="1" customWidth="1"/>
    <col min="15849" max="15851" width="11.28515625" style="39" bestFit="1" customWidth="1"/>
    <col min="15852" max="15852" width="10.5703125" style="39" customWidth="1"/>
    <col min="15853" max="15853" width="11.28515625" style="39" bestFit="1" customWidth="1"/>
    <col min="15854" max="15854" width="12.5703125" style="39" customWidth="1"/>
    <col min="15855" max="15855" width="11" style="39" customWidth="1"/>
    <col min="15856" max="15856" width="6.28515625" style="39" bestFit="1" customWidth="1"/>
    <col min="15857" max="15857" width="25.5703125" style="39" customWidth="1"/>
    <col min="15858" max="15858" width="10" style="39" customWidth="1"/>
    <col min="15859" max="15859" width="10.85546875" style="39" customWidth="1"/>
    <col min="15860" max="15860" width="9.85546875" style="39" customWidth="1"/>
    <col min="15861" max="15861" width="10.140625" style="39" customWidth="1"/>
    <col min="15862" max="15862" width="9.5703125" style="39" customWidth="1"/>
    <col min="15863" max="15863" width="10.42578125" style="39" customWidth="1"/>
    <col min="15864" max="16102" width="9.140625" style="39"/>
    <col min="16103" max="16103" width="20.5703125" style="39" customWidth="1"/>
    <col min="16104" max="16104" width="11.140625" style="39" bestFit="1" customWidth="1"/>
    <col min="16105" max="16107" width="11.28515625" style="39" bestFit="1" customWidth="1"/>
    <col min="16108" max="16108" width="10.5703125" style="39" customWidth="1"/>
    <col min="16109" max="16109" width="11.28515625" style="39" bestFit="1" customWidth="1"/>
    <col min="16110" max="16110" width="12.5703125" style="39" customWidth="1"/>
    <col min="16111" max="16111" width="11" style="39" customWidth="1"/>
    <col min="16112" max="16112" width="6.28515625" style="39" bestFit="1" customWidth="1"/>
    <col min="16113" max="16113" width="25.5703125" style="39" customWidth="1"/>
    <col min="16114" max="16114" width="10" style="39" customWidth="1"/>
    <col min="16115" max="16115" width="10.85546875" style="39" customWidth="1"/>
    <col min="16116" max="16116" width="9.85546875" style="39" customWidth="1"/>
    <col min="16117" max="16117" width="10.140625" style="39" customWidth="1"/>
    <col min="16118" max="16118" width="9.5703125" style="39" customWidth="1"/>
    <col min="16119" max="16119" width="10.42578125" style="39" customWidth="1"/>
    <col min="16120" max="16384" width="9.140625" style="39"/>
  </cols>
  <sheetData>
    <row r="1" spans="2:11" ht="15" customHeight="1">
      <c r="I1" s="1593" t="s">
        <v>369</v>
      </c>
      <c r="J1" s="1593"/>
    </row>
    <row r="3" spans="2:11" ht="18.75" customHeight="1">
      <c r="B3" s="1594" t="s">
        <v>370</v>
      </c>
      <c r="C3" s="1594"/>
      <c r="D3" s="1594"/>
      <c r="E3" s="1594"/>
      <c r="F3" s="1594"/>
      <c r="G3" s="1594"/>
      <c r="H3" s="1594"/>
      <c r="I3" s="1594"/>
      <c r="J3" s="1594"/>
    </row>
    <row r="4" spans="2:11">
      <c r="B4" s="40"/>
      <c r="C4" s="40"/>
      <c r="D4" s="40"/>
      <c r="E4" s="40"/>
      <c r="F4" s="40"/>
      <c r="G4" s="40"/>
      <c r="H4" s="40"/>
      <c r="I4" s="40"/>
      <c r="J4" s="41"/>
    </row>
    <row r="5" spans="2:11" ht="30.75" customHeight="1">
      <c r="B5" s="1595" t="s">
        <v>371</v>
      </c>
      <c r="C5" s="1597" t="s">
        <v>372</v>
      </c>
      <c r="D5" s="1598"/>
      <c r="E5" s="1599" t="s">
        <v>373</v>
      </c>
      <c r="F5" s="1599"/>
      <c r="G5" s="1600" t="s">
        <v>374</v>
      </c>
      <c r="H5" s="1597"/>
      <c r="I5" s="1601"/>
      <c r="J5" s="1601"/>
    </row>
    <row r="6" spans="2:11" ht="42" customHeight="1">
      <c r="B6" s="1596"/>
      <c r="C6" s="42" t="s">
        <v>375</v>
      </c>
      <c r="D6" s="42" t="s">
        <v>376</v>
      </c>
      <c r="E6" s="42" t="s">
        <v>375</v>
      </c>
      <c r="F6" s="42" t="s">
        <v>376</v>
      </c>
      <c r="G6" s="43" t="s">
        <v>377</v>
      </c>
      <c r="H6" s="43" t="s">
        <v>378</v>
      </c>
      <c r="I6" s="43" t="s">
        <v>379</v>
      </c>
      <c r="J6" s="44" t="s">
        <v>380</v>
      </c>
    </row>
    <row r="7" spans="2:11" ht="15.75" customHeight="1">
      <c r="B7" s="45" t="s">
        <v>381</v>
      </c>
      <c r="C7" s="46">
        <v>357132.05499999999</v>
      </c>
      <c r="D7" s="46">
        <v>362947.58899999998</v>
      </c>
      <c r="E7" s="47">
        <f>E8+E9+E10</f>
        <v>1</v>
      </c>
      <c r="F7" s="47">
        <f>F8+F9+F10</f>
        <v>1</v>
      </c>
      <c r="G7" s="48">
        <f t="shared" ref="G7:G18" si="0">D7-C7</f>
        <v>5815.5339999999851</v>
      </c>
      <c r="H7" s="49">
        <f t="shared" ref="H7:H18" si="1">G7/C7</f>
        <v>1.6283987725492704E-2</v>
      </c>
      <c r="I7" s="47"/>
      <c r="J7" s="49">
        <f>J8+J9+J10</f>
        <v>1.0000000000000049</v>
      </c>
    </row>
    <row r="8" spans="2:11" ht="14.25" customHeight="1">
      <c r="B8" s="50" t="s">
        <v>382</v>
      </c>
      <c r="C8" s="51">
        <v>245676.73499999999</v>
      </c>
      <c r="D8" s="51">
        <v>249820.83499999999</v>
      </c>
      <c r="E8" s="52">
        <f>C8/C7</f>
        <v>0.68791566469719445</v>
      </c>
      <c r="F8" s="52">
        <f>D8/D7</f>
        <v>0.68831104702558032</v>
      </c>
      <c r="G8" s="53">
        <f t="shared" si="0"/>
        <v>4144.1000000000058</v>
      </c>
      <c r="H8" s="54">
        <f t="shared" si="1"/>
        <v>1.6868101084134019E-2</v>
      </c>
      <c r="I8" s="757">
        <f>F8-E8</f>
        <v>3.9538232838587373E-4</v>
      </c>
      <c r="J8" s="55">
        <f>G8/G7</f>
        <v>0.71259148343041523</v>
      </c>
      <c r="K8" s="56"/>
    </row>
    <row r="9" spans="2:11" ht="13.5" customHeight="1">
      <c r="B9" s="50" t="s">
        <v>383</v>
      </c>
      <c r="C9" s="51">
        <v>96092.134999999995</v>
      </c>
      <c r="D9" s="51">
        <v>97483.819000000003</v>
      </c>
      <c r="E9" s="52">
        <f>C9/C7</f>
        <v>0.26906611617374976</v>
      </c>
      <c r="F9" s="52">
        <f>D9/D7</f>
        <v>0.26858924526427974</v>
      </c>
      <c r="G9" s="57">
        <f t="shared" si="0"/>
        <v>1391.6840000000084</v>
      </c>
      <c r="H9" s="52">
        <f t="shared" si="1"/>
        <v>1.4482808608633874E-2</v>
      </c>
      <c r="I9" s="757">
        <f>F9-E9</f>
        <v>-4.7687090947001742E-4</v>
      </c>
      <c r="J9" s="55">
        <f>G9/G7</f>
        <v>0.2393045935248615</v>
      </c>
    </row>
    <row r="10" spans="2:11" ht="13.5" customHeight="1">
      <c r="B10" s="58" t="s">
        <v>384</v>
      </c>
      <c r="C10" s="59">
        <v>15363.184999999999</v>
      </c>
      <c r="D10" s="59">
        <v>15642.934999999999</v>
      </c>
      <c r="E10" s="60">
        <f>C10/C7</f>
        <v>4.3018219129055776E-2</v>
      </c>
      <c r="F10" s="60">
        <f>D10/D7</f>
        <v>4.3099707710139934E-2</v>
      </c>
      <c r="G10" s="61">
        <f t="shared" si="0"/>
        <v>279.75</v>
      </c>
      <c r="H10" s="60">
        <f t="shared" si="1"/>
        <v>1.8209114841746681E-2</v>
      </c>
      <c r="I10" s="758">
        <f>F10-E10</f>
        <v>8.1488581084157574E-5</v>
      </c>
      <c r="J10" s="63">
        <f>G10/G7</f>
        <v>4.8103923044728263E-2</v>
      </c>
    </row>
    <row r="11" spans="2:11" ht="42" customHeight="1">
      <c r="B11" s="64" t="s">
        <v>1104</v>
      </c>
      <c r="C11" s="46">
        <v>221740.603</v>
      </c>
      <c r="D11" s="46">
        <v>223287.679</v>
      </c>
      <c r="E11" s="47">
        <f>E12+E13+E14</f>
        <v>1</v>
      </c>
      <c r="F11" s="47">
        <f>F12+F13+F14</f>
        <v>0.99999999999999989</v>
      </c>
      <c r="G11" s="65">
        <f t="shared" si="0"/>
        <v>1547.0760000000009</v>
      </c>
      <c r="H11" s="49">
        <f t="shared" si="1"/>
        <v>6.976963077889713E-3</v>
      </c>
      <c r="I11" s="62"/>
      <c r="J11" s="66">
        <f>J12+J13+J14</f>
        <v>0.99999999999998934</v>
      </c>
    </row>
    <row r="12" spans="2:11" ht="14.25" customHeight="1">
      <c r="B12" s="50" t="s">
        <v>382</v>
      </c>
      <c r="C12" s="67">
        <v>161632.99400000001</v>
      </c>
      <c r="D12" s="67">
        <v>161481.24</v>
      </c>
      <c r="E12" s="68">
        <f>C12/C11</f>
        <v>0.72892826939773414</v>
      </c>
      <c r="F12" s="68">
        <f>D12/D11</f>
        <v>0.72319816625439504</v>
      </c>
      <c r="G12" s="53">
        <f t="shared" si="0"/>
        <v>-151.75400000001537</v>
      </c>
      <c r="H12" s="54">
        <f t="shared" si="1"/>
        <v>-9.3888009028661164E-4</v>
      </c>
      <c r="I12" s="757">
        <f>72.3-72.9</f>
        <v>-0.60000000000000853</v>
      </c>
      <c r="J12" s="69">
        <f>G12/G11</f>
        <v>-9.8090850093993626E-2</v>
      </c>
    </row>
    <row r="13" spans="2:11" ht="14.25" customHeight="1">
      <c r="B13" s="50" t="s">
        <v>383</v>
      </c>
      <c r="C13" s="51">
        <v>50903.144999999997</v>
      </c>
      <c r="D13" s="51">
        <v>52448.896999999997</v>
      </c>
      <c r="E13" s="52">
        <f>C13/C11</f>
        <v>0.22956167842657124</v>
      </c>
      <c r="F13" s="52">
        <f>D13/D11</f>
        <v>0.23489382501933748</v>
      </c>
      <c r="G13" s="57">
        <f t="shared" si="0"/>
        <v>1545.7520000000004</v>
      </c>
      <c r="H13" s="52">
        <f t="shared" si="1"/>
        <v>3.0366532362587823E-2</v>
      </c>
      <c r="I13" s="757">
        <f>23.5-23</f>
        <v>0.5</v>
      </c>
      <c r="J13" s="70">
        <f>G13/G11</f>
        <v>0.99914419201125182</v>
      </c>
    </row>
    <row r="14" spans="2:11" ht="14.25" customHeight="1">
      <c r="B14" s="58" t="s">
        <v>384</v>
      </c>
      <c r="C14" s="51">
        <v>9204.4639999999999</v>
      </c>
      <c r="D14" s="51">
        <v>9357.5419999999995</v>
      </c>
      <c r="E14" s="52">
        <f>C14/C11</f>
        <v>4.151005217569468E-2</v>
      </c>
      <c r="F14" s="52">
        <f>D14/D11</f>
        <v>4.1908008726267425E-2</v>
      </c>
      <c r="G14" s="57">
        <f t="shared" si="0"/>
        <v>153.07799999999952</v>
      </c>
      <c r="H14" s="52">
        <f t="shared" si="1"/>
        <v>1.6630843468994991E-2</v>
      </c>
      <c r="I14" s="758">
        <f>F14-E14</f>
        <v>3.9795655057274504E-4</v>
      </c>
      <c r="J14" s="70">
        <f>G14/G11</f>
        <v>9.894665808273119E-2</v>
      </c>
    </row>
    <row r="15" spans="2:11" ht="41.25" customHeight="1">
      <c r="B15" s="71" t="s">
        <v>1131</v>
      </c>
      <c r="C15" s="72">
        <v>245679.88099999999</v>
      </c>
      <c r="D15" s="72">
        <v>252962.91500000001</v>
      </c>
      <c r="E15" s="73">
        <f>E16+E17+E18</f>
        <v>1</v>
      </c>
      <c r="F15" s="73">
        <f>F16+F17+F18</f>
        <v>1</v>
      </c>
      <c r="G15" s="74">
        <f t="shared" si="0"/>
        <v>7283.0340000000142</v>
      </c>
      <c r="H15" s="75">
        <f t="shared" si="1"/>
        <v>2.9644405436682928E-2</v>
      </c>
      <c r="I15" s="76"/>
      <c r="J15" s="77">
        <f>J16+J17+J18</f>
        <v>0.99999999999999722</v>
      </c>
    </row>
    <row r="16" spans="2:11" ht="13.5" customHeight="1">
      <c r="B16" s="50" t="s">
        <v>382</v>
      </c>
      <c r="C16" s="78">
        <v>186403.45</v>
      </c>
      <c r="D16" s="78">
        <v>191873.47500000001</v>
      </c>
      <c r="E16" s="79">
        <f>C16/C15</f>
        <v>0.75872492790730395</v>
      </c>
      <c r="F16" s="79">
        <f>D16/D15</f>
        <v>0.7585043641673721</v>
      </c>
      <c r="G16" s="80">
        <f t="shared" si="0"/>
        <v>5470.0249999999942</v>
      </c>
      <c r="H16" s="81">
        <f t="shared" si="1"/>
        <v>2.9345084546450153E-2</v>
      </c>
      <c r="I16" s="759">
        <f>F16-E16</f>
        <v>-2.2056373993184497E-4</v>
      </c>
      <c r="J16" s="81">
        <f>G16/G15</f>
        <v>0.75106404830733775</v>
      </c>
    </row>
    <row r="17" spans="2:10" ht="13.5" customHeight="1">
      <c r="B17" s="50" t="s">
        <v>383</v>
      </c>
      <c r="C17" s="82">
        <v>48892.55</v>
      </c>
      <c r="D17" s="82">
        <v>50363.15</v>
      </c>
      <c r="E17" s="83">
        <f>C17/C15</f>
        <v>0.19900917324198802</v>
      </c>
      <c r="F17" s="83">
        <f>D17/D15</f>
        <v>0.19909301725116504</v>
      </c>
      <c r="G17" s="84">
        <f t="shared" si="0"/>
        <v>1470.5999999999985</v>
      </c>
      <c r="H17" s="83">
        <f t="shared" si="1"/>
        <v>3.0078202098274654E-2</v>
      </c>
      <c r="I17" s="759">
        <f>F17-E17</f>
        <v>8.384400917701984E-5</v>
      </c>
      <c r="J17" s="85">
        <f>G17/G15</f>
        <v>0.20192134212197768</v>
      </c>
    </row>
    <row r="18" spans="2:10" ht="14.25" customHeight="1" thickBot="1">
      <c r="B18" s="86" t="s">
        <v>384</v>
      </c>
      <c r="C18" s="87">
        <v>10383.880999999999</v>
      </c>
      <c r="D18" s="87">
        <v>10726.29</v>
      </c>
      <c r="E18" s="88">
        <f>C18/C15</f>
        <v>4.226589885070809E-2</v>
      </c>
      <c r="F18" s="88">
        <f>D18/D15</f>
        <v>4.2402618581462825E-2</v>
      </c>
      <c r="G18" s="89">
        <f t="shared" si="0"/>
        <v>342.40900000000147</v>
      </c>
      <c r="H18" s="88">
        <f t="shared" si="1"/>
        <v>3.2975050465235634E-2</v>
      </c>
      <c r="I18" s="760">
        <f>F18-E18</f>
        <v>1.3671973075473492E-4</v>
      </c>
      <c r="J18" s="90">
        <f>G18/G15</f>
        <v>4.7014609570681778E-2</v>
      </c>
    </row>
    <row r="19" spans="2:10">
      <c r="B19" s="91"/>
      <c r="C19" s="92"/>
      <c r="D19" s="92"/>
      <c r="E19" s="93"/>
      <c r="F19" s="93"/>
      <c r="H19" s="93"/>
      <c r="I19" s="94"/>
      <c r="J19" s="93"/>
    </row>
    <row r="20" spans="2:10">
      <c r="B20" s="95"/>
      <c r="D20" s="92"/>
      <c r="E20" s="96"/>
      <c r="F20" s="97"/>
      <c r="I20" s="94"/>
      <c r="J20" s="93"/>
    </row>
    <row r="22" spans="2:10">
      <c r="H22" s="98"/>
      <c r="I22" s="98"/>
      <c r="J22" s="98"/>
    </row>
    <row r="23" spans="2:10">
      <c r="C23" s="95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69"/>
  <sheetViews>
    <sheetView topLeftCell="D1" zoomScale="90" zoomScaleNormal="90" workbookViewId="0">
      <selection activeCell="I1" sqref="I1"/>
    </sheetView>
  </sheetViews>
  <sheetFormatPr defaultColWidth="9.140625" defaultRowHeight="15"/>
  <cols>
    <col min="1" max="1" width="9.85546875" style="100" customWidth="1"/>
    <col min="2" max="2" width="27.7109375" style="100" customWidth="1"/>
    <col min="3" max="3" width="12.42578125" style="100" bestFit="1" customWidth="1"/>
    <col min="4" max="4" width="11.28515625" style="100" bestFit="1" customWidth="1"/>
    <col min="5" max="5" width="13" style="100" bestFit="1" customWidth="1"/>
    <col min="6" max="7" width="11.28515625" style="100" bestFit="1" customWidth="1"/>
    <col min="8" max="8" width="12.5703125" style="100" customWidth="1"/>
    <col min="9" max="9" width="11.28515625" style="100" bestFit="1" customWidth="1"/>
    <col min="10" max="10" width="12.42578125" style="100" bestFit="1" customWidth="1"/>
    <col min="11" max="11" width="11.140625" style="100" customWidth="1"/>
    <col min="12" max="12" width="13" style="100" bestFit="1" customWidth="1"/>
    <col min="13" max="13" width="12" style="100" customWidth="1"/>
    <col min="14" max="14" width="11.28515625" style="100" bestFit="1" customWidth="1"/>
    <col min="15" max="15" width="11" style="100" customWidth="1"/>
    <col min="16" max="16" width="12.85546875" style="100" bestFit="1" customWidth="1"/>
    <col min="17" max="17" width="10.85546875" style="100" customWidth="1"/>
    <col min="18" max="18" width="11.5703125" style="100" customWidth="1"/>
    <col min="19" max="16384" width="9.140625" style="100"/>
  </cols>
  <sheetData>
    <row r="2" spans="1:18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602" t="s">
        <v>1076</v>
      </c>
      <c r="P2" s="1602"/>
      <c r="Q2" s="1602"/>
      <c r="R2" s="1602"/>
    </row>
    <row r="3" spans="1:18">
      <c r="A3" s="1603" t="s">
        <v>386</v>
      </c>
      <c r="B3" s="1603"/>
      <c r="C3" s="1603"/>
      <c r="D3" s="1603"/>
      <c r="E3" s="1603"/>
      <c r="F3" s="1603"/>
      <c r="G3" s="1603"/>
      <c r="H3" s="1603"/>
      <c r="I3" s="1603"/>
      <c r="J3" s="1603"/>
      <c r="K3" s="1603"/>
      <c r="L3" s="1603"/>
      <c r="M3" s="1603"/>
      <c r="N3" s="1603"/>
      <c r="O3" s="1603"/>
      <c r="P3" s="1603"/>
      <c r="Q3" s="1603"/>
      <c r="R3" s="1603"/>
    </row>
    <row r="4" spans="1:18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</row>
    <row r="5" spans="1:18" ht="15.75" thickBot="1">
      <c r="A5" s="99"/>
      <c r="B5" s="99"/>
      <c r="C5" s="99"/>
      <c r="D5" s="102"/>
      <c r="E5" s="102"/>
      <c r="F5" s="99"/>
      <c r="G5" s="99"/>
      <c r="H5" s="99"/>
      <c r="I5" s="99"/>
      <c r="J5" s="99"/>
      <c r="K5" s="99"/>
      <c r="L5" s="99"/>
      <c r="M5" s="99"/>
      <c r="N5" s="99"/>
      <c r="O5" s="1604" t="s">
        <v>1</v>
      </c>
      <c r="P5" s="1604"/>
      <c r="Q5" s="1604"/>
      <c r="R5" s="1604"/>
    </row>
    <row r="6" spans="1:18" ht="15" customHeight="1">
      <c r="A6" s="1605" t="s">
        <v>387</v>
      </c>
      <c r="B6" s="1607" t="s">
        <v>388</v>
      </c>
      <c r="C6" s="1605" t="s">
        <v>9</v>
      </c>
      <c r="D6" s="1605" t="s">
        <v>9</v>
      </c>
      <c r="E6" s="1609"/>
      <c r="F6" s="1609"/>
      <c r="G6" s="1610" t="s">
        <v>389</v>
      </c>
      <c r="H6" s="1611"/>
      <c r="I6" s="1611"/>
      <c r="J6" s="1612"/>
      <c r="K6" s="1609" t="s">
        <v>390</v>
      </c>
      <c r="L6" s="1609"/>
      <c r="M6" s="1609"/>
      <c r="N6" s="1613"/>
      <c r="O6" s="1605" t="s">
        <v>391</v>
      </c>
      <c r="P6" s="1609"/>
      <c r="Q6" s="1609"/>
      <c r="R6" s="1613"/>
    </row>
    <row r="7" spans="1:18" ht="39" thickBot="1">
      <c r="A7" s="1606"/>
      <c r="B7" s="1608"/>
      <c r="C7" s="1606"/>
      <c r="D7" s="103" t="s">
        <v>392</v>
      </c>
      <c r="E7" s="104" t="s">
        <v>393</v>
      </c>
      <c r="F7" s="105" t="s">
        <v>394</v>
      </c>
      <c r="G7" s="103" t="s">
        <v>392</v>
      </c>
      <c r="H7" s="104" t="s">
        <v>393</v>
      </c>
      <c r="I7" s="105" t="s">
        <v>394</v>
      </c>
      <c r="J7" s="106" t="s">
        <v>9</v>
      </c>
      <c r="K7" s="107" t="s">
        <v>392</v>
      </c>
      <c r="L7" s="108" t="s">
        <v>393</v>
      </c>
      <c r="M7" s="108" t="s">
        <v>394</v>
      </c>
      <c r="N7" s="109" t="s">
        <v>9</v>
      </c>
      <c r="O7" s="110" t="s">
        <v>392</v>
      </c>
      <c r="P7" s="108" t="s">
        <v>393</v>
      </c>
      <c r="Q7" s="108" t="s">
        <v>394</v>
      </c>
      <c r="R7" s="111" t="s">
        <v>9</v>
      </c>
    </row>
    <row r="8" spans="1:18">
      <c r="A8" s="1626" t="s">
        <v>395</v>
      </c>
      <c r="B8" s="112" t="s">
        <v>396</v>
      </c>
      <c r="C8" s="113">
        <v>2765.0789999999997</v>
      </c>
      <c r="D8" s="114">
        <v>1420.7279999999998</v>
      </c>
      <c r="E8" s="115">
        <v>615.57399999999996</v>
      </c>
      <c r="F8" s="116">
        <v>728.77699999999993</v>
      </c>
      <c r="G8" s="117">
        <v>755.81100000000004</v>
      </c>
      <c r="H8" s="115">
        <v>525.15899999999999</v>
      </c>
      <c r="I8" s="115">
        <v>671.89599999999996</v>
      </c>
      <c r="J8" s="116">
        <v>1952.866</v>
      </c>
      <c r="K8" s="114">
        <v>663.91399999999999</v>
      </c>
      <c r="L8" s="115">
        <v>88.912999999999997</v>
      </c>
      <c r="M8" s="115">
        <v>21.213000000000001</v>
      </c>
      <c r="N8" s="116">
        <v>774.04</v>
      </c>
      <c r="O8" s="114">
        <v>1.0029999999999999</v>
      </c>
      <c r="P8" s="115">
        <v>1.502</v>
      </c>
      <c r="Q8" s="115">
        <v>35.667999999999999</v>
      </c>
      <c r="R8" s="116">
        <v>38.173000000000002</v>
      </c>
    </row>
    <row r="9" spans="1:18">
      <c r="A9" s="1627"/>
      <c r="B9" s="118" t="s">
        <v>397</v>
      </c>
      <c r="C9" s="119">
        <v>43322.432000000001</v>
      </c>
      <c r="D9" s="120">
        <v>28619.708999999999</v>
      </c>
      <c r="E9" s="121">
        <v>7370.4669999999996</v>
      </c>
      <c r="F9" s="122">
        <v>7332.2560000000003</v>
      </c>
      <c r="G9" s="123">
        <v>22186.794999999998</v>
      </c>
      <c r="H9" s="121">
        <v>7269.2420000000002</v>
      </c>
      <c r="I9" s="121">
        <v>7265.4160000000002</v>
      </c>
      <c r="J9" s="122">
        <v>36721.452999999994</v>
      </c>
      <c r="K9" s="120">
        <v>6410.5659999999998</v>
      </c>
      <c r="L9" s="121">
        <v>101.17700000000001</v>
      </c>
      <c r="M9" s="121">
        <v>14.151999999999999</v>
      </c>
      <c r="N9" s="122">
        <v>6525.8949999999995</v>
      </c>
      <c r="O9" s="120">
        <v>22.347999999999999</v>
      </c>
      <c r="P9" s="121">
        <v>4.8000000000000001E-2</v>
      </c>
      <c r="Q9" s="121">
        <v>52.688000000000002</v>
      </c>
      <c r="R9" s="122">
        <v>75.084000000000003</v>
      </c>
    </row>
    <row r="10" spans="1:18">
      <c r="A10" s="1627"/>
      <c r="B10" s="118" t="s">
        <v>398</v>
      </c>
      <c r="C10" s="119">
        <v>144012.12099999998</v>
      </c>
      <c r="D10" s="120">
        <v>53343.076000000001</v>
      </c>
      <c r="E10" s="121">
        <v>49198.21</v>
      </c>
      <c r="F10" s="122">
        <v>41470.835000000006</v>
      </c>
      <c r="G10" s="123">
        <v>20642.136999999999</v>
      </c>
      <c r="H10" s="121">
        <v>18582.124</v>
      </c>
      <c r="I10" s="121">
        <v>34907.347000000002</v>
      </c>
      <c r="J10" s="122">
        <v>74131.608000000007</v>
      </c>
      <c r="K10" s="120">
        <v>32623.794999999998</v>
      </c>
      <c r="L10" s="121">
        <v>30155.649000000001</v>
      </c>
      <c r="M10" s="121">
        <v>5972.94</v>
      </c>
      <c r="N10" s="122">
        <v>68752.384000000005</v>
      </c>
      <c r="O10" s="120">
        <v>77.144000000000005</v>
      </c>
      <c r="P10" s="121">
        <v>460.43700000000001</v>
      </c>
      <c r="Q10" s="121">
        <v>590.548</v>
      </c>
      <c r="R10" s="122">
        <v>1128.1289999999999</v>
      </c>
    </row>
    <row r="11" spans="1:18">
      <c r="A11" s="1627"/>
      <c r="B11" s="118" t="s">
        <v>399</v>
      </c>
      <c r="C11" s="119">
        <v>23281.112999999998</v>
      </c>
      <c r="D11" s="120">
        <v>11140.936</v>
      </c>
      <c r="E11" s="121">
        <v>6166.2469999999994</v>
      </c>
      <c r="F11" s="122">
        <v>5973.93</v>
      </c>
      <c r="G11" s="123">
        <v>7142.1379999999999</v>
      </c>
      <c r="H11" s="121">
        <v>4437.357</v>
      </c>
      <c r="I11" s="121">
        <v>5400.35</v>
      </c>
      <c r="J11" s="122">
        <v>16979.845000000001</v>
      </c>
      <c r="K11" s="120">
        <v>3950.1219999999998</v>
      </c>
      <c r="L11" s="121">
        <v>1678.15</v>
      </c>
      <c r="M11" s="121">
        <v>570.23</v>
      </c>
      <c r="N11" s="122">
        <v>6198.5020000000004</v>
      </c>
      <c r="O11" s="120">
        <v>48.676000000000002</v>
      </c>
      <c r="P11" s="121">
        <v>50.74</v>
      </c>
      <c r="Q11" s="121">
        <v>3.35</v>
      </c>
      <c r="R11" s="122">
        <v>102.76599999999999</v>
      </c>
    </row>
    <row r="12" spans="1:18" ht="15.75" thickBot="1">
      <c r="A12" s="1627"/>
      <c r="B12" s="124" t="s">
        <v>400</v>
      </c>
      <c r="C12" s="125">
        <v>213380.745</v>
      </c>
      <c r="D12" s="126">
        <v>94524.448999999993</v>
      </c>
      <c r="E12" s="127">
        <v>63350.498000000007</v>
      </c>
      <c r="F12" s="128">
        <v>55505.797999999995</v>
      </c>
      <c r="G12" s="129">
        <v>50726.881000000001</v>
      </c>
      <c r="H12" s="127">
        <v>30813.882000000001</v>
      </c>
      <c r="I12" s="127">
        <v>48245.008999999998</v>
      </c>
      <c r="J12" s="130">
        <v>129785.772</v>
      </c>
      <c r="K12" s="126">
        <v>43648.396999999997</v>
      </c>
      <c r="L12" s="127">
        <v>32023.889000000003</v>
      </c>
      <c r="M12" s="127">
        <v>6578.5349999999999</v>
      </c>
      <c r="N12" s="130">
        <v>82250.820999999996</v>
      </c>
      <c r="O12" s="126">
        <v>149.17099999999999</v>
      </c>
      <c r="P12" s="127">
        <v>512.72699999999998</v>
      </c>
      <c r="Q12" s="127">
        <v>682.25400000000002</v>
      </c>
      <c r="R12" s="131">
        <v>1344.152</v>
      </c>
    </row>
    <row r="13" spans="1:18">
      <c r="A13" s="1627"/>
      <c r="B13" s="132" t="s">
        <v>401</v>
      </c>
      <c r="C13" s="133">
        <v>-23573.092000000001</v>
      </c>
      <c r="D13" s="1629"/>
      <c r="E13" s="1630"/>
      <c r="F13" s="1631"/>
      <c r="G13" s="1614"/>
      <c r="H13" s="1615"/>
      <c r="I13" s="1615"/>
      <c r="J13" s="1616"/>
      <c r="K13" s="1614"/>
      <c r="L13" s="1615"/>
      <c r="M13" s="1615"/>
      <c r="N13" s="1616"/>
      <c r="O13" s="1614"/>
      <c r="P13" s="1615"/>
      <c r="Q13" s="1615"/>
      <c r="R13" s="1616"/>
    </row>
    <row r="14" spans="1:18">
      <c r="A14" s="1627"/>
      <c r="B14" s="134" t="s">
        <v>402</v>
      </c>
      <c r="C14" s="135">
        <v>-911.44500000000005</v>
      </c>
      <c r="D14" s="1632"/>
      <c r="E14" s="1633"/>
      <c r="F14" s="1634"/>
      <c r="G14" s="1617"/>
      <c r="H14" s="1618"/>
      <c r="I14" s="1618"/>
      <c r="J14" s="1619"/>
      <c r="K14" s="1617"/>
      <c r="L14" s="1618"/>
      <c r="M14" s="1618"/>
      <c r="N14" s="1619"/>
      <c r="O14" s="1617"/>
      <c r="P14" s="1618"/>
      <c r="Q14" s="1618"/>
      <c r="R14" s="1619"/>
    </row>
    <row r="15" spans="1:18" ht="15.75" thickBot="1">
      <c r="A15" s="1628"/>
      <c r="B15" s="136" t="s">
        <v>403</v>
      </c>
      <c r="C15" s="137">
        <v>188896.20799999998</v>
      </c>
      <c r="D15" s="1635"/>
      <c r="E15" s="1636"/>
      <c r="F15" s="1637"/>
      <c r="G15" s="1620"/>
      <c r="H15" s="1621"/>
      <c r="I15" s="1621"/>
      <c r="J15" s="1622"/>
      <c r="K15" s="1620"/>
      <c r="L15" s="1621"/>
      <c r="M15" s="1621"/>
      <c r="N15" s="1622"/>
      <c r="O15" s="1620"/>
      <c r="P15" s="1621"/>
      <c r="Q15" s="1621"/>
      <c r="R15" s="1622"/>
    </row>
    <row r="16" spans="1:18" s="143" customFormat="1">
      <c r="A16" s="1626" t="s">
        <v>3</v>
      </c>
      <c r="B16" s="112" t="s">
        <v>396</v>
      </c>
      <c r="C16" s="113">
        <v>2803.9119999999998</v>
      </c>
      <c r="D16" s="138">
        <v>1620.3030000000001</v>
      </c>
      <c r="E16" s="139">
        <v>608.154</v>
      </c>
      <c r="F16" s="140">
        <v>575.45500000000004</v>
      </c>
      <c r="G16" s="138">
        <v>935.14</v>
      </c>
      <c r="H16" s="139">
        <v>518.49300000000005</v>
      </c>
      <c r="I16" s="139">
        <v>542.79499999999996</v>
      </c>
      <c r="J16" s="141">
        <v>1996.4280000000001</v>
      </c>
      <c r="K16" s="142">
        <v>682.05799999999999</v>
      </c>
      <c r="L16" s="139">
        <v>86.933999999999997</v>
      </c>
      <c r="M16" s="139">
        <v>21.643999999999998</v>
      </c>
      <c r="N16" s="141">
        <v>790.63599999999997</v>
      </c>
      <c r="O16" s="142">
        <v>3.105</v>
      </c>
      <c r="P16" s="139">
        <v>2.7269999999999999</v>
      </c>
      <c r="Q16" s="139">
        <v>11.016</v>
      </c>
      <c r="R16" s="141">
        <v>16.847999999999999</v>
      </c>
    </row>
    <row r="17" spans="1:18" s="143" customFormat="1">
      <c r="A17" s="1627"/>
      <c r="B17" s="118" t="s">
        <v>397</v>
      </c>
      <c r="C17" s="119">
        <v>43666.444000000003</v>
      </c>
      <c r="D17" s="144">
        <v>29534.017</v>
      </c>
      <c r="E17" s="145">
        <v>5843.8149999999996</v>
      </c>
      <c r="F17" s="146">
        <v>8288.6119999999992</v>
      </c>
      <c r="G17" s="144">
        <v>22586.863000000001</v>
      </c>
      <c r="H17" s="145">
        <v>5736.5320000000002</v>
      </c>
      <c r="I17" s="145">
        <v>8084.9129999999996</v>
      </c>
      <c r="J17" s="147">
        <v>36408.307999999997</v>
      </c>
      <c r="K17" s="148">
        <v>6925.34</v>
      </c>
      <c r="L17" s="145">
        <v>107.283</v>
      </c>
      <c r="M17" s="145">
        <v>7.6740000000000004</v>
      </c>
      <c r="N17" s="147">
        <v>7040.2969999999996</v>
      </c>
      <c r="O17" s="148">
        <v>21.814</v>
      </c>
      <c r="P17" s="145">
        <v>0</v>
      </c>
      <c r="Q17" s="145">
        <v>196.02500000000001</v>
      </c>
      <c r="R17" s="147">
        <v>217.839</v>
      </c>
    </row>
    <row r="18" spans="1:18" s="143" customFormat="1">
      <c r="A18" s="1627"/>
      <c r="B18" s="118" t="s">
        <v>398</v>
      </c>
      <c r="C18" s="119">
        <v>148052.21</v>
      </c>
      <c r="D18" s="144">
        <v>56012.127999999997</v>
      </c>
      <c r="E18" s="145">
        <v>50785.637000000002</v>
      </c>
      <c r="F18" s="146">
        <v>41254.445</v>
      </c>
      <c r="G18" s="144">
        <v>21700.668000000001</v>
      </c>
      <c r="H18" s="145">
        <v>15677.411</v>
      </c>
      <c r="I18" s="145">
        <v>34888.826000000001</v>
      </c>
      <c r="J18" s="147">
        <v>72266.904999999999</v>
      </c>
      <c r="K18" s="148">
        <v>34186.707000000002</v>
      </c>
      <c r="L18" s="145">
        <v>33203.919000000002</v>
      </c>
      <c r="M18" s="145">
        <v>5645.8890000000001</v>
      </c>
      <c r="N18" s="147">
        <v>73036.514999999999</v>
      </c>
      <c r="O18" s="148">
        <v>124.753</v>
      </c>
      <c r="P18" s="145">
        <v>1904.307</v>
      </c>
      <c r="Q18" s="145">
        <v>719.73</v>
      </c>
      <c r="R18" s="147">
        <v>2748.79</v>
      </c>
    </row>
    <row r="19" spans="1:18" s="143" customFormat="1">
      <c r="A19" s="1627"/>
      <c r="B19" s="118" t="s">
        <v>399</v>
      </c>
      <c r="C19" s="119">
        <v>27218.037</v>
      </c>
      <c r="D19" s="144">
        <v>13451.198</v>
      </c>
      <c r="E19" s="145">
        <v>7495.4870000000001</v>
      </c>
      <c r="F19" s="146">
        <v>6271.3519999999999</v>
      </c>
      <c r="G19" s="144">
        <v>9523.0280000000002</v>
      </c>
      <c r="H19" s="145">
        <v>5819.7280000000001</v>
      </c>
      <c r="I19" s="145">
        <v>5662.72</v>
      </c>
      <c r="J19" s="147">
        <v>21005.475999999999</v>
      </c>
      <c r="K19" s="148">
        <v>3887.451</v>
      </c>
      <c r="L19" s="145">
        <v>1621.9179999999999</v>
      </c>
      <c r="M19" s="145">
        <v>605.27300000000002</v>
      </c>
      <c r="N19" s="147">
        <v>6114.6419999999998</v>
      </c>
      <c r="O19" s="148">
        <v>40.719000000000001</v>
      </c>
      <c r="P19" s="145">
        <v>53.841000000000001</v>
      </c>
      <c r="Q19" s="145">
        <v>3.359</v>
      </c>
      <c r="R19" s="147">
        <v>97.918999999999997</v>
      </c>
    </row>
    <row r="20" spans="1:18" s="143" customFormat="1" ht="15.75" thickBot="1">
      <c r="A20" s="1627"/>
      <c r="B20" s="124" t="s">
        <v>400</v>
      </c>
      <c r="C20" s="149">
        <v>221740.603</v>
      </c>
      <c r="D20" s="150">
        <v>100617.64599999999</v>
      </c>
      <c r="E20" s="151">
        <v>64733.093000000001</v>
      </c>
      <c r="F20" s="152">
        <v>56389.864000000001</v>
      </c>
      <c r="G20" s="150">
        <v>54745.699000000001</v>
      </c>
      <c r="H20" s="151">
        <v>27752.164000000001</v>
      </c>
      <c r="I20" s="151">
        <v>49179.254000000001</v>
      </c>
      <c r="J20" s="153">
        <v>131677.117</v>
      </c>
      <c r="K20" s="154">
        <v>45681.555999999997</v>
      </c>
      <c r="L20" s="151">
        <v>35020.053999999996</v>
      </c>
      <c r="M20" s="151">
        <v>6280.48</v>
      </c>
      <c r="N20" s="153">
        <v>86982.09</v>
      </c>
      <c r="O20" s="154">
        <v>190.39099999999999</v>
      </c>
      <c r="P20" s="154">
        <v>1960.875</v>
      </c>
      <c r="Q20" s="154">
        <v>930.13</v>
      </c>
      <c r="R20" s="153">
        <v>3081.3960000000002</v>
      </c>
    </row>
    <row r="21" spans="1:18" s="143" customFormat="1">
      <c r="A21" s="1627"/>
      <c r="B21" s="132" t="s">
        <v>401</v>
      </c>
      <c r="C21" s="155">
        <v>-27117.418000000001</v>
      </c>
      <c r="D21" s="1614"/>
      <c r="E21" s="1615"/>
      <c r="F21" s="1616"/>
      <c r="G21" s="1614"/>
      <c r="H21" s="1615"/>
      <c r="I21" s="1615"/>
      <c r="J21" s="1616"/>
      <c r="K21" s="1614"/>
      <c r="L21" s="1615"/>
      <c r="M21" s="1615"/>
      <c r="N21" s="1616"/>
      <c r="O21" s="1614"/>
      <c r="P21" s="1615"/>
      <c r="Q21" s="1615"/>
      <c r="R21" s="1616"/>
    </row>
    <row r="22" spans="1:18" s="143" customFormat="1">
      <c r="A22" s="1627"/>
      <c r="B22" s="134" t="s">
        <v>402</v>
      </c>
      <c r="C22" s="156">
        <v>-939.32</v>
      </c>
      <c r="D22" s="1617"/>
      <c r="E22" s="1618"/>
      <c r="F22" s="1619"/>
      <c r="G22" s="1617"/>
      <c r="H22" s="1618"/>
      <c r="I22" s="1618"/>
      <c r="J22" s="1619"/>
      <c r="K22" s="1617"/>
      <c r="L22" s="1618"/>
      <c r="M22" s="1618"/>
      <c r="N22" s="1619"/>
      <c r="O22" s="1617"/>
      <c r="P22" s="1618"/>
      <c r="Q22" s="1618"/>
      <c r="R22" s="1619"/>
    </row>
    <row r="23" spans="1:18" s="143" customFormat="1" ht="15.75" thickBot="1">
      <c r="A23" s="1628"/>
      <c r="B23" s="136" t="s">
        <v>403</v>
      </c>
      <c r="C23" s="157">
        <v>193683.86499999999</v>
      </c>
      <c r="D23" s="1620"/>
      <c r="E23" s="1621"/>
      <c r="F23" s="1622"/>
      <c r="G23" s="1620"/>
      <c r="H23" s="1621"/>
      <c r="I23" s="1621"/>
      <c r="J23" s="1622"/>
      <c r="K23" s="1620"/>
      <c r="L23" s="1621"/>
      <c r="M23" s="1621"/>
      <c r="N23" s="1622"/>
      <c r="O23" s="1620"/>
      <c r="P23" s="1621"/>
      <c r="Q23" s="1621"/>
      <c r="R23" s="1622"/>
    </row>
    <row r="24" spans="1:18" s="143" customFormat="1">
      <c r="A24" s="1626" t="s">
        <v>4</v>
      </c>
      <c r="B24" s="112" t="s">
        <v>396</v>
      </c>
      <c r="C24" s="113">
        <v>2256.9679999999998</v>
      </c>
      <c r="D24" s="138">
        <v>1233.31</v>
      </c>
      <c r="E24" s="139">
        <v>662.755</v>
      </c>
      <c r="F24" s="140">
        <v>360.90300000000002</v>
      </c>
      <c r="G24" s="138">
        <v>534.99</v>
      </c>
      <c r="H24" s="139">
        <v>582.93600000000004</v>
      </c>
      <c r="I24" s="139">
        <v>344.07</v>
      </c>
      <c r="J24" s="140">
        <v>1461.9960000000001</v>
      </c>
      <c r="K24" s="138">
        <v>697.29600000000005</v>
      </c>
      <c r="L24" s="139">
        <v>78.191999999999993</v>
      </c>
      <c r="M24" s="139">
        <v>15.39</v>
      </c>
      <c r="N24" s="141">
        <v>790.87800000000004</v>
      </c>
      <c r="O24" s="142">
        <v>1.024</v>
      </c>
      <c r="P24" s="139">
        <v>1.627</v>
      </c>
      <c r="Q24" s="139">
        <v>1.4430000000000001</v>
      </c>
      <c r="R24" s="141">
        <v>4.0940000000000003</v>
      </c>
    </row>
    <row r="25" spans="1:18" s="143" customFormat="1">
      <c r="A25" s="1627"/>
      <c r="B25" s="118" t="s">
        <v>397</v>
      </c>
      <c r="C25" s="119">
        <v>43202.491000000002</v>
      </c>
      <c r="D25" s="144">
        <v>30252.14</v>
      </c>
      <c r="E25" s="145">
        <v>5322.84</v>
      </c>
      <c r="F25" s="146">
        <v>7627.5110000000004</v>
      </c>
      <c r="G25" s="144">
        <v>23047.781999999999</v>
      </c>
      <c r="H25" s="145">
        <v>5215.8190000000004</v>
      </c>
      <c r="I25" s="145">
        <v>7428.7089999999998</v>
      </c>
      <c r="J25" s="146">
        <v>35692.31</v>
      </c>
      <c r="K25" s="144">
        <v>7150.81</v>
      </c>
      <c r="L25" s="145">
        <v>102.021</v>
      </c>
      <c r="M25" s="145">
        <v>5.4790000000000001</v>
      </c>
      <c r="N25" s="147">
        <v>7258.31</v>
      </c>
      <c r="O25" s="148">
        <v>53.548000000000002</v>
      </c>
      <c r="P25" s="145">
        <v>5</v>
      </c>
      <c r="Q25" s="145">
        <v>193.32300000000001</v>
      </c>
      <c r="R25" s="147">
        <v>251.87100000000001</v>
      </c>
    </row>
    <row r="26" spans="1:18" s="143" customFormat="1">
      <c r="A26" s="1627"/>
      <c r="B26" s="118" t="s">
        <v>398</v>
      </c>
      <c r="C26" s="119">
        <v>151549.766</v>
      </c>
      <c r="D26" s="144">
        <v>59970.078999999998</v>
      </c>
      <c r="E26" s="145">
        <v>51456.12</v>
      </c>
      <c r="F26" s="146">
        <v>40123.567000000003</v>
      </c>
      <c r="G26" s="144">
        <v>24209.914000000001</v>
      </c>
      <c r="H26" s="145">
        <v>15657.303</v>
      </c>
      <c r="I26" s="145">
        <v>33902.150999999998</v>
      </c>
      <c r="J26" s="146">
        <v>73769.368000000002</v>
      </c>
      <c r="K26" s="144">
        <v>35635.663999999997</v>
      </c>
      <c r="L26" s="145">
        <v>33891.008999999998</v>
      </c>
      <c r="M26" s="145">
        <v>5574.2579999999998</v>
      </c>
      <c r="N26" s="147">
        <v>75100.930999999997</v>
      </c>
      <c r="O26" s="148">
        <v>124.501</v>
      </c>
      <c r="P26" s="145">
        <v>1907.808</v>
      </c>
      <c r="Q26" s="145">
        <v>647.15800000000002</v>
      </c>
      <c r="R26" s="147">
        <v>2679.4670000000001</v>
      </c>
    </row>
    <row r="27" spans="1:18" s="143" customFormat="1">
      <c r="A27" s="1627"/>
      <c r="B27" s="118" t="s">
        <v>399</v>
      </c>
      <c r="C27" s="119">
        <v>26278.454000000002</v>
      </c>
      <c r="D27" s="144">
        <v>12347.617</v>
      </c>
      <c r="E27" s="145">
        <v>7442.02</v>
      </c>
      <c r="F27" s="146">
        <v>6488.817</v>
      </c>
      <c r="G27" s="144">
        <v>8367.8320000000003</v>
      </c>
      <c r="H27" s="145">
        <v>5719.7150000000001</v>
      </c>
      <c r="I27" s="145">
        <v>5917.9369999999999</v>
      </c>
      <c r="J27" s="146">
        <v>20005.484</v>
      </c>
      <c r="K27" s="144">
        <v>3936.777</v>
      </c>
      <c r="L27" s="145">
        <v>1668.623</v>
      </c>
      <c r="M27" s="145">
        <v>567.678</v>
      </c>
      <c r="N27" s="147">
        <v>6173.0780000000004</v>
      </c>
      <c r="O27" s="148">
        <v>43.008000000000003</v>
      </c>
      <c r="P27" s="145">
        <v>53.682000000000002</v>
      </c>
      <c r="Q27" s="145">
        <v>3.202</v>
      </c>
      <c r="R27" s="147">
        <v>99.891999999999996</v>
      </c>
    </row>
    <row r="28" spans="1:18" s="143" customFormat="1" ht="15.75" thickBot="1">
      <c r="A28" s="1627"/>
      <c r="B28" s="124" t="s">
        <v>400</v>
      </c>
      <c r="C28" s="149">
        <v>223287.679</v>
      </c>
      <c r="D28" s="150">
        <v>103803.14599999999</v>
      </c>
      <c r="E28" s="151">
        <v>64883.735000000001</v>
      </c>
      <c r="F28" s="152">
        <v>54600.798000000003</v>
      </c>
      <c r="G28" s="150">
        <v>56160.517999999996</v>
      </c>
      <c r="H28" s="151">
        <v>27175.773000000001</v>
      </c>
      <c r="I28" s="151">
        <v>47592.866999999998</v>
      </c>
      <c r="J28" s="152">
        <v>130929.158</v>
      </c>
      <c r="K28" s="150">
        <v>47420.546999999999</v>
      </c>
      <c r="L28" s="151">
        <v>35739.845000000001</v>
      </c>
      <c r="M28" s="151">
        <v>6162.8050000000003</v>
      </c>
      <c r="N28" s="153">
        <v>89323.197</v>
      </c>
      <c r="O28" s="154">
        <v>222.08099999999999</v>
      </c>
      <c r="P28" s="154">
        <v>1968.117</v>
      </c>
      <c r="Q28" s="154">
        <v>845.12599999999998</v>
      </c>
      <c r="R28" s="153">
        <v>3035.3240000000001</v>
      </c>
    </row>
    <row r="29" spans="1:18" s="143" customFormat="1">
      <c r="A29" s="1627"/>
      <c r="B29" s="132" t="s">
        <v>401</v>
      </c>
      <c r="C29" s="155">
        <v>-27578.453000000001</v>
      </c>
      <c r="D29" s="1614"/>
      <c r="E29" s="1615"/>
      <c r="F29" s="1616"/>
      <c r="G29" s="1614"/>
      <c r="H29" s="1615"/>
      <c r="I29" s="1615"/>
      <c r="J29" s="1616"/>
      <c r="K29" s="1614"/>
      <c r="L29" s="1615"/>
      <c r="M29" s="1615"/>
      <c r="N29" s="1616"/>
      <c r="O29" s="1614"/>
      <c r="P29" s="1615"/>
      <c r="Q29" s="1615"/>
      <c r="R29" s="1616"/>
    </row>
    <row r="30" spans="1:18" s="143" customFormat="1">
      <c r="A30" s="1627"/>
      <c r="B30" s="134" t="s">
        <v>402</v>
      </c>
      <c r="C30" s="156">
        <v>-928.2</v>
      </c>
      <c r="D30" s="1617"/>
      <c r="E30" s="1618"/>
      <c r="F30" s="1619"/>
      <c r="G30" s="1617"/>
      <c r="H30" s="1618"/>
      <c r="I30" s="1618"/>
      <c r="J30" s="1619"/>
      <c r="K30" s="1617"/>
      <c r="L30" s="1618"/>
      <c r="M30" s="1618"/>
      <c r="N30" s="1619"/>
      <c r="O30" s="1617"/>
      <c r="P30" s="1618"/>
      <c r="Q30" s="1618"/>
      <c r="R30" s="1619"/>
    </row>
    <row r="31" spans="1:18" s="143" customFormat="1" ht="15.75" thickBot="1">
      <c r="A31" s="1628"/>
      <c r="B31" s="136" t="s">
        <v>403</v>
      </c>
      <c r="C31" s="157">
        <v>194781.02600000001</v>
      </c>
      <c r="D31" s="1620"/>
      <c r="E31" s="1621"/>
      <c r="F31" s="1622"/>
      <c r="G31" s="1620"/>
      <c r="H31" s="1621"/>
      <c r="I31" s="1621"/>
      <c r="J31" s="1622"/>
      <c r="K31" s="1620"/>
      <c r="L31" s="1621"/>
      <c r="M31" s="1621"/>
      <c r="N31" s="1622"/>
      <c r="O31" s="1620"/>
      <c r="P31" s="1621"/>
      <c r="Q31" s="1621"/>
      <c r="R31" s="1622"/>
    </row>
    <row r="32" spans="1:18" s="143" customFormat="1" ht="28.9" customHeight="1">
      <c r="A32" s="1623" t="s">
        <v>404</v>
      </c>
      <c r="B32" s="112" t="s">
        <v>405</v>
      </c>
      <c r="C32" s="158">
        <v>1547.0760000000009</v>
      </c>
      <c r="D32" s="159">
        <v>3185.5</v>
      </c>
      <c r="E32" s="160">
        <v>150.64199999999983</v>
      </c>
      <c r="F32" s="161">
        <v>-1789.0659999999989</v>
      </c>
      <c r="G32" s="159">
        <v>1414.8189999999959</v>
      </c>
      <c r="H32" s="160">
        <v>-576.39099999999962</v>
      </c>
      <c r="I32" s="160">
        <v>-1586.3870000000024</v>
      </c>
      <c r="J32" s="161">
        <v>-747.95900000000256</v>
      </c>
      <c r="K32" s="159">
        <v>1738.9910000000018</v>
      </c>
      <c r="L32" s="160">
        <v>719.79100000000471</v>
      </c>
      <c r="M32" s="160">
        <v>-117.67499999999927</v>
      </c>
      <c r="N32" s="161">
        <v>2341.1070000000036</v>
      </c>
      <c r="O32" s="159">
        <v>31.689999999999998</v>
      </c>
      <c r="P32" s="160">
        <v>7.2419999999999618</v>
      </c>
      <c r="Q32" s="160">
        <v>-85.004000000000019</v>
      </c>
      <c r="R32" s="162">
        <v>-46.072000000000116</v>
      </c>
    </row>
    <row r="33" spans="1:19" s="143" customFormat="1">
      <c r="A33" s="1624"/>
      <c r="B33" s="118" t="s">
        <v>406</v>
      </c>
      <c r="C33" s="163">
        <v>6.976963077889713E-3</v>
      </c>
      <c r="D33" s="164">
        <v>3.1659456632487711E-2</v>
      </c>
      <c r="E33" s="165">
        <v>2.3271250147123331E-3</v>
      </c>
      <c r="F33" s="166">
        <v>-3.1726730179735825E-2</v>
      </c>
      <c r="G33" s="164">
        <v>2.5843473110097579E-2</v>
      </c>
      <c r="H33" s="165">
        <v>-2.0769227221343878E-2</v>
      </c>
      <c r="I33" s="165">
        <v>-3.225724001425484E-2</v>
      </c>
      <c r="J33" s="166">
        <v>-5.68025042650351E-3</v>
      </c>
      <c r="K33" s="164">
        <v>3.8067683158603483E-2</v>
      </c>
      <c r="L33" s="165">
        <v>2.0553680471195299E-2</v>
      </c>
      <c r="M33" s="165">
        <v>-1.8736625226097255E-2</v>
      </c>
      <c r="N33" s="166">
        <v>2.6914816601900503E-2</v>
      </c>
      <c r="O33" s="164">
        <v>0.16644694339543362</v>
      </c>
      <c r="P33" s="165">
        <v>3.6932491872250714E-3</v>
      </c>
      <c r="Q33" s="165">
        <v>-9.1389375678668588E-2</v>
      </c>
      <c r="R33" s="167">
        <v>-1.4951664764931257E-2</v>
      </c>
    </row>
    <row r="34" spans="1:19" s="143" customFormat="1" ht="34.5" customHeight="1" thickBot="1">
      <c r="A34" s="1625"/>
      <c r="B34" s="168" t="s">
        <v>407</v>
      </c>
      <c r="C34" s="169"/>
      <c r="D34" s="170">
        <v>2.0590455801783483</v>
      </c>
      <c r="E34" s="171">
        <v>9.7372074804340403E-2</v>
      </c>
      <c r="F34" s="172">
        <v>-1.1564176549826886</v>
      </c>
      <c r="G34" s="170">
        <v>0.91451163355904619</v>
      </c>
      <c r="H34" s="171">
        <v>-0.37256799278122038</v>
      </c>
      <c r="I34" s="171">
        <v>-1.0254098699740681</v>
      </c>
      <c r="J34" s="172">
        <v>-0.48346622919623994</v>
      </c>
      <c r="K34" s="170">
        <v>1.1240501436257824</v>
      </c>
      <c r="L34" s="171">
        <v>0.46525897887369738</v>
      </c>
      <c r="M34" s="171">
        <v>-7.60628437129134E-2</v>
      </c>
      <c r="N34" s="172">
        <v>1.5132462787865639</v>
      </c>
      <c r="O34" s="170">
        <v>2.0483802993518083E-2</v>
      </c>
      <c r="P34" s="171">
        <v>4.681088711866746E-3</v>
      </c>
      <c r="Q34" s="171">
        <v>-5.4944941295708788E-2</v>
      </c>
      <c r="R34" s="173">
        <v>-2.9780049590323997E-2</v>
      </c>
    </row>
    <row r="35" spans="1:19" s="143" customFormat="1" ht="25.5">
      <c r="A35" s="1623" t="s">
        <v>408</v>
      </c>
      <c r="B35" s="112" t="s">
        <v>405</v>
      </c>
      <c r="C35" s="158">
        <v>9906.9340000000084</v>
      </c>
      <c r="D35" s="159">
        <v>9278.6970000000001</v>
      </c>
      <c r="E35" s="160">
        <v>1533.2369999999937</v>
      </c>
      <c r="F35" s="161">
        <v>-904.99999999999272</v>
      </c>
      <c r="G35" s="159">
        <v>5433.6369999999952</v>
      </c>
      <c r="H35" s="160">
        <v>-3638.1090000000004</v>
      </c>
      <c r="I35" s="160">
        <v>-652.14199999999983</v>
      </c>
      <c r="J35" s="161">
        <v>1143.3859999999986</v>
      </c>
      <c r="K35" s="159">
        <v>3772.1500000000015</v>
      </c>
      <c r="L35" s="160">
        <v>3715.9559999999983</v>
      </c>
      <c r="M35" s="160">
        <v>-415.72999999999956</v>
      </c>
      <c r="N35" s="161">
        <v>7072.3760000000038</v>
      </c>
      <c r="O35" s="159">
        <v>72.91</v>
      </c>
      <c r="P35" s="160">
        <v>1455.3899999999999</v>
      </c>
      <c r="Q35" s="160">
        <v>162.87199999999996</v>
      </c>
      <c r="R35" s="162">
        <v>1691.172</v>
      </c>
    </row>
    <row r="36" spans="1:19" s="143" customFormat="1">
      <c r="A36" s="1624"/>
      <c r="B36" s="118" t="s">
        <v>406</v>
      </c>
      <c r="C36" s="163">
        <v>4.6428434768094981E-2</v>
      </c>
      <c r="D36" s="164">
        <v>9.8161873442922695E-2</v>
      </c>
      <c r="E36" s="165">
        <v>2.4202445890796211E-2</v>
      </c>
      <c r="F36" s="166">
        <v>-1.6304602989402887E-2</v>
      </c>
      <c r="G36" s="164">
        <v>0.10711553505526972</v>
      </c>
      <c r="H36" s="165">
        <v>-0.11806720750082707</v>
      </c>
      <c r="I36" s="165">
        <v>-1.3517294607614227E-2</v>
      </c>
      <c r="J36" s="166">
        <v>8.8097946514506895E-3</v>
      </c>
      <c r="K36" s="164">
        <v>8.6421272240536154E-2</v>
      </c>
      <c r="L36" s="165">
        <v>0.11603699975352769</v>
      </c>
      <c r="M36" s="165">
        <v>-6.3194921057651829E-2</v>
      </c>
      <c r="N36" s="166">
        <v>8.5985476059868199E-2</v>
      </c>
      <c r="O36" s="164">
        <v>0.48876792406030661</v>
      </c>
      <c r="P36" s="165">
        <v>2.838528105600056</v>
      </c>
      <c r="Q36" s="165">
        <v>0.23872633945715224</v>
      </c>
      <c r="R36" s="167">
        <v>1.2581702069408818</v>
      </c>
    </row>
    <row r="37" spans="1:19" s="143" customFormat="1" ht="26.25" customHeight="1" thickBot="1">
      <c r="A37" s="1625"/>
      <c r="B37" s="168" t="s">
        <v>407</v>
      </c>
      <c r="C37" s="169"/>
      <c r="D37" s="174">
        <v>0.93658613250073053</v>
      </c>
      <c r="E37" s="175">
        <v>0.15476402689267865</v>
      </c>
      <c r="F37" s="176">
        <v>-9.1350159393409902E-2</v>
      </c>
      <c r="G37" s="174">
        <v>0.54846807296788191</v>
      </c>
      <c r="H37" s="175">
        <v>-0.36722854921613463</v>
      </c>
      <c r="I37" s="175">
        <v>-6.5826823919489047E-2</v>
      </c>
      <c r="J37" s="176">
        <v>0.11541269983225866</v>
      </c>
      <c r="K37" s="174">
        <v>0.38075856768602662</v>
      </c>
      <c r="L37" s="175">
        <v>0.37508637889381269</v>
      </c>
      <c r="M37" s="175">
        <v>-4.1963537861461397E-2</v>
      </c>
      <c r="N37" s="176">
        <v>0.71388140871837824</v>
      </c>
      <c r="O37" s="174">
        <v>7.3594918468216234E-3</v>
      </c>
      <c r="P37" s="175">
        <v>0.14690619721500101</v>
      </c>
      <c r="Q37" s="175">
        <v>1.6440202387539859E-2</v>
      </c>
      <c r="R37" s="177">
        <v>0.17070589144936249</v>
      </c>
    </row>
    <row r="38" spans="1:19" s="143" customFormat="1" ht="26.25" customHeight="1">
      <c r="A38" s="178"/>
      <c r="B38" s="179"/>
      <c r="C38" s="180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</row>
    <row r="39" spans="1:19" s="143" customFormat="1" ht="26.25" customHeight="1">
      <c r="A39" s="178"/>
      <c r="B39" s="179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</row>
    <row r="40" spans="1:19">
      <c r="A40" s="143"/>
      <c r="B40" s="143"/>
      <c r="C40" s="183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5"/>
      <c r="O40" s="185"/>
      <c r="P40" s="185"/>
      <c r="Q40" s="185"/>
      <c r="R40" s="185"/>
    </row>
    <row r="41" spans="1:19">
      <c r="A41" s="143"/>
      <c r="B41" s="143"/>
      <c r="C41" s="186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5"/>
      <c r="O41" s="185"/>
      <c r="P41" s="185"/>
      <c r="Q41" s="185"/>
      <c r="R41" s="185"/>
      <c r="S41" s="185"/>
    </row>
    <row r="42" spans="1:19">
      <c r="A42" s="143"/>
      <c r="B42" s="143"/>
      <c r="C42" s="186"/>
      <c r="D42" s="143"/>
      <c r="E42" s="143"/>
      <c r="F42" s="187"/>
      <c r="G42" s="143"/>
      <c r="H42" s="143"/>
      <c r="I42" s="186"/>
      <c r="J42" s="183"/>
      <c r="K42" s="143"/>
      <c r="L42" s="143"/>
      <c r="M42" s="186"/>
      <c r="N42" s="186"/>
      <c r="O42" s="184"/>
      <c r="P42" s="143"/>
      <c r="Q42" s="143"/>
      <c r="R42" s="186"/>
    </row>
    <row r="43" spans="1:19">
      <c r="A43" s="143"/>
      <c r="B43" s="143"/>
      <c r="C43" s="186"/>
      <c r="D43" s="186"/>
      <c r="E43" s="186"/>
      <c r="F43" s="186"/>
      <c r="G43" s="186"/>
      <c r="H43" s="186"/>
      <c r="I43" s="188"/>
      <c r="J43" s="186"/>
      <c r="K43" s="186"/>
      <c r="L43" s="186"/>
      <c r="M43" s="186"/>
      <c r="N43" s="189"/>
      <c r="O43" s="189"/>
      <c r="P43" s="189"/>
      <c r="Q43" s="189"/>
      <c r="R43" s="189"/>
    </row>
    <row r="44" spans="1:19">
      <c r="A44" s="143"/>
      <c r="B44" s="143"/>
      <c r="C44" s="184"/>
      <c r="D44" s="184"/>
      <c r="E44" s="183"/>
      <c r="F44" s="184"/>
      <c r="G44" s="184"/>
      <c r="H44" s="183"/>
      <c r="I44" s="184"/>
      <c r="J44" s="184"/>
      <c r="K44" s="184"/>
      <c r="L44" s="183"/>
      <c r="M44" s="184"/>
      <c r="N44" s="185"/>
      <c r="O44" s="185"/>
      <c r="P44" s="185"/>
      <c r="Q44" s="185"/>
      <c r="R44" s="185"/>
    </row>
    <row r="45" spans="1:19">
      <c r="A45" s="143"/>
      <c r="B45" s="143"/>
      <c r="C45" s="143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5"/>
      <c r="O45" s="185"/>
      <c r="P45" s="185"/>
      <c r="Q45" s="185"/>
      <c r="R45" s="185"/>
    </row>
    <row r="46" spans="1:19">
      <c r="A46" s="143"/>
      <c r="B46" s="143"/>
      <c r="C46" s="190"/>
      <c r="D46" s="190"/>
      <c r="E46" s="190"/>
      <c r="F46" s="190"/>
      <c r="G46" s="190"/>
      <c r="H46" s="190"/>
      <c r="I46" s="190"/>
      <c r="J46" s="191"/>
      <c r="K46" s="190"/>
      <c r="L46" s="190"/>
      <c r="M46" s="190"/>
      <c r="N46" s="190"/>
      <c r="O46" s="192"/>
      <c r="P46" s="190"/>
      <c r="Q46" s="143"/>
      <c r="R46" s="143"/>
    </row>
    <row r="47" spans="1:19">
      <c r="A47" s="143"/>
      <c r="B47" s="143"/>
      <c r="C47" s="190"/>
      <c r="D47" s="190"/>
      <c r="E47" s="190"/>
      <c r="F47" s="190"/>
      <c r="G47" s="190"/>
      <c r="H47" s="193"/>
      <c r="I47" s="190"/>
      <c r="J47" s="190"/>
      <c r="K47" s="190"/>
      <c r="L47" s="190"/>
      <c r="M47" s="190"/>
      <c r="N47" s="192"/>
      <c r="O47" s="192"/>
      <c r="P47" s="190"/>
      <c r="Q47" s="143"/>
      <c r="R47" s="143"/>
    </row>
    <row r="48" spans="1:19">
      <c r="A48" s="143"/>
      <c r="B48" s="143"/>
      <c r="C48" s="190"/>
      <c r="D48" s="190"/>
      <c r="E48" s="190"/>
      <c r="F48" s="190"/>
      <c r="G48" s="190"/>
      <c r="H48" s="190"/>
      <c r="I48" s="190"/>
      <c r="J48" s="190"/>
      <c r="K48" s="190"/>
      <c r="L48" s="194"/>
      <c r="M48" s="190"/>
      <c r="N48" s="190"/>
      <c r="O48" s="192"/>
      <c r="P48" s="190"/>
      <c r="Q48" s="143"/>
      <c r="R48" s="143"/>
    </row>
    <row r="49" spans="1:18">
      <c r="A49" s="143"/>
      <c r="B49" s="143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43"/>
      <c r="R49" s="143"/>
    </row>
    <row r="50" spans="1:18">
      <c r="A50" s="143"/>
      <c r="B50" s="143"/>
      <c r="C50" s="190"/>
      <c r="D50" s="190"/>
      <c r="E50" s="190"/>
      <c r="F50" s="190"/>
      <c r="G50" s="190"/>
      <c r="H50" s="195"/>
      <c r="I50" s="190"/>
      <c r="J50" s="190"/>
      <c r="K50" s="190"/>
      <c r="L50" s="190"/>
      <c r="M50" s="190"/>
      <c r="N50" s="192"/>
      <c r="O50" s="190"/>
      <c r="P50" s="190"/>
      <c r="Q50" s="143"/>
      <c r="R50" s="143"/>
    </row>
    <row r="51" spans="1:18">
      <c r="A51" s="143"/>
      <c r="B51" s="143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86"/>
    </row>
    <row r="52" spans="1:18">
      <c r="A52" s="143"/>
      <c r="B52" s="143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43"/>
      <c r="R52" s="186"/>
    </row>
    <row r="53" spans="1:18">
      <c r="A53" s="143"/>
      <c r="B53" s="143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43"/>
      <c r="R53" s="143"/>
    </row>
    <row r="54" spans="1:18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96"/>
      <c r="L54" s="196"/>
      <c r="M54" s="196"/>
      <c r="N54" s="196"/>
      <c r="O54" s="184"/>
      <c r="P54" s="143"/>
      <c r="Q54" s="143"/>
      <c r="R54" s="143"/>
    </row>
    <row r="55" spans="1:18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96"/>
      <c r="O55" s="143"/>
      <c r="P55" s="143"/>
      <c r="Q55" s="143"/>
      <c r="R55" s="143"/>
    </row>
    <row r="56" spans="1:18">
      <c r="A56" s="143"/>
      <c r="B56" s="143"/>
      <c r="C56" s="143"/>
      <c r="D56" s="143"/>
      <c r="E56" s="197"/>
      <c r="F56" s="186"/>
      <c r="G56" s="198"/>
      <c r="H56" s="143"/>
      <c r="I56" s="143"/>
      <c r="J56" s="143"/>
      <c r="K56" s="184"/>
      <c r="L56" s="184"/>
      <c r="M56" s="184"/>
      <c r="N56" s="143"/>
      <c r="O56" s="143"/>
      <c r="P56" s="143"/>
      <c r="Q56" s="143"/>
      <c r="R56" s="143"/>
    </row>
    <row r="57" spans="1:18">
      <c r="A57" s="143"/>
      <c r="B57" s="143"/>
      <c r="C57" s="143"/>
      <c r="D57" s="143"/>
      <c r="E57" s="197"/>
      <c r="F57" s="186"/>
      <c r="G57" s="188"/>
      <c r="H57" s="143"/>
      <c r="I57" s="143"/>
      <c r="J57" s="143"/>
      <c r="K57" s="143"/>
      <c r="L57" s="143"/>
      <c r="M57" s="143"/>
      <c r="N57" s="196"/>
      <c r="O57" s="188"/>
      <c r="P57" s="143"/>
      <c r="Q57" s="143"/>
      <c r="R57" s="143"/>
    </row>
    <row r="58" spans="1:18">
      <c r="G58" s="143"/>
      <c r="H58" s="143"/>
      <c r="I58" s="143"/>
      <c r="J58" s="143"/>
      <c r="K58" s="143"/>
      <c r="L58" s="143"/>
      <c r="M58" s="143"/>
      <c r="N58" s="196"/>
      <c r="O58" s="143"/>
      <c r="P58" s="143"/>
      <c r="Q58" s="143"/>
      <c r="R58" s="143"/>
    </row>
    <row r="59" spans="1:18"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</row>
    <row r="60" spans="1:18"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</row>
    <row r="61" spans="1:18"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</row>
    <row r="62" spans="1:18"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</row>
    <row r="63" spans="1:18"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</row>
    <row r="64" spans="1:18"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</row>
    <row r="65" spans="7:18"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</row>
    <row r="66" spans="7:18"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</row>
    <row r="67" spans="7:18"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</row>
    <row r="68" spans="7:18"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</row>
    <row r="69" spans="7:18"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</row>
    <row r="70" spans="7:18"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</row>
    <row r="71" spans="7:18"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</row>
    <row r="72" spans="7:18"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</row>
    <row r="73" spans="7:18"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</row>
    <row r="74" spans="7:18"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</row>
    <row r="75" spans="7:18"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</row>
    <row r="76" spans="7:18"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</row>
    <row r="77" spans="7:18"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</row>
    <row r="78" spans="7:18"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</row>
    <row r="79" spans="7:18"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</row>
    <row r="80" spans="7:18"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</row>
    <row r="81" spans="7:18"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</row>
    <row r="82" spans="7:18"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</row>
    <row r="83" spans="7:18"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</row>
    <row r="84" spans="7:18"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</row>
    <row r="85" spans="7:18"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</row>
    <row r="86" spans="7:18"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</row>
    <row r="87" spans="7:18"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</row>
    <row r="88" spans="7:18"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</row>
    <row r="89" spans="7:18"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</row>
    <row r="90" spans="7:18"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</row>
    <row r="91" spans="7:18"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</row>
    <row r="92" spans="7:18"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</row>
    <row r="93" spans="7:18"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</row>
    <row r="94" spans="7:18"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</row>
    <row r="95" spans="7:18"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</row>
    <row r="96" spans="7:18"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</row>
    <row r="97" spans="7:18"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</row>
    <row r="98" spans="7:18"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</row>
    <row r="99" spans="7:18"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</row>
    <row r="100" spans="7:18"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</row>
    <row r="101" spans="7:18"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</row>
    <row r="102" spans="7:18"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</row>
    <row r="103" spans="7:18"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</row>
    <row r="104" spans="7:18"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</row>
    <row r="105" spans="7:18"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</row>
    <row r="106" spans="7:18"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</row>
    <row r="107" spans="7:18"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</row>
    <row r="108" spans="7:18"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</row>
    <row r="109" spans="7:18"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</row>
    <row r="110" spans="7:18"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</row>
    <row r="111" spans="7:18"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</row>
    <row r="112" spans="7:18"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</row>
    <row r="113" spans="7:18"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</row>
    <row r="114" spans="7:18"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</row>
    <row r="115" spans="7:18"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</row>
    <row r="116" spans="7:18"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</row>
    <row r="117" spans="7:18"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</row>
    <row r="118" spans="7:18"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</row>
    <row r="119" spans="7:18"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</row>
    <row r="120" spans="7:18"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</row>
    <row r="121" spans="7:18"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</row>
    <row r="122" spans="7:18"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</row>
    <row r="123" spans="7:18"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</row>
    <row r="124" spans="7:18"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</row>
    <row r="125" spans="7:18"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</row>
    <row r="126" spans="7:18"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</row>
    <row r="127" spans="7:18"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</row>
    <row r="128" spans="7:18"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</row>
    <row r="129" spans="7:18"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</row>
    <row r="130" spans="7:18"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</row>
    <row r="131" spans="7:18"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</row>
    <row r="132" spans="7:18"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</row>
    <row r="133" spans="7:18"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</row>
    <row r="134" spans="7:18"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</row>
    <row r="135" spans="7:18"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</row>
    <row r="136" spans="7:18"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</row>
    <row r="137" spans="7:18"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</row>
    <row r="138" spans="7:18"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</row>
    <row r="139" spans="7:18"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</row>
    <row r="140" spans="7:18"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</row>
    <row r="141" spans="7:18"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</row>
    <row r="142" spans="7:18"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</row>
    <row r="143" spans="7:18"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</row>
    <row r="144" spans="7:18"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</row>
    <row r="145" spans="7:18"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</row>
    <row r="146" spans="7:18"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</row>
    <row r="147" spans="7:18"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</row>
    <row r="148" spans="7:18"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</row>
    <row r="149" spans="7:18"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</row>
    <row r="150" spans="7:18"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</row>
    <row r="151" spans="7:18"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</row>
    <row r="152" spans="7:18"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</row>
    <row r="153" spans="7:18"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</row>
    <row r="154" spans="7:18"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</row>
    <row r="155" spans="7:18"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</row>
    <row r="156" spans="7:18"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</row>
    <row r="157" spans="7:18"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</row>
    <row r="158" spans="7:18"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</row>
    <row r="159" spans="7:18"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</row>
    <row r="160" spans="7:18"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</row>
    <row r="161" spans="7:18"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</row>
    <row r="162" spans="7:18"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</row>
    <row r="163" spans="7:18"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</row>
    <row r="164" spans="7:18"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</row>
    <row r="165" spans="7:18"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</row>
    <row r="166" spans="7:18"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</row>
    <row r="167" spans="7:18"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</row>
    <row r="168" spans="7:18"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</row>
    <row r="169" spans="7:18"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</row>
  </sheetData>
  <mergeCells count="27">
    <mergeCell ref="A35:A37"/>
    <mergeCell ref="A24:A31"/>
    <mergeCell ref="D29:F31"/>
    <mergeCell ref="G29:J31"/>
    <mergeCell ref="K29:N31"/>
    <mergeCell ref="O29:R31"/>
    <mergeCell ref="A32:A34"/>
    <mergeCell ref="A8:A15"/>
    <mergeCell ref="D13:F15"/>
    <mergeCell ref="G13:J15"/>
    <mergeCell ref="K13:N15"/>
    <mergeCell ref="O13:R15"/>
    <mergeCell ref="A16:A23"/>
    <mergeCell ref="D21:F23"/>
    <mergeCell ref="G21:J23"/>
    <mergeCell ref="K21:N23"/>
    <mergeCell ref="O21:R23"/>
    <mergeCell ref="O2:R2"/>
    <mergeCell ref="A3:R3"/>
    <mergeCell ref="O5:R5"/>
    <mergeCell ref="A6:A7"/>
    <mergeCell ref="B6:B7"/>
    <mergeCell ref="C6:C7"/>
    <mergeCell ref="D6:F6"/>
    <mergeCell ref="G6:J6"/>
    <mergeCell ref="K6:N6"/>
    <mergeCell ref="O6:R6"/>
  </mergeCells>
  <pageMargins left="0.7" right="0.7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9"/>
  <sheetViews>
    <sheetView zoomScaleNormal="100" workbookViewId="0">
      <pane xSplit="2" ySplit="8" topLeftCell="AG9" activePane="bottomRight" state="frozen"/>
      <selection pane="topRight" activeCell="C1" sqref="C1"/>
      <selection pane="bottomLeft" activeCell="A9" sqref="A9"/>
      <selection pane="bottomRight" activeCell="A2" sqref="A2:AM2"/>
    </sheetView>
  </sheetViews>
  <sheetFormatPr defaultColWidth="9.140625" defaultRowHeight="12.75"/>
  <cols>
    <col min="1" max="1" width="9.85546875" style="200" customWidth="1"/>
    <col min="2" max="2" width="27.7109375" style="200" customWidth="1"/>
    <col min="3" max="3" width="10.28515625" style="200" customWidth="1"/>
    <col min="4" max="5" width="10.7109375" style="200" bestFit="1" customWidth="1"/>
    <col min="6" max="6" width="9.42578125" style="200" bestFit="1" customWidth="1"/>
    <col min="7" max="8" width="10.7109375" style="200" bestFit="1" customWidth="1"/>
    <col min="9" max="9" width="9.42578125" style="200" bestFit="1" customWidth="1"/>
    <col min="10" max="11" width="10.7109375" style="200" bestFit="1" customWidth="1"/>
    <col min="12" max="12" width="9.42578125" style="200" bestFit="1" customWidth="1"/>
    <col min="13" max="13" width="10.7109375" style="200" bestFit="1" customWidth="1"/>
    <col min="14" max="14" width="10.5703125" style="200" customWidth="1"/>
    <col min="15" max="15" width="9.42578125" style="200" bestFit="1" customWidth="1"/>
    <col min="16" max="17" width="10.7109375" style="200" bestFit="1" customWidth="1"/>
    <col min="18" max="18" width="9.42578125" style="200" bestFit="1" customWidth="1"/>
    <col min="19" max="20" width="10.7109375" style="200" bestFit="1" customWidth="1"/>
    <col min="21" max="21" width="9.42578125" style="200" bestFit="1" customWidth="1"/>
    <col min="22" max="23" width="10.7109375" style="200" bestFit="1" customWidth="1"/>
    <col min="24" max="24" width="9.42578125" style="200" bestFit="1" customWidth="1"/>
    <col min="25" max="26" width="10.7109375" style="200" bestFit="1" customWidth="1"/>
    <col min="27" max="27" width="9.42578125" style="200" bestFit="1" customWidth="1"/>
    <col min="28" max="29" width="10.7109375" style="200" bestFit="1" customWidth="1"/>
    <col min="30" max="30" width="9.42578125" style="200" bestFit="1" customWidth="1"/>
    <col min="31" max="31" width="10.7109375" style="200" bestFit="1" customWidth="1"/>
    <col min="32" max="32" width="10.5703125" style="200" customWidth="1"/>
    <col min="33" max="33" width="9.42578125" style="200" bestFit="1" customWidth="1"/>
    <col min="34" max="34" width="10.5703125" style="200" customWidth="1"/>
    <col min="35" max="35" width="10.7109375" style="200" bestFit="1" customWidth="1"/>
    <col min="36" max="36" width="9.42578125" style="200" customWidth="1"/>
    <col min="37" max="38" width="10.7109375" style="200" bestFit="1" customWidth="1"/>
    <col min="39" max="39" width="9.28515625" style="200" bestFit="1" customWidth="1"/>
    <col min="40" max="16384" width="9.140625" style="200"/>
  </cols>
  <sheetData>
    <row r="1" spans="1:39" ht="15" customHeight="1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AJ1" s="1641" t="s">
        <v>1077</v>
      </c>
      <c r="AK1" s="1641"/>
      <c r="AL1" s="1641"/>
      <c r="AM1" s="1641"/>
    </row>
    <row r="2" spans="1:39" ht="12.75" customHeight="1">
      <c r="A2" s="1642" t="s">
        <v>409</v>
      </c>
      <c r="B2" s="1642"/>
      <c r="C2" s="1642"/>
      <c r="D2" s="1642"/>
      <c r="E2" s="1642"/>
      <c r="F2" s="1642"/>
      <c r="G2" s="1642"/>
      <c r="H2" s="1642"/>
      <c r="I2" s="1642"/>
      <c r="J2" s="1642"/>
      <c r="K2" s="1642"/>
      <c r="L2" s="1642"/>
      <c r="M2" s="1642"/>
      <c r="N2" s="1642"/>
      <c r="O2" s="1642"/>
      <c r="P2" s="1642"/>
      <c r="Q2" s="1642"/>
      <c r="R2" s="1642"/>
      <c r="S2" s="1642"/>
      <c r="T2" s="1642"/>
      <c r="U2" s="1642"/>
      <c r="V2" s="1642"/>
      <c r="W2" s="1642"/>
      <c r="X2" s="1642"/>
      <c r="Y2" s="1642"/>
      <c r="Z2" s="1642"/>
      <c r="AA2" s="1642"/>
      <c r="AB2" s="1642"/>
      <c r="AC2" s="1642"/>
      <c r="AD2" s="1642"/>
      <c r="AE2" s="1642"/>
      <c r="AF2" s="1642"/>
      <c r="AG2" s="1642"/>
      <c r="AH2" s="1642"/>
      <c r="AI2" s="1642"/>
      <c r="AJ2" s="1642"/>
      <c r="AK2" s="1642"/>
      <c r="AL2" s="1642"/>
      <c r="AM2" s="1642"/>
    </row>
    <row r="3" spans="1:39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</row>
    <row r="4" spans="1:39">
      <c r="A4" s="201"/>
      <c r="B4" s="201"/>
      <c r="C4" s="201"/>
      <c r="D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</row>
    <row r="5" spans="1:39" ht="13.5" thickBot="1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AJ5" s="1643" t="s">
        <v>1</v>
      </c>
      <c r="AK5" s="1643"/>
      <c r="AL5" s="1643"/>
      <c r="AM5" s="1643"/>
    </row>
    <row r="6" spans="1:39" ht="15" customHeight="1" thickBot="1">
      <c r="A6" s="1644" t="s">
        <v>387</v>
      </c>
      <c r="B6" s="1646" t="s">
        <v>388</v>
      </c>
      <c r="C6" s="1644" t="s">
        <v>9</v>
      </c>
      <c r="D6" s="1650" t="s">
        <v>9</v>
      </c>
      <c r="E6" s="1651"/>
      <c r="F6" s="1651"/>
      <c r="G6" s="1651"/>
      <c r="H6" s="1651"/>
      <c r="I6" s="1651"/>
      <c r="J6" s="1651"/>
      <c r="K6" s="1651"/>
      <c r="L6" s="1652"/>
      <c r="M6" s="1644" t="s">
        <v>389</v>
      </c>
      <c r="N6" s="1653"/>
      <c r="O6" s="1653"/>
      <c r="P6" s="1653"/>
      <c r="Q6" s="1653"/>
      <c r="R6" s="1653"/>
      <c r="S6" s="1653"/>
      <c r="T6" s="1653"/>
      <c r="U6" s="1654"/>
      <c r="V6" s="1644" t="s">
        <v>390</v>
      </c>
      <c r="W6" s="1653"/>
      <c r="X6" s="1653"/>
      <c r="Y6" s="1653"/>
      <c r="Z6" s="1653"/>
      <c r="AA6" s="1653"/>
      <c r="AB6" s="1653"/>
      <c r="AC6" s="1653"/>
      <c r="AD6" s="1654"/>
      <c r="AE6" s="1644" t="s">
        <v>391</v>
      </c>
      <c r="AF6" s="1653"/>
      <c r="AG6" s="1653"/>
      <c r="AH6" s="1653"/>
      <c r="AI6" s="1653"/>
      <c r="AJ6" s="1653"/>
      <c r="AK6" s="1653"/>
      <c r="AL6" s="1653"/>
      <c r="AM6" s="1654"/>
    </row>
    <row r="7" spans="1:39" ht="15" customHeight="1">
      <c r="A7" s="1645"/>
      <c r="B7" s="1647"/>
      <c r="C7" s="1645"/>
      <c r="D7" s="1655" t="s">
        <v>410</v>
      </c>
      <c r="E7" s="1656"/>
      <c r="F7" s="1657"/>
      <c r="G7" s="1655" t="s">
        <v>411</v>
      </c>
      <c r="H7" s="1656"/>
      <c r="I7" s="1657"/>
      <c r="J7" s="1655" t="s">
        <v>412</v>
      </c>
      <c r="K7" s="1656"/>
      <c r="L7" s="1657"/>
      <c r="M7" s="1655" t="s">
        <v>410</v>
      </c>
      <c r="N7" s="1656"/>
      <c r="O7" s="1657"/>
      <c r="P7" s="1655" t="s">
        <v>411</v>
      </c>
      <c r="Q7" s="1656"/>
      <c r="R7" s="1657"/>
      <c r="S7" s="1655" t="s">
        <v>412</v>
      </c>
      <c r="T7" s="1656"/>
      <c r="U7" s="1657"/>
      <c r="V7" s="1655" t="s">
        <v>410</v>
      </c>
      <c r="W7" s="1656"/>
      <c r="X7" s="1657"/>
      <c r="Y7" s="1655" t="s">
        <v>411</v>
      </c>
      <c r="Z7" s="1656"/>
      <c r="AA7" s="1657"/>
      <c r="AB7" s="1656" t="s">
        <v>412</v>
      </c>
      <c r="AC7" s="1656"/>
      <c r="AD7" s="1656"/>
      <c r="AE7" s="1655" t="s">
        <v>410</v>
      </c>
      <c r="AF7" s="1656"/>
      <c r="AG7" s="1657"/>
      <c r="AH7" s="1655" t="s">
        <v>411</v>
      </c>
      <c r="AI7" s="1656"/>
      <c r="AJ7" s="1657"/>
      <c r="AK7" s="1655" t="s">
        <v>412</v>
      </c>
      <c r="AL7" s="1656"/>
      <c r="AM7" s="1657"/>
    </row>
    <row r="8" spans="1:39" ht="51.75" thickBot="1">
      <c r="A8" s="1645"/>
      <c r="B8" s="1648"/>
      <c r="C8" s="1649"/>
      <c r="D8" s="202" t="s">
        <v>392</v>
      </c>
      <c r="E8" s="203" t="s">
        <v>393</v>
      </c>
      <c r="F8" s="204" t="s">
        <v>394</v>
      </c>
      <c r="G8" s="205" t="s">
        <v>392</v>
      </c>
      <c r="H8" s="203" t="s">
        <v>393</v>
      </c>
      <c r="I8" s="204" t="s">
        <v>394</v>
      </c>
      <c r="J8" s="205" t="s">
        <v>392</v>
      </c>
      <c r="K8" s="203" t="s">
        <v>393</v>
      </c>
      <c r="L8" s="204" t="s">
        <v>394</v>
      </c>
      <c r="M8" s="202" t="s">
        <v>392</v>
      </c>
      <c r="N8" s="203" t="s">
        <v>393</v>
      </c>
      <c r="O8" s="204" t="s">
        <v>394</v>
      </c>
      <c r="P8" s="205" t="s">
        <v>392</v>
      </c>
      <c r="Q8" s="203" t="s">
        <v>393</v>
      </c>
      <c r="R8" s="204" t="s">
        <v>394</v>
      </c>
      <c r="S8" s="205" t="s">
        <v>392</v>
      </c>
      <c r="T8" s="203" t="s">
        <v>393</v>
      </c>
      <c r="U8" s="204" t="s">
        <v>394</v>
      </c>
      <c r="V8" s="202" t="s">
        <v>392</v>
      </c>
      <c r="W8" s="203" t="s">
        <v>393</v>
      </c>
      <c r="X8" s="204" t="s">
        <v>394</v>
      </c>
      <c r="Y8" s="205" t="s">
        <v>392</v>
      </c>
      <c r="Z8" s="203" t="s">
        <v>393</v>
      </c>
      <c r="AA8" s="204" t="s">
        <v>394</v>
      </c>
      <c r="AB8" s="206" t="s">
        <v>392</v>
      </c>
      <c r="AC8" s="203" t="s">
        <v>393</v>
      </c>
      <c r="AD8" s="206" t="s">
        <v>394</v>
      </c>
      <c r="AE8" s="207" t="s">
        <v>392</v>
      </c>
      <c r="AF8" s="208" t="s">
        <v>393</v>
      </c>
      <c r="AG8" s="209" t="s">
        <v>394</v>
      </c>
      <c r="AH8" s="210" t="s">
        <v>392</v>
      </c>
      <c r="AI8" s="208" t="s">
        <v>393</v>
      </c>
      <c r="AJ8" s="209" t="s">
        <v>394</v>
      </c>
      <c r="AK8" s="210" t="s">
        <v>392</v>
      </c>
      <c r="AL8" s="208" t="s">
        <v>393</v>
      </c>
      <c r="AM8" s="209" t="s">
        <v>394</v>
      </c>
    </row>
    <row r="9" spans="1:39" s="226" customFormat="1" ht="12.75" customHeight="1">
      <c r="A9" s="1638" t="s">
        <v>3</v>
      </c>
      <c r="B9" s="211" t="s">
        <v>396</v>
      </c>
      <c r="C9" s="212">
        <v>2803.9119999999998</v>
      </c>
      <c r="D9" s="212">
        <v>1296.029</v>
      </c>
      <c r="E9" s="213">
        <v>403.18200000000002</v>
      </c>
      <c r="F9" s="214">
        <v>409.01799999999997</v>
      </c>
      <c r="G9" s="212">
        <v>217.53200000000001</v>
      </c>
      <c r="H9" s="213">
        <v>186.45400000000001</v>
      </c>
      <c r="I9" s="214">
        <v>162.45099999999999</v>
      </c>
      <c r="J9" s="212">
        <v>106.742</v>
      </c>
      <c r="K9" s="213">
        <v>18.518000000000001</v>
      </c>
      <c r="L9" s="214">
        <v>3.9860000000000002</v>
      </c>
      <c r="M9" s="215">
        <v>743.85799999999995</v>
      </c>
      <c r="N9" s="216">
        <v>346.93200000000002</v>
      </c>
      <c r="O9" s="217">
        <v>407.298</v>
      </c>
      <c r="P9" s="215">
        <v>103.718</v>
      </c>
      <c r="Q9" s="216">
        <v>154.00700000000001</v>
      </c>
      <c r="R9" s="217">
        <v>134.267</v>
      </c>
      <c r="S9" s="215">
        <v>87.563999999999993</v>
      </c>
      <c r="T9" s="216">
        <v>17.553999999999998</v>
      </c>
      <c r="U9" s="217">
        <v>1.23</v>
      </c>
      <c r="V9" s="218">
        <v>551.91499999999996</v>
      </c>
      <c r="W9" s="219">
        <v>53.595999999999997</v>
      </c>
      <c r="X9" s="220">
        <v>1.6060000000000001</v>
      </c>
      <c r="Y9" s="218">
        <v>111.026</v>
      </c>
      <c r="Z9" s="219">
        <v>32.374000000000002</v>
      </c>
      <c r="AA9" s="220">
        <v>17.282</v>
      </c>
      <c r="AB9" s="221">
        <v>19.117000000000001</v>
      </c>
      <c r="AC9" s="219">
        <v>0.96399999999999997</v>
      </c>
      <c r="AD9" s="222">
        <v>2.7559999999999998</v>
      </c>
      <c r="AE9" s="223">
        <v>0.25600000000000001</v>
      </c>
      <c r="AF9" s="213">
        <v>2.6539999999999999</v>
      </c>
      <c r="AG9" s="224">
        <v>0.114</v>
      </c>
      <c r="AH9" s="223">
        <v>2.7879999999999998</v>
      </c>
      <c r="AI9" s="225">
        <v>7.2999999999999995E-2</v>
      </c>
      <c r="AJ9" s="214">
        <v>10.901999999999999</v>
      </c>
      <c r="AK9" s="223">
        <v>6.0999999999999999E-2</v>
      </c>
      <c r="AL9" s="225">
        <v>0</v>
      </c>
      <c r="AM9" s="224">
        <v>0</v>
      </c>
    </row>
    <row r="10" spans="1:39" s="226" customFormat="1">
      <c r="A10" s="1639"/>
      <c r="B10" s="227" t="s">
        <v>397</v>
      </c>
      <c r="C10" s="228">
        <v>43666.444000000003</v>
      </c>
      <c r="D10" s="228">
        <v>22145.548999999999</v>
      </c>
      <c r="E10" s="229">
        <v>3933.5</v>
      </c>
      <c r="F10" s="230">
        <v>7111.7430000000004</v>
      </c>
      <c r="G10" s="228">
        <v>5598.5240000000003</v>
      </c>
      <c r="H10" s="229">
        <v>1754.0450000000001</v>
      </c>
      <c r="I10" s="230">
        <v>913.94</v>
      </c>
      <c r="J10" s="228">
        <v>1789.944</v>
      </c>
      <c r="K10" s="229">
        <v>156.27000000000001</v>
      </c>
      <c r="L10" s="230">
        <v>262.92899999999997</v>
      </c>
      <c r="M10" s="231">
        <v>17204.492999999999</v>
      </c>
      <c r="N10" s="232">
        <v>3854.9540000000002</v>
      </c>
      <c r="O10" s="224">
        <v>7102.8440000000001</v>
      </c>
      <c r="P10" s="231">
        <v>3827.625</v>
      </c>
      <c r="Q10" s="232">
        <v>1725.404</v>
      </c>
      <c r="R10" s="224">
        <v>721.07100000000003</v>
      </c>
      <c r="S10" s="231">
        <v>1554.7449999999999</v>
      </c>
      <c r="T10" s="232">
        <v>156.17400000000001</v>
      </c>
      <c r="U10" s="224">
        <v>260.99799999999999</v>
      </c>
      <c r="V10" s="231">
        <v>4930.5129999999999</v>
      </c>
      <c r="W10" s="232">
        <v>78.546000000000006</v>
      </c>
      <c r="X10" s="224">
        <v>2.7360000000000002</v>
      </c>
      <c r="Y10" s="231">
        <v>1770.854</v>
      </c>
      <c r="Z10" s="232">
        <v>28.640999999999998</v>
      </c>
      <c r="AA10" s="224">
        <v>3.0070000000000001</v>
      </c>
      <c r="AB10" s="233">
        <v>223.97300000000001</v>
      </c>
      <c r="AC10" s="232">
        <v>9.6000000000000002E-2</v>
      </c>
      <c r="AD10" s="225">
        <v>1.931</v>
      </c>
      <c r="AE10" s="228">
        <v>10.542999999999999</v>
      </c>
      <c r="AF10" s="232">
        <v>0</v>
      </c>
      <c r="AG10" s="234">
        <v>6.1630000000000003</v>
      </c>
      <c r="AH10" s="223">
        <v>4.4999999999999998E-2</v>
      </c>
      <c r="AI10" s="235">
        <v>0</v>
      </c>
      <c r="AJ10" s="230">
        <v>189.86199999999999</v>
      </c>
      <c r="AK10" s="228">
        <v>11.226000000000001</v>
      </c>
      <c r="AL10" s="225">
        <v>0</v>
      </c>
      <c r="AM10" s="224">
        <v>0</v>
      </c>
    </row>
    <row r="11" spans="1:39" s="226" customFormat="1">
      <c r="A11" s="1639"/>
      <c r="B11" s="227" t="s">
        <v>398</v>
      </c>
      <c r="C11" s="228">
        <v>148052.21</v>
      </c>
      <c r="D11" s="228">
        <v>44430.514000000003</v>
      </c>
      <c r="E11" s="229">
        <v>37723.805</v>
      </c>
      <c r="F11" s="230">
        <v>23500.923999999999</v>
      </c>
      <c r="G11" s="228">
        <v>8856.6869999999999</v>
      </c>
      <c r="H11" s="229">
        <v>12317.826999999999</v>
      </c>
      <c r="I11" s="230">
        <v>16315.485000000001</v>
      </c>
      <c r="J11" s="228">
        <v>2724.9270000000001</v>
      </c>
      <c r="K11" s="229">
        <v>744.005</v>
      </c>
      <c r="L11" s="230">
        <v>1438.0360000000001</v>
      </c>
      <c r="M11" s="231">
        <v>17983.850999999999</v>
      </c>
      <c r="N11" s="232">
        <v>8662.5040000000008</v>
      </c>
      <c r="O11" s="224">
        <v>23070.151000000002</v>
      </c>
      <c r="P11" s="231">
        <v>2239.0210000000002</v>
      </c>
      <c r="Q11" s="232">
        <v>6352.43</v>
      </c>
      <c r="R11" s="224">
        <v>11553.637000000001</v>
      </c>
      <c r="S11" s="231">
        <v>1477.796</v>
      </c>
      <c r="T11" s="232">
        <v>662.47699999999998</v>
      </c>
      <c r="U11" s="224">
        <v>265.03800000000001</v>
      </c>
      <c r="V11" s="231">
        <v>26341.55</v>
      </c>
      <c r="W11" s="232">
        <v>27263.03</v>
      </c>
      <c r="X11" s="224">
        <v>13.507999999999999</v>
      </c>
      <c r="Y11" s="231">
        <v>6614.8609999999999</v>
      </c>
      <c r="Z11" s="232">
        <v>5859.3609999999999</v>
      </c>
      <c r="AA11" s="224">
        <v>4459.9070000000002</v>
      </c>
      <c r="AB11" s="233">
        <v>1230.296</v>
      </c>
      <c r="AC11" s="232">
        <v>81.528000000000006</v>
      </c>
      <c r="AD11" s="225">
        <v>1172.4739999999999</v>
      </c>
      <c r="AE11" s="228">
        <v>105.113</v>
      </c>
      <c r="AF11" s="229">
        <v>1798.271</v>
      </c>
      <c r="AG11" s="230">
        <v>417.26499999999999</v>
      </c>
      <c r="AH11" s="228">
        <v>2.8050000000000002</v>
      </c>
      <c r="AI11" s="229">
        <v>106.036</v>
      </c>
      <c r="AJ11" s="230">
        <v>301.94099999999997</v>
      </c>
      <c r="AK11" s="228">
        <v>16.835000000000001</v>
      </c>
      <c r="AL11" s="235">
        <v>0</v>
      </c>
      <c r="AM11" s="224">
        <v>0.52400000000000002</v>
      </c>
    </row>
    <row r="12" spans="1:39" s="226" customFormat="1">
      <c r="A12" s="1639"/>
      <c r="B12" s="227" t="s">
        <v>399</v>
      </c>
      <c r="C12" s="228">
        <v>27218.037</v>
      </c>
      <c r="D12" s="228">
        <v>10529.048000000001</v>
      </c>
      <c r="E12" s="229">
        <v>6066.2560000000003</v>
      </c>
      <c r="F12" s="230">
        <v>4083.4259999999999</v>
      </c>
      <c r="G12" s="228">
        <v>1849.6669999999999</v>
      </c>
      <c r="H12" s="229">
        <v>1354.915</v>
      </c>
      <c r="I12" s="230">
        <v>1375.6179999999999</v>
      </c>
      <c r="J12" s="228">
        <v>1072.4829999999999</v>
      </c>
      <c r="K12" s="229">
        <v>74.316000000000003</v>
      </c>
      <c r="L12" s="230">
        <v>812.30799999999999</v>
      </c>
      <c r="M12" s="231">
        <v>7478.5590000000002</v>
      </c>
      <c r="N12" s="232">
        <v>4746.6270000000004</v>
      </c>
      <c r="O12" s="224">
        <v>4072.6759999999999</v>
      </c>
      <c r="P12" s="231">
        <v>1327.644</v>
      </c>
      <c r="Q12" s="232">
        <v>1013.348</v>
      </c>
      <c r="R12" s="224">
        <v>1141.0360000000001</v>
      </c>
      <c r="S12" s="231">
        <v>716.82500000000005</v>
      </c>
      <c r="T12" s="232">
        <v>59.753</v>
      </c>
      <c r="U12" s="224">
        <v>449.00799999999998</v>
      </c>
      <c r="V12" s="231">
        <v>3009.77</v>
      </c>
      <c r="W12" s="232">
        <v>1268.739</v>
      </c>
      <c r="X12" s="224">
        <v>7.6029999999999998</v>
      </c>
      <c r="Y12" s="231">
        <v>522.02300000000002</v>
      </c>
      <c r="Z12" s="232">
        <v>341.56700000000001</v>
      </c>
      <c r="AA12" s="224">
        <v>234.58199999999999</v>
      </c>
      <c r="AB12" s="233">
        <v>355.65800000000002</v>
      </c>
      <c r="AC12" s="232">
        <v>11.612</v>
      </c>
      <c r="AD12" s="225">
        <v>363.08800000000002</v>
      </c>
      <c r="AE12" s="223">
        <v>40.719000000000001</v>
      </c>
      <c r="AF12" s="229">
        <v>50.89</v>
      </c>
      <c r="AG12" s="230">
        <v>3.1469999999999998</v>
      </c>
      <c r="AH12" s="225">
        <v>0</v>
      </c>
      <c r="AI12" s="232">
        <v>0</v>
      </c>
      <c r="AJ12" s="236">
        <v>0</v>
      </c>
      <c r="AK12" s="225">
        <v>0</v>
      </c>
      <c r="AL12" s="232">
        <v>2.9510000000000001</v>
      </c>
      <c r="AM12" s="236">
        <v>0.21199999999999999</v>
      </c>
    </row>
    <row r="13" spans="1:39" s="226" customFormat="1" ht="13.5" thickBot="1">
      <c r="A13" s="1640"/>
      <c r="B13" s="237" t="s">
        <v>400</v>
      </c>
      <c r="C13" s="238">
        <v>221740.603</v>
      </c>
      <c r="D13" s="238">
        <v>78401.14</v>
      </c>
      <c r="E13" s="239">
        <v>48126.743000000002</v>
      </c>
      <c r="F13" s="240">
        <v>35105.110999999997</v>
      </c>
      <c r="G13" s="238">
        <v>16522.41</v>
      </c>
      <c r="H13" s="239">
        <v>15613.241</v>
      </c>
      <c r="I13" s="240">
        <v>18767.493999999999</v>
      </c>
      <c r="J13" s="238">
        <v>5694.0959999999995</v>
      </c>
      <c r="K13" s="239">
        <v>993.10900000000004</v>
      </c>
      <c r="L13" s="240">
        <v>2517.259</v>
      </c>
      <c r="M13" s="238">
        <v>43410.760999999999</v>
      </c>
      <c r="N13" s="239">
        <v>17611.017</v>
      </c>
      <c r="O13" s="240">
        <v>34652.968999999997</v>
      </c>
      <c r="P13" s="238">
        <v>7498.0079999999998</v>
      </c>
      <c r="Q13" s="239">
        <v>9245.1890000000003</v>
      </c>
      <c r="R13" s="240">
        <v>13550.011</v>
      </c>
      <c r="S13" s="238">
        <v>3836.93</v>
      </c>
      <c r="T13" s="239">
        <v>895.95799999999997</v>
      </c>
      <c r="U13" s="240">
        <v>976.274</v>
      </c>
      <c r="V13" s="238">
        <v>34833.748</v>
      </c>
      <c r="W13" s="239">
        <v>28663.911</v>
      </c>
      <c r="X13" s="240">
        <v>25.452999999999999</v>
      </c>
      <c r="Y13" s="238">
        <v>9018.7639999999992</v>
      </c>
      <c r="Z13" s="239">
        <v>6261.9430000000002</v>
      </c>
      <c r="AA13" s="240">
        <v>4714.7780000000002</v>
      </c>
      <c r="AB13" s="241">
        <v>1829.0440000000001</v>
      </c>
      <c r="AC13" s="239">
        <v>94.2</v>
      </c>
      <c r="AD13" s="242">
        <v>1540.249</v>
      </c>
      <c r="AE13" s="238">
        <v>156.631</v>
      </c>
      <c r="AF13" s="239">
        <v>1851.8150000000001</v>
      </c>
      <c r="AG13" s="240">
        <v>426.68900000000002</v>
      </c>
      <c r="AH13" s="238">
        <v>5.6379999999999999</v>
      </c>
      <c r="AI13" s="239">
        <v>106.10899999999999</v>
      </c>
      <c r="AJ13" s="240">
        <v>502.70499999999998</v>
      </c>
      <c r="AK13" s="238">
        <v>28.122</v>
      </c>
      <c r="AL13" s="239">
        <v>2.9510000000000001</v>
      </c>
      <c r="AM13" s="240">
        <v>0.73599999999999999</v>
      </c>
    </row>
    <row r="14" spans="1:39" ht="15" customHeight="1">
      <c r="A14" s="1638" t="s">
        <v>4</v>
      </c>
      <c r="B14" s="211" t="s">
        <v>396</v>
      </c>
      <c r="C14" s="212">
        <v>2256.9679999999998</v>
      </c>
      <c r="D14" s="212">
        <v>985.72900000000004</v>
      </c>
      <c r="E14" s="213">
        <v>509.11599999999999</v>
      </c>
      <c r="F14" s="214">
        <v>274.7</v>
      </c>
      <c r="G14" s="212">
        <v>184.22800000000001</v>
      </c>
      <c r="H14" s="213">
        <v>140.221</v>
      </c>
      <c r="I14" s="214">
        <v>82.353999999999999</v>
      </c>
      <c r="J14" s="212">
        <v>63.353000000000002</v>
      </c>
      <c r="K14" s="213">
        <v>13.417999999999999</v>
      </c>
      <c r="L14" s="214">
        <v>3.8490000000000002</v>
      </c>
      <c r="M14" s="215">
        <v>429.30900000000003</v>
      </c>
      <c r="N14" s="216">
        <v>456.80700000000002</v>
      </c>
      <c r="O14" s="217">
        <v>273.18599999999998</v>
      </c>
      <c r="P14" s="215">
        <v>60.390999999999998</v>
      </c>
      <c r="Q14" s="216">
        <v>113.804</v>
      </c>
      <c r="R14" s="217">
        <v>69.483999999999995</v>
      </c>
      <c r="S14" s="215">
        <v>45.29</v>
      </c>
      <c r="T14" s="216">
        <v>12.324999999999999</v>
      </c>
      <c r="U14" s="217">
        <v>1.4</v>
      </c>
      <c r="V14" s="218">
        <v>555.91700000000003</v>
      </c>
      <c r="W14" s="219">
        <v>50.728999999999999</v>
      </c>
      <c r="X14" s="220">
        <v>1.5009999999999999</v>
      </c>
      <c r="Y14" s="218">
        <v>123.378</v>
      </c>
      <c r="Z14" s="219">
        <v>26.37</v>
      </c>
      <c r="AA14" s="220">
        <v>11.44</v>
      </c>
      <c r="AB14" s="221">
        <v>18.001000000000001</v>
      </c>
      <c r="AC14" s="219">
        <v>1.093</v>
      </c>
      <c r="AD14" s="222">
        <v>2.4489999999999998</v>
      </c>
      <c r="AE14" s="243">
        <v>0.503</v>
      </c>
      <c r="AF14" s="244">
        <v>1.58</v>
      </c>
      <c r="AG14" s="245">
        <v>1.2999999999999999E-2</v>
      </c>
      <c r="AH14" s="246">
        <v>0.45900000000000002</v>
      </c>
      <c r="AI14" s="247">
        <v>4.7E-2</v>
      </c>
      <c r="AJ14" s="248">
        <v>1.43</v>
      </c>
      <c r="AK14" s="243">
        <v>6.2E-2</v>
      </c>
      <c r="AL14" s="249">
        <v>0</v>
      </c>
      <c r="AM14" s="245">
        <v>0</v>
      </c>
    </row>
    <row r="15" spans="1:39">
      <c r="A15" s="1639"/>
      <c r="B15" s="227" t="s">
        <v>397</v>
      </c>
      <c r="C15" s="228">
        <v>43202.491000000002</v>
      </c>
      <c r="D15" s="228">
        <v>22079.116000000002</v>
      </c>
      <c r="E15" s="229">
        <v>3353.0929999999998</v>
      </c>
      <c r="F15" s="230">
        <v>6436.4369999999999</v>
      </c>
      <c r="G15" s="228">
        <v>6204.0919999999996</v>
      </c>
      <c r="H15" s="229">
        <v>1758.817</v>
      </c>
      <c r="I15" s="230">
        <v>984.88599999999997</v>
      </c>
      <c r="J15" s="228">
        <v>1968.932</v>
      </c>
      <c r="K15" s="229">
        <v>210.93</v>
      </c>
      <c r="L15" s="230">
        <v>206.18799999999999</v>
      </c>
      <c r="M15" s="231">
        <v>16999.044000000002</v>
      </c>
      <c r="N15" s="232">
        <v>3283.8539999999998</v>
      </c>
      <c r="O15" s="224">
        <v>6427.9070000000002</v>
      </c>
      <c r="P15" s="231">
        <v>4320.6120000000001</v>
      </c>
      <c r="Q15" s="232">
        <v>1732.7950000000001</v>
      </c>
      <c r="R15" s="224">
        <v>794.94799999999998</v>
      </c>
      <c r="S15" s="231">
        <v>1728.126</v>
      </c>
      <c r="T15" s="232">
        <v>199.17</v>
      </c>
      <c r="U15" s="224">
        <v>205.85400000000001</v>
      </c>
      <c r="V15" s="231">
        <v>5045.0460000000003</v>
      </c>
      <c r="W15" s="232">
        <v>69.239000000000004</v>
      </c>
      <c r="X15" s="224">
        <v>2.7269999999999999</v>
      </c>
      <c r="Y15" s="231">
        <v>1883.4280000000001</v>
      </c>
      <c r="Z15" s="232">
        <v>26.021999999999998</v>
      </c>
      <c r="AA15" s="224">
        <v>2.4180000000000001</v>
      </c>
      <c r="AB15" s="233">
        <v>222.33600000000001</v>
      </c>
      <c r="AC15" s="232">
        <v>6.76</v>
      </c>
      <c r="AD15" s="250">
        <v>0.33400000000000002</v>
      </c>
      <c r="AE15" s="228">
        <v>35.026000000000003</v>
      </c>
      <c r="AF15" s="225">
        <v>0</v>
      </c>
      <c r="AG15" s="230">
        <v>5.8029999999999999</v>
      </c>
      <c r="AH15" s="251">
        <v>5.1999999999999998E-2</v>
      </c>
      <c r="AI15" s="229">
        <v>0</v>
      </c>
      <c r="AJ15" s="230">
        <v>187.52</v>
      </c>
      <c r="AK15" s="228">
        <v>18.47</v>
      </c>
      <c r="AL15" s="252">
        <v>5</v>
      </c>
      <c r="AM15" s="224">
        <v>0</v>
      </c>
    </row>
    <row r="16" spans="1:39">
      <c r="A16" s="1639"/>
      <c r="B16" s="227" t="s">
        <v>398</v>
      </c>
      <c r="C16" s="228">
        <v>151549.766</v>
      </c>
      <c r="D16" s="228">
        <v>47797.245000000003</v>
      </c>
      <c r="E16" s="229">
        <v>37901.889000000003</v>
      </c>
      <c r="F16" s="230">
        <v>22648.274000000001</v>
      </c>
      <c r="G16" s="228">
        <v>9362.8130000000001</v>
      </c>
      <c r="H16" s="229">
        <v>12837.911</v>
      </c>
      <c r="I16" s="230">
        <v>15943.959000000001</v>
      </c>
      <c r="J16" s="228">
        <v>2810.0210000000002</v>
      </c>
      <c r="K16" s="229">
        <v>716.32</v>
      </c>
      <c r="L16" s="230">
        <v>1531.3340000000001</v>
      </c>
      <c r="M16" s="231">
        <v>20169.401000000002</v>
      </c>
      <c r="N16" s="232">
        <v>8504.893</v>
      </c>
      <c r="O16" s="224">
        <v>22259.525000000001</v>
      </c>
      <c r="P16" s="231">
        <v>2474.692</v>
      </c>
      <c r="Q16" s="232">
        <v>6511.759</v>
      </c>
      <c r="R16" s="224">
        <v>11304.644</v>
      </c>
      <c r="S16" s="231">
        <v>1565.8209999999999</v>
      </c>
      <c r="T16" s="232">
        <v>640.65099999999995</v>
      </c>
      <c r="U16" s="224">
        <v>337.98200000000003</v>
      </c>
      <c r="V16" s="231">
        <v>27515.422999999999</v>
      </c>
      <c r="W16" s="232">
        <v>27584.280999999999</v>
      </c>
      <c r="X16" s="224">
        <v>13.521000000000001</v>
      </c>
      <c r="Y16" s="231">
        <v>6886.17</v>
      </c>
      <c r="Z16" s="232">
        <v>6231.0590000000002</v>
      </c>
      <c r="AA16" s="224">
        <v>4367.8599999999997</v>
      </c>
      <c r="AB16" s="233">
        <v>1234.0709999999999</v>
      </c>
      <c r="AC16" s="232">
        <v>75.668999999999997</v>
      </c>
      <c r="AD16" s="225">
        <v>1192.877</v>
      </c>
      <c r="AE16" s="228">
        <v>112.42100000000001</v>
      </c>
      <c r="AF16" s="229">
        <v>1812.7149999999999</v>
      </c>
      <c r="AG16" s="230">
        <v>375.22800000000001</v>
      </c>
      <c r="AH16" s="228">
        <v>1.9510000000000001</v>
      </c>
      <c r="AI16" s="253">
        <v>95.093000000000004</v>
      </c>
      <c r="AJ16" s="230">
        <v>271.45499999999998</v>
      </c>
      <c r="AK16" s="228">
        <v>10.129</v>
      </c>
      <c r="AL16" s="254">
        <v>0</v>
      </c>
      <c r="AM16" s="255">
        <v>0.47499999999999998</v>
      </c>
    </row>
    <row r="17" spans="1:39">
      <c r="A17" s="1639"/>
      <c r="B17" s="227" t="s">
        <v>399</v>
      </c>
      <c r="C17" s="228">
        <v>26278.454000000002</v>
      </c>
      <c r="D17" s="228">
        <v>9522.5660000000007</v>
      </c>
      <c r="E17" s="229">
        <v>5967.1120000000001</v>
      </c>
      <c r="F17" s="230">
        <v>4005.9630000000002</v>
      </c>
      <c r="G17" s="228">
        <v>1818.549</v>
      </c>
      <c r="H17" s="229">
        <v>1403.403</v>
      </c>
      <c r="I17" s="230">
        <v>1727.664</v>
      </c>
      <c r="J17" s="228">
        <v>1006.502</v>
      </c>
      <c r="K17" s="229">
        <v>71.504999999999995</v>
      </c>
      <c r="L17" s="230">
        <v>755.19</v>
      </c>
      <c r="M17" s="231">
        <v>6418.9669999999996</v>
      </c>
      <c r="N17" s="232">
        <v>4592.6660000000002</v>
      </c>
      <c r="O17" s="224">
        <v>3996.4160000000002</v>
      </c>
      <c r="P17" s="231">
        <v>1290.7850000000001</v>
      </c>
      <c r="Q17" s="232">
        <v>1070.923</v>
      </c>
      <c r="R17" s="224">
        <v>1475.8530000000001</v>
      </c>
      <c r="S17" s="231">
        <v>658.08</v>
      </c>
      <c r="T17" s="232">
        <v>56.125999999999998</v>
      </c>
      <c r="U17" s="224">
        <v>445.66800000000001</v>
      </c>
      <c r="V17" s="231">
        <v>3062.884</v>
      </c>
      <c r="W17" s="232">
        <v>1323.7059999999999</v>
      </c>
      <c r="X17" s="224">
        <v>6.548</v>
      </c>
      <c r="Y17" s="231">
        <v>525.971</v>
      </c>
      <c r="Z17" s="232">
        <v>332.48</v>
      </c>
      <c r="AA17" s="224">
        <v>251.81100000000001</v>
      </c>
      <c r="AB17" s="233">
        <v>347.92200000000003</v>
      </c>
      <c r="AC17" s="232">
        <v>12.436999999999999</v>
      </c>
      <c r="AD17" s="225">
        <v>309.31900000000002</v>
      </c>
      <c r="AE17" s="223">
        <v>40.715000000000003</v>
      </c>
      <c r="AF17" s="229">
        <v>50.74</v>
      </c>
      <c r="AG17" s="230">
        <v>2.9990000000000001</v>
      </c>
      <c r="AH17" s="223">
        <v>1.7929999999999999</v>
      </c>
      <c r="AI17" s="225">
        <v>0</v>
      </c>
      <c r="AJ17" s="224">
        <v>0</v>
      </c>
      <c r="AK17" s="223">
        <v>0.5</v>
      </c>
      <c r="AL17" s="225">
        <v>2.9420000000000002</v>
      </c>
      <c r="AM17" s="255">
        <v>0.20300000000000001</v>
      </c>
    </row>
    <row r="18" spans="1:39" ht="13.5" thickBot="1">
      <c r="A18" s="1640"/>
      <c r="B18" s="237" t="s">
        <v>400</v>
      </c>
      <c r="C18" s="238">
        <v>223287.679</v>
      </c>
      <c r="D18" s="238">
        <v>80384.656000000003</v>
      </c>
      <c r="E18" s="239">
        <v>47731.21</v>
      </c>
      <c r="F18" s="240">
        <v>33365.374000000003</v>
      </c>
      <c r="G18" s="238">
        <v>17569.682000000001</v>
      </c>
      <c r="H18" s="239">
        <v>16140.352000000001</v>
      </c>
      <c r="I18" s="240">
        <v>18738.863000000001</v>
      </c>
      <c r="J18" s="238">
        <v>5848.808</v>
      </c>
      <c r="K18" s="239">
        <v>1012.173</v>
      </c>
      <c r="L18" s="240">
        <v>2496.5610000000001</v>
      </c>
      <c r="M18" s="238">
        <v>44016.720999999998</v>
      </c>
      <c r="N18" s="239">
        <v>16838.22</v>
      </c>
      <c r="O18" s="240">
        <v>32957.034</v>
      </c>
      <c r="P18" s="238">
        <v>8146.48</v>
      </c>
      <c r="Q18" s="239">
        <v>9429.2810000000009</v>
      </c>
      <c r="R18" s="240">
        <v>13644.929</v>
      </c>
      <c r="S18" s="238">
        <v>3997.317</v>
      </c>
      <c r="T18" s="239">
        <v>908.27200000000005</v>
      </c>
      <c r="U18" s="240">
        <v>990.904</v>
      </c>
      <c r="V18" s="238">
        <v>36179.269999999997</v>
      </c>
      <c r="W18" s="239">
        <v>29027.955000000002</v>
      </c>
      <c r="X18" s="240">
        <v>24.297000000000001</v>
      </c>
      <c r="Y18" s="238">
        <v>9418.9470000000001</v>
      </c>
      <c r="Z18" s="239">
        <v>6615.9309999999996</v>
      </c>
      <c r="AA18" s="240">
        <v>4633.5290000000005</v>
      </c>
      <c r="AB18" s="241">
        <v>1822.33</v>
      </c>
      <c r="AC18" s="239">
        <v>95.959000000000003</v>
      </c>
      <c r="AD18" s="242">
        <v>1504.979</v>
      </c>
      <c r="AE18" s="238">
        <v>188.66499999999999</v>
      </c>
      <c r="AF18" s="239">
        <v>1865.0350000000001</v>
      </c>
      <c r="AG18" s="240">
        <v>384.04300000000001</v>
      </c>
      <c r="AH18" s="238">
        <v>4.2549999999999999</v>
      </c>
      <c r="AI18" s="239">
        <v>95.14</v>
      </c>
      <c r="AJ18" s="240">
        <v>460.40499999999997</v>
      </c>
      <c r="AK18" s="238">
        <v>29.161000000000001</v>
      </c>
      <c r="AL18" s="239">
        <v>7.9420000000000002</v>
      </c>
      <c r="AM18" s="256">
        <v>0.67800000000000005</v>
      </c>
    </row>
    <row r="19" spans="1:39" s="226" customFormat="1">
      <c r="A19" s="257"/>
      <c r="B19" s="258"/>
      <c r="C19" s="259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</row>
    <row r="20" spans="1:39" s="226" customFormat="1">
      <c r="A20" s="257"/>
      <c r="B20" s="258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</row>
    <row r="21" spans="1:39" s="226" customFormat="1"/>
    <row r="22" spans="1:39" s="226" customFormat="1"/>
    <row r="23" spans="1:39" s="226" customFormat="1"/>
    <row r="24" spans="1:39" s="226" customFormat="1"/>
    <row r="25" spans="1:39" s="226" customFormat="1">
      <c r="D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</row>
    <row r="26" spans="1:39" s="226" customFormat="1"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</row>
    <row r="27" spans="1:39" s="226" customFormat="1">
      <c r="M27" s="263"/>
      <c r="N27" s="263"/>
      <c r="O27" s="263"/>
      <c r="P27" s="263"/>
      <c r="Q27" s="263"/>
      <c r="R27" s="263"/>
      <c r="S27" s="263"/>
      <c r="Y27" s="263"/>
      <c r="AF27" s="263"/>
      <c r="AG27" s="263"/>
    </row>
    <row r="28" spans="1:39" s="226" customFormat="1">
      <c r="M28" s="263"/>
      <c r="N28" s="263"/>
      <c r="O28" s="263"/>
      <c r="P28" s="263"/>
      <c r="Q28" s="263"/>
      <c r="R28" s="263"/>
      <c r="S28" s="263"/>
      <c r="Y28" s="263"/>
      <c r="AF28" s="263"/>
      <c r="AG28" s="263"/>
    </row>
    <row r="29" spans="1:39" s="226" customFormat="1">
      <c r="M29" s="263"/>
      <c r="N29" s="263"/>
      <c r="O29" s="263"/>
      <c r="P29" s="263"/>
      <c r="Q29" s="263"/>
      <c r="R29" s="263"/>
      <c r="S29" s="263"/>
      <c r="W29" s="263"/>
      <c r="X29" s="263"/>
      <c r="Y29" s="263"/>
      <c r="AF29" s="263"/>
      <c r="AG29" s="263"/>
      <c r="AH29" s="263"/>
    </row>
    <row r="30" spans="1:39" s="226" customFormat="1">
      <c r="D30" s="261"/>
      <c r="E30" s="261"/>
      <c r="F30" s="261"/>
      <c r="G30" s="261"/>
      <c r="H30" s="261"/>
      <c r="I30" s="261"/>
      <c r="J30" s="261"/>
      <c r="K30" s="261"/>
      <c r="L30" s="261"/>
      <c r="M30" s="263"/>
      <c r="N30" s="264"/>
      <c r="O30" s="263"/>
      <c r="P30" s="263"/>
      <c r="Q30" s="263"/>
      <c r="R30" s="263"/>
      <c r="S30" s="263"/>
      <c r="W30" s="263"/>
      <c r="X30" s="263"/>
      <c r="Y30" s="263"/>
      <c r="AF30" s="263"/>
      <c r="AG30" s="263"/>
      <c r="AH30" s="263"/>
    </row>
    <row r="31" spans="1:39" s="226" customFormat="1">
      <c r="C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W31" s="263"/>
      <c r="X31" s="263"/>
      <c r="Y31" s="263"/>
      <c r="AF31" s="263"/>
      <c r="AG31" s="263"/>
      <c r="AH31" s="263"/>
    </row>
    <row r="32" spans="1:39" s="226" customFormat="1">
      <c r="C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W32" s="263"/>
      <c r="X32" s="263"/>
      <c r="Y32" s="263"/>
      <c r="AF32" s="263"/>
      <c r="AG32" s="263"/>
      <c r="AH32" s="263"/>
    </row>
    <row r="33" spans="3:27" s="226" customFormat="1"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</row>
    <row r="34" spans="3:27" s="226" customFormat="1"/>
    <row r="35" spans="3:27" s="226" customFormat="1"/>
    <row r="36" spans="3:27" s="226" customFormat="1"/>
    <row r="37" spans="3:27" s="226" customFormat="1"/>
    <row r="38" spans="3:27" s="226" customFormat="1"/>
    <row r="39" spans="3:27" s="226" customFormat="1"/>
    <row r="40" spans="3:27" s="226" customFormat="1"/>
    <row r="41" spans="3:27" s="226" customFormat="1"/>
    <row r="42" spans="3:27" s="226" customFormat="1"/>
    <row r="43" spans="3:27" s="226" customFormat="1"/>
    <row r="44" spans="3:27" s="226" customFormat="1"/>
    <row r="45" spans="3:27" s="226" customFormat="1"/>
    <row r="46" spans="3:27" s="226" customFormat="1"/>
    <row r="47" spans="3:27" s="226" customFormat="1"/>
    <row r="48" spans="3:27" s="226" customFormat="1"/>
    <row r="49" s="226" customFormat="1"/>
    <row r="50" s="226" customFormat="1"/>
    <row r="51" s="226" customFormat="1"/>
    <row r="52" s="226" customFormat="1"/>
    <row r="53" s="226" customFormat="1"/>
    <row r="54" s="226" customFormat="1"/>
    <row r="55" s="226" customFormat="1"/>
    <row r="56" s="226" customFormat="1"/>
    <row r="57" s="226" customFormat="1"/>
    <row r="58" s="226" customFormat="1"/>
    <row r="59" s="226" customFormat="1"/>
    <row r="60" s="226" customFormat="1"/>
    <row r="61" s="226" customFormat="1"/>
    <row r="62" s="226" customFormat="1"/>
    <row r="63" s="226" customFormat="1"/>
    <row r="64" s="226" customFormat="1"/>
    <row r="65" s="226" customFormat="1"/>
    <row r="66" s="226" customFormat="1"/>
    <row r="67" s="226" customFormat="1"/>
    <row r="68" s="226" customFormat="1"/>
    <row r="69" s="226" customFormat="1"/>
  </sheetData>
  <mergeCells count="24">
    <mergeCell ref="G7:I7"/>
    <mergeCell ref="J7:L7"/>
    <mergeCell ref="V7:X7"/>
    <mergeCell ref="Y7:AA7"/>
    <mergeCell ref="AB7:AD7"/>
    <mergeCell ref="M7:O7"/>
    <mergeCell ref="P7:R7"/>
    <mergeCell ref="S7:U7"/>
    <mergeCell ref="A9:A13"/>
    <mergeCell ref="A14:A18"/>
    <mergeCell ref="AJ1:AM1"/>
    <mergeCell ref="A2:AM2"/>
    <mergeCell ref="AJ5:AM5"/>
    <mergeCell ref="A6:A8"/>
    <mergeCell ref="B6:B8"/>
    <mergeCell ref="C6:C8"/>
    <mergeCell ref="D6:L6"/>
    <mergeCell ref="M6:U6"/>
    <mergeCell ref="V6:AD6"/>
    <mergeCell ref="AE6:AM6"/>
    <mergeCell ref="AE7:AG7"/>
    <mergeCell ref="AH7:AJ7"/>
    <mergeCell ref="AK7:AM7"/>
    <mergeCell ref="D7:F7"/>
  </mergeCells>
  <printOptions horizontalCentered="1"/>
  <pageMargins left="0" right="0" top="0" bottom="0" header="0.3" footer="0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0"/>
  <sheetViews>
    <sheetView zoomScaleNormal="100" workbookViewId="0">
      <selection activeCell="D24" sqref="D24:D25"/>
    </sheetView>
  </sheetViews>
  <sheetFormatPr defaultColWidth="9.140625" defaultRowHeight="12.75"/>
  <cols>
    <col min="1" max="1" width="9.140625" style="265"/>
    <col min="2" max="2" width="11.5703125" style="265" customWidth="1"/>
    <col min="3" max="3" width="18.85546875" style="266" customWidth="1"/>
    <col min="4" max="4" width="12.140625" style="265" customWidth="1"/>
    <col min="5" max="5" width="12.42578125" style="265" customWidth="1"/>
    <col min="6" max="6" width="12.7109375" style="265" customWidth="1"/>
    <col min="7" max="8" width="10.7109375" style="265" customWidth="1"/>
    <col min="9" max="9" width="10.42578125" style="265" customWidth="1"/>
    <col min="10" max="10" width="10.7109375" style="265" customWidth="1"/>
    <col min="11" max="12" width="10.42578125" style="265" customWidth="1"/>
    <col min="13" max="13" width="11" style="265" customWidth="1"/>
    <col min="14" max="14" width="9.140625" style="265"/>
    <col min="15" max="15" width="10" style="265" customWidth="1"/>
    <col min="16" max="16" width="10.42578125" style="265" customWidth="1"/>
    <col min="17" max="16384" width="9.140625" style="265"/>
  </cols>
  <sheetData>
    <row r="2" spans="2:18" ht="14.45" customHeight="1">
      <c r="Q2" s="1661" t="s">
        <v>1078</v>
      </c>
      <c r="R2" s="1661"/>
    </row>
    <row r="3" spans="2:18" ht="15" customHeight="1">
      <c r="B3" s="1662" t="s">
        <v>413</v>
      </c>
      <c r="C3" s="1662"/>
      <c r="D3" s="1662"/>
      <c r="E3" s="1662"/>
      <c r="F3" s="1662"/>
      <c r="G3" s="1662"/>
      <c r="H3" s="1662"/>
      <c r="I3" s="1662"/>
      <c r="J3" s="1662"/>
      <c r="K3" s="1662"/>
      <c r="L3" s="1662"/>
      <c r="M3" s="1662"/>
      <c r="N3" s="1662"/>
      <c r="O3" s="1662"/>
      <c r="P3" s="1662"/>
    </row>
    <row r="4" spans="2:18" ht="15" customHeight="1" thickBot="1">
      <c r="B4" s="267"/>
      <c r="C4" s="267"/>
      <c r="D4" s="267"/>
      <c r="E4" s="267"/>
      <c r="F4" s="267"/>
      <c r="G4" s="268"/>
      <c r="H4" s="268"/>
      <c r="N4" s="269"/>
      <c r="O4" s="269"/>
      <c r="P4" s="269"/>
      <c r="Q4" s="269"/>
      <c r="R4" s="269"/>
    </row>
    <row r="5" spans="2:18" ht="18.75" customHeight="1" thickBot="1">
      <c r="B5" s="1663" t="s">
        <v>1104</v>
      </c>
      <c r="C5" s="1664"/>
      <c r="D5" s="1667" t="s">
        <v>414</v>
      </c>
      <c r="E5" s="1668"/>
      <c r="F5" s="1668"/>
      <c r="G5" s="1668"/>
      <c r="H5" s="1669"/>
      <c r="I5" s="1667" t="s">
        <v>415</v>
      </c>
      <c r="J5" s="1668"/>
      <c r="K5" s="1668"/>
      <c r="L5" s="1668"/>
      <c r="M5" s="1669"/>
      <c r="N5" s="1667" t="s">
        <v>416</v>
      </c>
      <c r="O5" s="1668"/>
      <c r="P5" s="1668"/>
      <c r="Q5" s="1668"/>
      <c r="R5" s="1668"/>
    </row>
    <row r="6" spans="2:18" ht="17.25" customHeight="1" thickBot="1">
      <c r="B6" s="1665"/>
      <c r="C6" s="1666"/>
      <c r="D6" s="270" t="s">
        <v>417</v>
      </c>
      <c r="E6" s="270" t="s">
        <v>418</v>
      </c>
      <c r="F6" s="270" t="s">
        <v>419</v>
      </c>
      <c r="G6" s="270" t="s">
        <v>375</v>
      </c>
      <c r="H6" s="271" t="s">
        <v>376</v>
      </c>
      <c r="I6" s="270" t="s">
        <v>417</v>
      </c>
      <c r="J6" s="270" t="s">
        <v>418</v>
      </c>
      <c r="K6" s="270" t="s">
        <v>419</v>
      </c>
      <c r="L6" s="270" t="s">
        <v>375</v>
      </c>
      <c r="M6" s="271" t="s">
        <v>376</v>
      </c>
      <c r="N6" s="272" t="s">
        <v>417</v>
      </c>
      <c r="O6" s="272" t="s">
        <v>418</v>
      </c>
      <c r="P6" s="270" t="s">
        <v>419</v>
      </c>
      <c r="Q6" s="273" t="s">
        <v>375</v>
      </c>
      <c r="R6" s="274" t="s">
        <v>376</v>
      </c>
    </row>
    <row r="7" spans="2:18" ht="14.25" customHeight="1">
      <c r="B7" s="1658" t="s">
        <v>420</v>
      </c>
      <c r="C7" s="275" t="s">
        <v>389</v>
      </c>
      <c r="D7" s="276">
        <v>129785.772</v>
      </c>
      <c r="E7" s="277">
        <v>129905.296</v>
      </c>
      <c r="F7" s="278">
        <v>130523.655</v>
      </c>
      <c r="G7" s="277">
        <v>131677.117</v>
      </c>
      <c r="H7" s="279">
        <f>[9]KNBIFO_30.09.2013!V3803/1000</f>
        <v>130929.158</v>
      </c>
      <c r="I7" s="277">
        <v>-465.88500000000931</v>
      </c>
      <c r="J7" s="277">
        <v>119.52400000000489</v>
      </c>
      <c r="K7" s="278">
        <v>618.35899999999674</v>
      </c>
      <c r="L7" s="277">
        <v>1153.4619999999995</v>
      </c>
      <c r="M7" s="279">
        <f>H7-G7</f>
        <v>-747.95900000000256</v>
      </c>
      <c r="N7" s="280">
        <v>-3.5768067042710196E-3</v>
      </c>
      <c r="O7" s="280">
        <v>9.2093299718558439E-4</v>
      </c>
      <c r="P7" s="281">
        <v>4.760075370599184E-3</v>
      </c>
      <c r="Q7" s="282">
        <v>8.8371874048424372E-3</v>
      </c>
      <c r="R7" s="283">
        <f>M7/G7</f>
        <v>-5.68025042650351E-3</v>
      </c>
    </row>
    <row r="8" spans="2:18" ht="14.25" customHeight="1">
      <c r="B8" s="1659"/>
      <c r="C8" s="284" t="s">
        <v>390</v>
      </c>
      <c r="D8" s="276">
        <v>82250.820999999996</v>
      </c>
      <c r="E8" s="285">
        <v>83083.633000000002</v>
      </c>
      <c r="F8" s="285">
        <v>83980.307000000001</v>
      </c>
      <c r="G8" s="277">
        <v>86982.09</v>
      </c>
      <c r="H8" s="279">
        <f>[9]KNBIFO_30.09.2013!V3807/1000</f>
        <v>89323.197</v>
      </c>
      <c r="I8" s="277">
        <v>1587.6619999999966</v>
      </c>
      <c r="J8" s="277">
        <v>832.81200000000536</v>
      </c>
      <c r="K8" s="277">
        <v>896.67399999999907</v>
      </c>
      <c r="L8" s="277">
        <v>3001.7829999999958</v>
      </c>
      <c r="M8" s="279">
        <f t="shared" ref="M8:M17" si="0">H8-G8</f>
        <v>2341.1070000000036</v>
      </c>
      <c r="N8" s="280">
        <v>1.968261619905063E-2</v>
      </c>
      <c r="O8" s="280">
        <v>1.0125272792109946E-2</v>
      </c>
      <c r="P8" s="286">
        <v>1.0792426469843935E-2</v>
      </c>
      <c r="Q8" s="287">
        <v>3.5743891719757538E-2</v>
      </c>
      <c r="R8" s="288">
        <f t="shared" ref="R8:R17" si="1">M8/G8</f>
        <v>2.6914816601900503E-2</v>
      </c>
    </row>
    <row r="9" spans="2:18" ht="16.5" customHeight="1" thickBot="1">
      <c r="B9" s="1660"/>
      <c r="C9" s="289" t="s">
        <v>391</v>
      </c>
      <c r="D9" s="276">
        <v>1344.152</v>
      </c>
      <c r="E9" s="290">
        <v>3235.9050000000002</v>
      </c>
      <c r="F9" s="291">
        <v>2903.0680000000002</v>
      </c>
      <c r="G9" s="290">
        <v>3081.3960000000002</v>
      </c>
      <c r="H9" s="292">
        <f>[9]KNBIFO_30.09.2013!V3841/1000</f>
        <v>3035.3240000000001</v>
      </c>
      <c r="I9" s="290">
        <v>175.42100000000005</v>
      </c>
      <c r="J9" s="290">
        <v>1891.7530000000002</v>
      </c>
      <c r="K9" s="290">
        <v>-332.83699999999999</v>
      </c>
      <c r="L9" s="290">
        <v>178.32799999999997</v>
      </c>
      <c r="M9" s="293">
        <f t="shared" si="0"/>
        <v>-46.072000000000116</v>
      </c>
      <c r="N9" s="294">
        <v>0.15009527427611663</v>
      </c>
      <c r="O9" s="294">
        <v>1.4073951457870837</v>
      </c>
      <c r="P9" s="295">
        <v>-0.1028574695487043</v>
      </c>
      <c r="Q9" s="296">
        <v>6.1427427810853884E-2</v>
      </c>
      <c r="R9" s="288">
        <f t="shared" si="1"/>
        <v>-1.4951664764931257E-2</v>
      </c>
    </row>
    <row r="10" spans="2:18" ht="14.25" customHeight="1">
      <c r="B10" s="1670" t="s">
        <v>421</v>
      </c>
      <c r="C10" s="297" t="s">
        <v>422</v>
      </c>
      <c r="D10" s="298">
        <v>2765.0790000000002</v>
      </c>
      <c r="E10" s="277">
        <v>2470.5160000000001</v>
      </c>
      <c r="F10" s="278">
        <v>2987.2979999999998</v>
      </c>
      <c r="G10" s="278">
        <v>2803.9119999999998</v>
      </c>
      <c r="H10" s="279">
        <f>[9]KNBIFO_30.09.2013!V3691/1000</f>
        <v>2256.9679999999998</v>
      </c>
      <c r="I10" s="277">
        <v>97.522000000000389</v>
      </c>
      <c r="J10" s="277">
        <v>-294.5630000000001</v>
      </c>
      <c r="K10" s="277">
        <v>516.7819999999997</v>
      </c>
      <c r="L10" s="277">
        <v>-183.38599999999997</v>
      </c>
      <c r="M10" s="299">
        <f t="shared" si="0"/>
        <v>-546.94399999999996</v>
      </c>
      <c r="N10" s="280">
        <v>3.6558544016116766E-2</v>
      </c>
      <c r="O10" s="280">
        <v>-0.10652968685523997</v>
      </c>
      <c r="P10" s="286">
        <v>0.20917978268507456</v>
      </c>
      <c r="Q10" s="300">
        <v>-6.1388585939534647E-2</v>
      </c>
      <c r="R10" s="300">
        <f t="shared" si="1"/>
        <v>-0.19506460973097586</v>
      </c>
    </row>
    <row r="11" spans="2:18" ht="15.75" customHeight="1">
      <c r="B11" s="1671"/>
      <c r="C11" s="301" t="s">
        <v>423</v>
      </c>
      <c r="D11" s="302">
        <v>43322.432000000001</v>
      </c>
      <c r="E11" s="303">
        <v>42673.800999999999</v>
      </c>
      <c r="F11" s="303">
        <v>42016.877999999997</v>
      </c>
      <c r="G11" s="303">
        <v>43666.444000000003</v>
      </c>
      <c r="H11" s="304">
        <f>[9]KNBIFO_30.09.2013!V3670/1000</f>
        <v>43202.491000000002</v>
      </c>
      <c r="I11" s="277">
        <v>1125.2870000000039</v>
      </c>
      <c r="J11" s="277">
        <v>-648.63100000000122</v>
      </c>
      <c r="K11" s="277">
        <v>-656.9230000000025</v>
      </c>
      <c r="L11" s="277">
        <v>1649.5660000000062</v>
      </c>
      <c r="M11" s="279">
        <f t="shared" si="0"/>
        <v>-463.95300000000134</v>
      </c>
      <c r="N11" s="280">
        <v>2.6667372875582081E-2</v>
      </c>
      <c r="O11" s="280">
        <v>-1.4972174230661871E-2</v>
      </c>
      <c r="P11" s="286">
        <v>-1.5394058757503286E-2</v>
      </c>
      <c r="Q11" s="287">
        <v>3.9259604200007583E-2</v>
      </c>
      <c r="R11" s="305">
        <f t="shared" si="1"/>
        <v>-1.0624932041638228E-2</v>
      </c>
    </row>
    <row r="12" spans="2:18" ht="15" customHeight="1">
      <c r="B12" s="1671"/>
      <c r="C12" s="301" t="s">
        <v>424</v>
      </c>
      <c r="D12" s="306">
        <v>144012.12100000001</v>
      </c>
      <c r="E12" s="285">
        <v>148392.85500000001</v>
      </c>
      <c r="F12" s="285">
        <v>146636.82999999999</v>
      </c>
      <c r="G12" s="277">
        <v>148052.21</v>
      </c>
      <c r="H12" s="279">
        <f>[9]KNBIFO_30.09.2013!V3712/1000</f>
        <v>151549.766</v>
      </c>
      <c r="I12" s="277">
        <v>-2021.1049999999814</v>
      </c>
      <c r="J12" s="277">
        <v>4380.7339999999967</v>
      </c>
      <c r="K12" s="285">
        <v>-1756.0250000000233</v>
      </c>
      <c r="L12" s="277">
        <v>1415.3800000000047</v>
      </c>
      <c r="M12" s="279">
        <f t="shared" si="0"/>
        <v>3497.5560000000114</v>
      </c>
      <c r="N12" s="280">
        <v>-1.384003528073797E-2</v>
      </c>
      <c r="O12" s="280">
        <v>3.0419203394692007E-2</v>
      </c>
      <c r="P12" s="286">
        <v>-1.1833622312880382E-2</v>
      </c>
      <c r="Q12" s="305">
        <v>9.6522817630468744E-3</v>
      </c>
      <c r="R12" s="307">
        <f t="shared" si="1"/>
        <v>2.3623801360344514E-2</v>
      </c>
    </row>
    <row r="13" spans="2:18" ht="16.899999999999999" customHeight="1" thickBot="1">
      <c r="B13" s="1672"/>
      <c r="C13" s="308" t="s">
        <v>425</v>
      </c>
      <c r="D13" s="309">
        <v>23281.113000000001</v>
      </c>
      <c r="E13" s="310">
        <v>22687.662</v>
      </c>
      <c r="F13" s="310">
        <v>25766.024000000001</v>
      </c>
      <c r="G13" s="310">
        <v>27218.037</v>
      </c>
      <c r="H13" s="311">
        <f>[9]KNBIFO_30.09.2013!V3733/1000</f>
        <v>26278.454000000002</v>
      </c>
      <c r="I13" s="312">
        <v>2095.4940000000024</v>
      </c>
      <c r="J13" s="312">
        <v>-593.45100000000093</v>
      </c>
      <c r="K13" s="310">
        <v>3078.362000000001</v>
      </c>
      <c r="L13" s="313">
        <v>1452.012999999999</v>
      </c>
      <c r="M13" s="293">
        <f t="shared" si="0"/>
        <v>-939.58299999999872</v>
      </c>
      <c r="N13" s="294">
        <v>9.8911152891024923E-2</v>
      </c>
      <c r="O13" s="294">
        <v>-2.5490662753108104E-2</v>
      </c>
      <c r="P13" s="295">
        <v>0.13568440855650973</v>
      </c>
      <c r="Q13" s="287">
        <v>5.6353785900377915E-2</v>
      </c>
      <c r="R13" s="296">
        <f t="shared" si="1"/>
        <v>-3.4520601173405663E-2</v>
      </c>
    </row>
    <row r="14" spans="2:18" ht="16.5" customHeight="1">
      <c r="B14" s="1658" t="s">
        <v>426</v>
      </c>
      <c r="C14" s="297" t="s">
        <v>392</v>
      </c>
      <c r="D14" s="298">
        <v>94524.448999999993</v>
      </c>
      <c r="E14" s="314">
        <v>96492.676999999996</v>
      </c>
      <c r="F14" s="314">
        <v>97799.269</v>
      </c>
      <c r="G14" s="314">
        <v>100617.64599999999</v>
      </c>
      <c r="H14" s="315">
        <f>[9]KNBIFO_30.09.2013!V3836/1000</f>
        <v>103803.14599999999</v>
      </c>
      <c r="I14" s="278">
        <v>3247.3009999999922</v>
      </c>
      <c r="J14" s="278">
        <v>1968.2280000000028</v>
      </c>
      <c r="K14" s="278">
        <v>1306.5920000000042</v>
      </c>
      <c r="L14" s="278">
        <v>2818.3769999999931</v>
      </c>
      <c r="M14" s="299">
        <f t="shared" si="0"/>
        <v>3185.5</v>
      </c>
      <c r="N14" s="280">
        <v>3.5576275893282647E-2</v>
      </c>
      <c r="O14" s="280">
        <v>2.0822422355511461E-2</v>
      </c>
      <c r="P14" s="286">
        <v>1.3540841031905502E-2</v>
      </c>
      <c r="Q14" s="300">
        <v>2.8817976134361423E-2</v>
      </c>
      <c r="R14" s="316">
        <f t="shared" si="1"/>
        <v>3.1659456632487711E-2</v>
      </c>
    </row>
    <row r="15" spans="2:18" ht="27.75" customHeight="1">
      <c r="B15" s="1659"/>
      <c r="C15" s="317" t="s">
        <v>393</v>
      </c>
      <c r="D15" s="318">
        <v>63350.498</v>
      </c>
      <c r="E15" s="319">
        <v>64519.374000000003</v>
      </c>
      <c r="F15" s="320">
        <v>64089.887000000002</v>
      </c>
      <c r="G15" s="320">
        <v>64733.093000000001</v>
      </c>
      <c r="H15" s="321">
        <f>[9]KNBIFO_30.09.2013!V3837/1000</f>
        <v>64883.735000000001</v>
      </c>
      <c r="I15" s="319">
        <v>121.33200000000215</v>
      </c>
      <c r="J15" s="319">
        <v>1168.8760000000038</v>
      </c>
      <c r="K15" s="319">
        <v>-429.48700000000099</v>
      </c>
      <c r="L15" s="277">
        <v>643.20599999999831</v>
      </c>
      <c r="M15" s="279">
        <f t="shared" si="0"/>
        <v>150.64199999999983</v>
      </c>
      <c r="N15" s="280">
        <v>1.9189245671847413E-3</v>
      </c>
      <c r="O15" s="280">
        <v>1.8450936249940826E-2</v>
      </c>
      <c r="P15" s="286">
        <v>-6.6567136872716865E-3</v>
      </c>
      <c r="Q15" s="287">
        <v>1.0035998347133897E-2</v>
      </c>
      <c r="R15" s="305">
        <f t="shared" si="1"/>
        <v>2.3271250147123331E-3</v>
      </c>
    </row>
    <row r="16" spans="2:18" ht="15.75" customHeight="1" thickBot="1">
      <c r="B16" s="1673"/>
      <c r="C16" s="322" t="s">
        <v>394</v>
      </c>
      <c r="D16" s="309">
        <v>55505.798000000003</v>
      </c>
      <c r="E16" s="323">
        <v>55212.783000000003</v>
      </c>
      <c r="F16" s="324">
        <v>55517.874000000003</v>
      </c>
      <c r="G16" s="324">
        <v>56389.864000000001</v>
      </c>
      <c r="H16" s="325">
        <f>[9]KNBIFO_30.09.2013!V3838/1000</f>
        <v>54600.798000000003</v>
      </c>
      <c r="I16" s="290">
        <v>-2071.4349999999977</v>
      </c>
      <c r="J16" s="326">
        <v>-293.01499999999942</v>
      </c>
      <c r="K16" s="290">
        <v>305.09100000000035</v>
      </c>
      <c r="L16" s="313">
        <v>871.98999999999796</v>
      </c>
      <c r="M16" s="293">
        <f t="shared" si="0"/>
        <v>-1789.0659999999989</v>
      </c>
      <c r="N16" s="294">
        <v>-3.5976633333526076E-2</v>
      </c>
      <c r="O16" s="294">
        <v>-5.2789980607070887E-3</v>
      </c>
      <c r="P16" s="295">
        <v>5.5257312423465472E-3</v>
      </c>
      <c r="Q16" s="296">
        <v>1.5706473198163134E-2</v>
      </c>
      <c r="R16" s="327">
        <f t="shared" si="1"/>
        <v>-3.1726730179735825E-2</v>
      </c>
    </row>
    <row r="17" spans="2:18" ht="15.75" customHeight="1" thickBot="1">
      <c r="B17" s="328"/>
      <c r="C17" s="329" t="s">
        <v>9</v>
      </c>
      <c r="D17" s="330">
        <v>213380.745</v>
      </c>
      <c r="E17" s="331">
        <v>216224.834</v>
      </c>
      <c r="F17" s="331">
        <v>217407.03</v>
      </c>
      <c r="G17" s="331">
        <v>221740.603</v>
      </c>
      <c r="H17" s="332">
        <f>[9]KNBIFO_30.09.2013!V3839/1000</f>
        <v>223287.679</v>
      </c>
      <c r="I17" s="333">
        <v>1297.198000000004</v>
      </c>
      <c r="J17" s="333">
        <v>2844.0890000000072</v>
      </c>
      <c r="K17" s="333">
        <v>1182.1959999999963</v>
      </c>
      <c r="L17" s="333">
        <v>4333.573000000004</v>
      </c>
      <c r="M17" s="334">
        <f t="shared" si="0"/>
        <v>1547.0760000000009</v>
      </c>
      <c r="N17" s="335">
        <v>6.1164480618574532E-3</v>
      </c>
      <c r="O17" s="335">
        <v>1.3328704986947193E-2</v>
      </c>
      <c r="P17" s="336">
        <v>5.4674385829335233E-3</v>
      </c>
      <c r="Q17" s="337">
        <v>1.9932993887088215E-2</v>
      </c>
      <c r="R17" s="338">
        <f t="shared" si="1"/>
        <v>6.976963077889713E-3</v>
      </c>
    </row>
    <row r="18" spans="2:18" ht="12.75" customHeight="1">
      <c r="D18" s="339"/>
      <c r="E18" s="340"/>
      <c r="F18" s="340"/>
      <c r="G18" s="340"/>
      <c r="H18" s="340"/>
      <c r="I18" s="287"/>
      <c r="J18" s="287"/>
      <c r="L18" s="341"/>
      <c r="M18" s="341"/>
      <c r="R18" s="341"/>
    </row>
    <row r="19" spans="2:18">
      <c r="D19" s="342"/>
      <c r="E19" s="342"/>
      <c r="F19" s="342"/>
      <c r="G19" s="342"/>
      <c r="H19" s="342"/>
    </row>
    <row r="21" spans="2:18">
      <c r="D21" s="1674"/>
      <c r="E21" s="1674"/>
      <c r="F21" s="1674"/>
      <c r="G21" s="1674"/>
      <c r="H21" s="1674"/>
      <c r="I21" s="1674"/>
      <c r="J21" s="342"/>
    </row>
    <row r="22" spans="2:18">
      <c r="D22" s="1674"/>
      <c r="E22" s="1674"/>
      <c r="F22" s="1674"/>
      <c r="G22" s="1674"/>
      <c r="H22" s="1674"/>
      <c r="I22" s="1674"/>
      <c r="J22" s="342"/>
      <c r="Q22" s="342"/>
    </row>
    <row r="23" spans="2:18">
      <c r="C23" s="343"/>
      <c r="D23" s="342"/>
      <c r="E23" s="342"/>
      <c r="F23" s="342"/>
      <c r="G23" s="342"/>
      <c r="H23" s="342"/>
      <c r="I23" s="342"/>
      <c r="J23" s="342"/>
    </row>
    <row r="24" spans="2:18" ht="14.25" customHeight="1">
      <c r="D24" s="1675"/>
      <c r="E24" s="1676"/>
      <c r="F24" s="1676"/>
      <c r="G24" s="344"/>
      <c r="H24" s="344"/>
      <c r="I24" s="344"/>
      <c r="J24" s="342"/>
      <c r="K24" s="342"/>
    </row>
    <row r="25" spans="2:18" ht="26.25" customHeight="1">
      <c r="D25" s="1675"/>
      <c r="E25" s="345"/>
      <c r="F25" s="345"/>
      <c r="G25" s="345"/>
      <c r="H25" s="345"/>
      <c r="I25" s="345"/>
      <c r="J25" s="342"/>
      <c r="K25" s="342"/>
      <c r="O25" s="342"/>
      <c r="P25" s="342"/>
    </row>
    <row r="26" spans="2:18">
      <c r="C26" s="343"/>
      <c r="D26" s="345"/>
      <c r="E26" s="346"/>
      <c r="F26" s="346"/>
      <c r="G26" s="346"/>
      <c r="H26" s="346"/>
      <c r="I26" s="346"/>
      <c r="J26" s="342"/>
      <c r="K26" s="342"/>
      <c r="L26" s="342"/>
      <c r="M26" s="342"/>
    </row>
    <row r="27" spans="2:18">
      <c r="D27" s="345"/>
      <c r="E27" s="346"/>
      <c r="F27" s="346"/>
      <c r="G27" s="346"/>
      <c r="H27" s="346"/>
      <c r="I27" s="346"/>
      <c r="J27" s="342"/>
      <c r="O27" s="342"/>
    </row>
    <row r="28" spans="2:18" ht="15" customHeight="1">
      <c r="D28" s="345"/>
      <c r="E28" s="346"/>
      <c r="F28" s="346"/>
      <c r="G28" s="346"/>
      <c r="H28" s="346"/>
      <c r="I28" s="346"/>
      <c r="J28" s="342"/>
    </row>
    <row r="29" spans="2:18" ht="15" customHeight="1">
      <c r="D29" s="345"/>
      <c r="E29" s="347"/>
      <c r="F29" s="347"/>
      <c r="G29" s="347"/>
      <c r="H29" s="347"/>
      <c r="I29" s="347"/>
      <c r="J29" s="342"/>
      <c r="N29" s="342"/>
    </row>
    <row r="30" spans="2:18">
      <c r="D30" s="345"/>
      <c r="E30" s="346"/>
      <c r="F30" s="346"/>
      <c r="G30" s="346"/>
      <c r="H30" s="346"/>
      <c r="I30" s="346"/>
      <c r="J30" s="342"/>
      <c r="N30" s="342"/>
    </row>
    <row r="31" spans="2:18" ht="14.25" customHeight="1">
      <c r="D31" s="345"/>
      <c r="E31" s="348"/>
      <c r="F31" s="348"/>
      <c r="G31" s="348"/>
      <c r="H31" s="348"/>
      <c r="I31" s="348"/>
      <c r="J31" s="342"/>
    </row>
    <row r="32" spans="2:18" ht="15" customHeight="1">
      <c r="D32" s="345"/>
      <c r="E32" s="346"/>
      <c r="F32" s="346"/>
      <c r="G32" s="346"/>
      <c r="H32" s="346"/>
      <c r="I32" s="346"/>
      <c r="J32" s="342"/>
    </row>
    <row r="33" spans="4:10">
      <c r="D33" s="345"/>
      <c r="E33" s="347"/>
      <c r="F33" s="347"/>
      <c r="G33" s="347"/>
      <c r="H33" s="347"/>
      <c r="I33" s="347"/>
      <c r="J33" s="342"/>
    </row>
    <row r="34" spans="4:10">
      <c r="D34" s="345"/>
      <c r="E34" s="346"/>
      <c r="F34" s="346"/>
      <c r="G34" s="346"/>
      <c r="H34" s="346"/>
      <c r="I34" s="346"/>
      <c r="J34" s="342"/>
    </row>
    <row r="35" spans="4:10" ht="37.5" customHeight="1">
      <c r="D35" s="345"/>
      <c r="E35" s="346"/>
      <c r="F35" s="346"/>
      <c r="G35" s="346"/>
      <c r="H35" s="346"/>
      <c r="I35" s="346"/>
      <c r="J35" s="342"/>
    </row>
    <row r="36" spans="4:10">
      <c r="D36" s="345"/>
      <c r="E36" s="346"/>
      <c r="F36" s="346"/>
      <c r="G36" s="346"/>
      <c r="H36" s="346"/>
      <c r="I36" s="346"/>
      <c r="J36" s="342"/>
    </row>
    <row r="37" spans="4:10">
      <c r="D37" s="345"/>
      <c r="E37" s="347"/>
      <c r="F37" s="347"/>
      <c r="G37" s="347"/>
      <c r="H37" s="347"/>
      <c r="I37" s="347"/>
      <c r="J37" s="342"/>
    </row>
    <row r="40" spans="4:10">
      <c r="E40" s="287"/>
      <c r="F40" s="287"/>
      <c r="G40" s="287"/>
      <c r="H40" s="287"/>
    </row>
  </sheetData>
  <mergeCells count="12">
    <mergeCell ref="B10:B13"/>
    <mergeCell ref="B14:B16"/>
    <mergeCell ref="D21:I22"/>
    <mergeCell ref="D24:D25"/>
    <mergeCell ref="E24:F24"/>
    <mergeCell ref="B7:B9"/>
    <mergeCell ref="Q2:R2"/>
    <mergeCell ref="B3:P3"/>
    <mergeCell ref="B5:C6"/>
    <mergeCell ref="D5:H5"/>
    <mergeCell ref="I5:M5"/>
    <mergeCell ref="N5:R5"/>
  </mergeCells>
  <pageMargins left="0.75" right="0.75" top="1" bottom="1" header="0.5" footer="0.5"/>
  <pageSetup paperSize="9" scale="65" orientation="landscape" horizontalDpi="300" verticalDpi="300" r:id="rId1"/>
  <headerFooter alignWithMargins="0"/>
  <ignoredErrors>
    <ignoredError sqref="D6:R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5"/>
  <sheetViews>
    <sheetView workbookViewId="0">
      <selection activeCell="P17" sqref="P17"/>
    </sheetView>
  </sheetViews>
  <sheetFormatPr defaultColWidth="9.140625" defaultRowHeight="12.75"/>
  <cols>
    <col min="1" max="1" width="9.140625" style="349" customWidth="1"/>
    <col min="2" max="2" width="12.7109375" style="349" customWidth="1"/>
    <col min="3" max="3" width="18.85546875" style="349" customWidth="1"/>
    <col min="4" max="7" width="9.140625" style="349" customWidth="1"/>
    <col min="8" max="8" width="9.7109375" style="349" customWidth="1"/>
    <col min="9" max="9" width="9" style="349" customWidth="1"/>
    <col min="10" max="10" width="9.5703125" style="349" customWidth="1"/>
    <col min="11" max="11" width="9.85546875" style="349" customWidth="1"/>
    <col min="12" max="12" width="9.140625" style="349" customWidth="1"/>
    <col min="13" max="15" width="0" style="349" hidden="1" customWidth="1"/>
    <col min="16" max="22" width="9.140625" style="349" customWidth="1"/>
    <col min="23" max="23" width="10.140625" style="349" bestFit="1" customWidth="1"/>
    <col min="24" max="16384" width="9.140625" style="349"/>
  </cols>
  <sheetData>
    <row r="2" spans="2:16">
      <c r="J2" s="1602" t="s">
        <v>1079</v>
      </c>
      <c r="K2" s="1602"/>
    </row>
    <row r="4" spans="2:16" ht="14.25" customHeight="1">
      <c r="B4" s="1681" t="s">
        <v>427</v>
      </c>
      <c r="C4" s="1681"/>
      <c r="D4" s="1681"/>
      <c r="E4" s="1681"/>
      <c r="F4" s="1681"/>
      <c r="G4" s="1681"/>
      <c r="H4" s="1681"/>
      <c r="I4" s="1681"/>
      <c r="J4" s="1681"/>
      <c r="K4" s="1681"/>
    </row>
    <row r="5" spans="2:16" s="350" customFormat="1" ht="15" customHeight="1" thickBot="1"/>
    <row r="6" spans="2:16" s="350" customFormat="1" ht="12.75" customHeight="1">
      <c r="B6" s="1677" t="s">
        <v>428</v>
      </c>
      <c r="C6" s="1682"/>
      <c r="D6" s="1684" t="s">
        <v>3</v>
      </c>
      <c r="E6" s="1685"/>
      <c r="F6" s="1685"/>
      <c r="G6" s="1686"/>
      <c r="H6" s="1684" t="s">
        <v>4</v>
      </c>
      <c r="I6" s="1685"/>
      <c r="J6" s="1685"/>
      <c r="K6" s="1686"/>
    </row>
    <row r="7" spans="2:16" s="350" customFormat="1" ht="26.25" thickBot="1">
      <c r="B7" s="1679"/>
      <c r="C7" s="1683"/>
      <c r="D7" s="110" t="s">
        <v>410</v>
      </c>
      <c r="E7" s="108" t="s">
        <v>411</v>
      </c>
      <c r="F7" s="108" t="s">
        <v>412</v>
      </c>
      <c r="G7" s="109" t="s">
        <v>9</v>
      </c>
      <c r="H7" s="110" t="s">
        <v>410</v>
      </c>
      <c r="I7" s="108" t="s">
        <v>411</v>
      </c>
      <c r="J7" s="108" t="s">
        <v>412</v>
      </c>
      <c r="K7" s="109" t="s">
        <v>9</v>
      </c>
      <c r="M7" s="351" t="s">
        <v>410</v>
      </c>
      <c r="N7" s="352" t="s">
        <v>411</v>
      </c>
      <c r="O7" s="352" t="s">
        <v>412</v>
      </c>
    </row>
    <row r="8" spans="2:16" s="350" customFormat="1">
      <c r="B8" s="1680" t="s">
        <v>429</v>
      </c>
      <c r="C8" s="353" t="s">
        <v>389</v>
      </c>
      <c r="D8" s="354">
        <v>0.7265859792480116</v>
      </c>
      <c r="E8" s="355">
        <v>0.23005673795242645</v>
      </c>
      <c r="F8" s="355">
        <v>4.33572827995619E-2</v>
      </c>
      <c r="G8" s="356">
        <v>0.99999999999999989</v>
      </c>
      <c r="H8" s="354">
        <v>0.71650941954426983</v>
      </c>
      <c r="I8" s="355">
        <v>0.2384548291374485</v>
      </c>
      <c r="J8" s="355">
        <v>4.5035751318281601E-2</v>
      </c>
      <c r="K8" s="356">
        <f>H8+I8+J8</f>
        <v>1</v>
      </c>
      <c r="L8" s="357"/>
      <c r="M8" s="358" t="e">
        <f>#REF!-#REF!</f>
        <v>#REF!</v>
      </c>
      <c r="N8" s="358" t="e">
        <f>#REF!-#REF!</f>
        <v>#REF!</v>
      </c>
      <c r="O8" s="358" t="e">
        <f>#REF!-#REF!</f>
        <v>#REF!</v>
      </c>
      <c r="P8" s="357"/>
    </row>
    <row r="9" spans="2:16" s="350" customFormat="1">
      <c r="B9" s="1678"/>
      <c r="C9" s="359" t="s">
        <v>390</v>
      </c>
      <c r="D9" s="360">
        <v>0.73030105392960776</v>
      </c>
      <c r="E9" s="361">
        <v>0.22988048459171306</v>
      </c>
      <c r="F9" s="361">
        <v>3.9818461478679117E-2</v>
      </c>
      <c r="G9" s="362">
        <v>0.99999999999999989</v>
      </c>
      <c r="H9" s="360">
        <v>0.73028646746712389</v>
      </c>
      <c r="I9" s="361">
        <v>0.23138901980859464</v>
      </c>
      <c r="J9" s="361">
        <v>3.8324512724281466E-2</v>
      </c>
      <c r="K9" s="356">
        <f t="shared" ref="K9:K17" si="0">H9+I9+J9</f>
        <v>1</v>
      </c>
      <c r="L9" s="357"/>
      <c r="M9" s="358" t="e">
        <f>#REF!-#REF!</f>
        <v>#REF!</v>
      </c>
      <c r="N9" s="358" t="e">
        <f>#REF!-#REF!</f>
        <v>#REF!</v>
      </c>
      <c r="O9" s="358" t="e">
        <f>#REF!-#REF!</f>
        <v>#REF!</v>
      </c>
      <c r="P9" s="357"/>
    </row>
    <row r="10" spans="2:16" s="350" customFormat="1" ht="13.5" thickBot="1">
      <c r="B10" s="1687"/>
      <c r="C10" s="106" t="s">
        <v>391</v>
      </c>
      <c r="D10" s="363">
        <v>0.79027005941462891</v>
      </c>
      <c r="E10" s="364">
        <v>0.199407022012101</v>
      </c>
      <c r="F10" s="364">
        <v>1.0322918573270038E-2</v>
      </c>
      <c r="G10" s="365">
        <v>1</v>
      </c>
      <c r="H10" s="363">
        <v>0.80312447699158307</v>
      </c>
      <c r="I10" s="364">
        <v>0.18442841686752387</v>
      </c>
      <c r="J10" s="364">
        <v>1.2447106140893031E-2</v>
      </c>
      <c r="K10" s="366">
        <f t="shared" si="0"/>
        <v>1</v>
      </c>
      <c r="L10" s="357"/>
      <c r="M10" s="367" t="e">
        <f>#REF!-#REF!</f>
        <v>#REF!</v>
      </c>
      <c r="N10" s="368" t="e">
        <f>#REF!-#REF!</f>
        <v>#REF!</v>
      </c>
      <c r="O10" s="358" t="e">
        <f>#REF!-#REF!</f>
        <v>#REF!</v>
      </c>
      <c r="P10" s="357"/>
    </row>
    <row r="11" spans="2:16" s="350" customFormat="1">
      <c r="B11" s="1677" t="s">
        <v>430</v>
      </c>
      <c r="C11" s="369" t="s">
        <v>423</v>
      </c>
      <c r="D11" s="370">
        <v>0.76009834920379593</v>
      </c>
      <c r="E11" s="371">
        <v>0.18931033175039397</v>
      </c>
      <c r="F11" s="371">
        <v>5.0591319045810094E-2</v>
      </c>
      <c r="G11" s="372">
        <v>1</v>
      </c>
      <c r="H11" s="370">
        <v>0.73765760404880354</v>
      </c>
      <c r="I11" s="371">
        <v>0.2071129417051438</v>
      </c>
      <c r="J11" s="371">
        <v>5.522945424605262E-2</v>
      </c>
      <c r="K11" s="356">
        <f t="shared" si="0"/>
        <v>1</v>
      </c>
      <c r="L11" s="357"/>
      <c r="M11" s="358" t="e">
        <f>#REF!-#REF!</f>
        <v>#REF!</v>
      </c>
      <c r="N11" s="358" t="e">
        <f>#REF!-#REF!</f>
        <v>#REF!</v>
      </c>
      <c r="O11" s="358" t="e">
        <f>#REF!-#REF!</f>
        <v>#REF!</v>
      </c>
      <c r="P11" s="357"/>
    </row>
    <row r="12" spans="2:16" s="350" customFormat="1">
      <c r="B12" s="1678"/>
      <c r="C12" s="359" t="s">
        <v>424</v>
      </c>
      <c r="D12" s="360">
        <v>0.71363502780539378</v>
      </c>
      <c r="E12" s="361">
        <v>0.2532214750458639</v>
      </c>
      <c r="F12" s="361">
        <v>3.3143497148742325E-2</v>
      </c>
      <c r="G12" s="362">
        <v>1</v>
      </c>
      <c r="H12" s="360">
        <v>0.71492956313769562</v>
      </c>
      <c r="I12" s="361">
        <v>0.25169740611806685</v>
      </c>
      <c r="J12" s="361">
        <v>3.337303074423751E-2</v>
      </c>
      <c r="K12" s="356">
        <f t="shared" si="0"/>
        <v>1</v>
      </c>
      <c r="L12" s="357"/>
      <c r="M12" s="358" t="e">
        <f>#REF!-#REF!</f>
        <v>#REF!</v>
      </c>
      <c r="N12" s="358" t="e">
        <f>#REF!-#REF!</f>
        <v>#REF!</v>
      </c>
      <c r="O12" s="358" t="e">
        <f>#REF!-#REF!</f>
        <v>#REF!</v>
      </c>
      <c r="P12" s="357"/>
    </row>
    <row r="13" spans="2:16" s="350" customFormat="1">
      <c r="B13" s="1678"/>
      <c r="C13" s="359" t="s">
        <v>422</v>
      </c>
      <c r="D13" s="360">
        <v>0.75188843301786934</v>
      </c>
      <c r="E13" s="361">
        <v>0.20201668240658052</v>
      </c>
      <c r="F13" s="361">
        <v>4.6094884575550159E-2</v>
      </c>
      <c r="G13" s="362">
        <v>1</v>
      </c>
      <c r="H13" s="360">
        <v>0.78403637091886103</v>
      </c>
      <c r="I13" s="361">
        <v>0.18024314035467051</v>
      </c>
      <c r="J13" s="361">
        <v>3.5720488726468429E-2</v>
      </c>
      <c r="K13" s="356">
        <f t="shared" si="0"/>
        <v>0.99999999999999989</v>
      </c>
      <c r="L13" s="357"/>
      <c r="M13" s="368" t="e">
        <f>#REF!-#REF!</f>
        <v>#REF!</v>
      </c>
      <c r="N13" s="367" t="e">
        <f>#REF!-#REF!</f>
        <v>#REF!</v>
      </c>
      <c r="O13" s="358" t="e">
        <f>#REF!-#REF!</f>
        <v>#REF!</v>
      </c>
      <c r="P13" s="357"/>
    </row>
    <row r="14" spans="2:16" s="350" customFormat="1" ht="13.5" thickBot="1">
      <c r="B14" s="1679"/>
      <c r="C14" s="109" t="s">
        <v>425</v>
      </c>
      <c r="D14" s="373">
        <v>0.75974362148159325</v>
      </c>
      <c r="E14" s="374">
        <v>0.1682781164563778</v>
      </c>
      <c r="F14" s="374">
        <v>7.1978262062028939E-2</v>
      </c>
      <c r="G14" s="366">
        <v>1</v>
      </c>
      <c r="H14" s="373">
        <v>0.74188690856775674</v>
      </c>
      <c r="I14" s="374">
        <v>0.18835263292125176</v>
      </c>
      <c r="J14" s="374">
        <v>6.9760458510991552E-2</v>
      </c>
      <c r="K14" s="366">
        <f t="shared" si="0"/>
        <v>1</v>
      </c>
      <c r="L14" s="357"/>
      <c r="M14" s="358" t="e">
        <f>#REF!-#REF!</f>
        <v>#REF!</v>
      </c>
      <c r="N14" s="368" t="e">
        <f>#REF!-#REF!</f>
        <v>#REF!</v>
      </c>
      <c r="O14" s="367" t="e">
        <f>#REF!-#REF!</f>
        <v>#REF!</v>
      </c>
      <c r="P14" s="357"/>
    </row>
    <row r="15" spans="2:16" s="350" customFormat="1">
      <c r="B15" s="1680" t="s">
        <v>431</v>
      </c>
      <c r="C15" s="353" t="s">
        <v>392</v>
      </c>
      <c r="D15" s="354">
        <v>0.77919871033357313</v>
      </c>
      <c r="E15" s="355">
        <v>0.16420986434129059</v>
      </c>
      <c r="F15" s="355">
        <v>5.6591425325136308E-2</v>
      </c>
      <c r="G15" s="356">
        <v>1</v>
      </c>
      <c r="H15" s="354">
        <v>0.77439518066244351</v>
      </c>
      <c r="I15" s="355">
        <v>0.1692596291831078</v>
      </c>
      <c r="J15" s="355">
        <v>5.6345190154448693E-2</v>
      </c>
      <c r="K15" s="356">
        <f t="shared" si="0"/>
        <v>1</v>
      </c>
      <c r="L15" s="357"/>
      <c r="M15" s="358" t="e">
        <f>#REF!-#REF!</f>
        <v>#REF!</v>
      </c>
      <c r="N15" s="358" t="e">
        <f>#REF!-#REF!</f>
        <v>#REF!</v>
      </c>
      <c r="O15" s="358" t="e">
        <f>#REF!-#REF!</f>
        <v>#REF!</v>
      </c>
      <c r="P15" s="357"/>
    </row>
    <row r="16" spans="2:16" s="350" customFormat="1" ht="25.5">
      <c r="B16" s="1678"/>
      <c r="C16" s="359" t="s">
        <v>393</v>
      </c>
      <c r="D16" s="375">
        <v>0.74346428958678057</v>
      </c>
      <c r="E16" s="361">
        <v>0.24119411380512901</v>
      </c>
      <c r="F16" s="376">
        <v>1.5341596608090393E-2</v>
      </c>
      <c r="G16" s="362">
        <v>1</v>
      </c>
      <c r="H16" s="375">
        <v>0.73564214513853121</v>
      </c>
      <c r="I16" s="361">
        <v>0.24875805931948894</v>
      </c>
      <c r="J16" s="376">
        <v>1.559979554197982E-2</v>
      </c>
      <c r="K16" s="356">
        <f t="shared" si="0"/>
        <v>0.99999999999999989</v>
      </c>
      <c r="L16" s="357"/>
      <c r="M16" s="358" t="e">
        <f>#REF!-#REF!</f>
        <v>#REF!</v>
      </c>
      <c r="N16" s="358" t="e">
        <f>#REF!-#REF!</f>
        <v>#REF!</v>
      </c>
      <c r="O16" s="358" t="e">
        <f>#REF!-#REF!</f>
        <v>#REF!</v>
      </c>
      <c r="P16" s="357"/>
    </row>
    <row r="17" spans="2:16" s="350" customFormat="1" ht="13.5" thickBot="1">
      <c r="B17" s="1679"/>
      <c r="C17" s="109" t="s">
        <v>394</v>
      </c>
      <c r="D17" s="377">
        <v>0.62254292721826743</v>
      </c>
      <c r="E17" s="378">
        <v>0.332816798423206</v>
      </c>
      <c r="F17" s="378">
        <v>4.4640274358526563E-2</v>
      </c>
      <c r="G17" s="366">
        <v>1</v>
      </c>
      <c r="H17" s="377">
        <v>0.61107850475005876</v>
      </c>
      <c r="I17" s="378">
        <v>0.3431976030826509</v>
      </c>
      <c r="J17" s="378">
        <v>4.5723892167290302E-2</v>
      </c>
      <c r="K17" s="379">
        <f t="shared" si="0"/>
        <v>1</v>
      </c>
      <c r="L17" s="357"/>
      <c r="M17" s="368" t="e">
        <f>#REF!-#REF!</f>
        <v>#REF!</v>
      </c>
      <c r="N17" s="358" t="e">
        <f>#REF!-#REF!</f>
        <v>#REF!</v>
      </c>
      <c r="O17" s="367" t="e">
        <f>#REF!-#REF!</f>
        <v>#REF!</v>
      </c>
      <c r="P17" s="357"/>
    </row>
    <row r="18" spans="2:16">
      <c r="D18" s="380"/>
      <c r="E18" s="380"/>
      <c r="F18" s="380"/>
      <c r="I18" s="381"/>
      <c r="J18" s="381"/>
      <c r="K18" s="382"/>
    </row>
    <row r="19" spans="2:16">
      <c r="I19" s="381"/>
      <c r="J19" s="381"/>
      <c r="K19" s="381"/>
    </row>
    <row r="20" spans="2:16">
      <c r="H20" s="383"/>
      <c r="I20" s="384"/>
      <c r="J20" s="384"/>
      <c r="K20" s="381"/>
    </row>
    <row r="21" spans="2:16">
      <c r="H21" s="383"/>
      <c r="I21" s="384"/>
      <c r="J21" s="384"/>
      <c r="K21" s="381"/>
    </row>
    <row r="22" spans="2:16" ht="15">
      <c r="D22" s="185"/>
      <c r="E22" s="185"/>
      <c r="F22" s="185"/>
      <c r="H22" s="383"/>
      <c r="I22" s="383"/>
      <c r="J22" s="383"/>
    </row>
    <row r="23" spans="2:16" ht="15">
      <c r="D23" s="385"/>
      <c r="E23" s="385"/>
      <c r="F23" s="385"/>
      <c r="H23" s="383"/>
      <c r="I23" s="383"/>
      <c r="J23" s="383"/>
    </row>
    <row r="24" spans="2:16" ht="15">
      <c r="C24" s="383"/>
      <c r="D24" s="385"/>
      <c r="E24" s="385"/>
      <c r="F24" s="385"/>
      <c r="H24" s="386"/>
      <c r="I24" s="383"/>
      <c r="J24" s="383"/>
    </row>
    <row r="25" spans="2:16" ht="15">
      <c r="D25" s="385"/>
      <c r="E25" s="385"/>
      <c r="F25" s="385"/>
      <c r="H25" s="383"/>
      <c r="I25" s="383"/>
      <c r="J25" s="383"/>
    </row>
    <row r="26" spans="2:16" ht="15">
      <c r="D26" s="185"/>
      <c r="E26" s="185"/>
      <c r="F26" s="185"/>
      <c r="H26" s="383"/>
      <c r="I26" s="383"/>
      <c r="J26" s="383"/>
    </row>
    <row r="27" spans="2:16" ht="15">
      <c r="D27" s="100"/>
      <c r="E27" s="100"/>
      <c r="F27" s="100"/>
      <c r="H27" s="383"/>
      <c r="I27" s="383"/>
      <c r="J27" s="383"/>
    </row>
    <row r="28" spans="2:16" ht="15">
      <c r="D28" s="100"/>
      <c r="E28" s="100"/>
      <c r="F28" s="100"/>
      <c r="H28" s="383"/>
      <c r="I28" s="383"/>
      <c r="J28" s="383"/>
    </row>
    <row r="29" spans="2:16" ht="15">
      <c r="D29" s="189"/>
      <c r="E29" s="189"/>
      <c r="F29" s="189"/>
      <c r="H29" s="383"/>
      <c r="I29" s="383"/>
      <c r="J29" s="383"/>
    </row>
    <row r="30" spans="2:16" ht="15">
      <c r="D30" s="185"/>
      <c r="E30" s="185"/>
      <c r="F30" s="185"/>
      <c r="H30" s="383"/>
      <c r="I30" s="383"/>
      <c r="J30" s="383"/>
    </row>
    <row r="31" spans="2:16">
      <c r="H31" s="383"/>
      <c r="I31" s="383"/>
      <c r="J31" s="383"/>
    </row>
    <row r="45" spans="3:5">
      <c r="C45" s="383"/>
      <c r="D45" s="383"/>
      <c r="E45" s="383"/>
    </row>
  </sheetData>
  <mergeCells count="8">
    <mergeCell ref="B11:B14"/>
    <mergeCell ref="B15:B17"/>
    <mergeCell ref="J2:K2"/>
    <mergeCell ref="B4:K4"/>
    <mergeCell ref="B6:C7"/>
    <mergeCell ref="D6:G6"/>
    <mergeCell ref="H6:K6"/>
    <mergeCell ref="B8:B10"/>
  </mergeCells>
  <pageMargins left="0.7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2"/>
  <sheetViews>
    <sheetView workbookViewId="0">
      <selection activeCell="L22" sqref="L22"/>
    </sheetView>
  </sheetViews>
  <sheetFormatPr defaultColWidth="9.140625" defaultRowHeight="12.75"/>
  <cols>
    <col min="1" max="2" width="9.140625" style="349" customWidth="1"/>
    <col min="3" max="3" width="14.7109375" style="349" customWidth="1"/>
    <col min="4" max="4" width="20.28515625" style="349" customWidth="1"/>
    <col min="5" max="7" width="0" style="349" hidden="1" customWidth="1"/>
    <col min="8" max="8" width="11.85546875" style="349" customWidth="1"/>
    <col min="9" max="9" width="11.42578125" style="349" customWidth="1"/>
    <col min="10" max="10" width="11.140625" style="349" customWidth="1"/>
    <col min="11" max="12" width="11.85546875" style="349" customWidth="1"/>
    <col min="13" max="13" width="11.5703125" style="349" customWidth="1"/>
    <col min="14" max="16384" width="9.140625" style="349"/>
  </cols>
  <sheetData>
    <row r="1" spans="3:16">
      <c r="L1" s="1691" t="s">
        <v>1132</v>
      </c>
      <c r="M1" s="1691"/>
    </row>
    <row r="2" spans="3:16">
      <c r="I2" s="387"/>
      <c r="J2" s="387"/>
    </row>
    <row r="3" spans="3:16" ht="29.25" customHeight="1">
      <c r="C3" s="1692" t="s">
        <v>432</v>
      </c>
      <c r="D3" s="1692"/>
      <c r="E3" s="1692"/>
      <c r="F3" s="1692"/>
      <c r="G3" s="1692"/>
      <c r="H3" s="1692"/>
      <c r="I3" s="1692"/>
      <c r="J3" s="1692"/>
      <c r="K3" s="1692"/>
      <c r="L3" s="1692"/>
      <c r="M3" s="1692"/>
    </row>
    <row r="4" spans="3:16" ht="13.5" thickBot="1">
      <c r="K4" s="388"/>
      <c r="L4" s="388"/>
      <c r="M4" s="388"/>
    </row>
    <row r="5" spans="3:16" ht="12.75" customHeight="1" thickBot="1">
      <c r="C5" s="1605" t="s">
        <v>1133</v>
      </c>
      <c r="D5" s="1613"/>
      <c r="E5" s="1695">
        <v>40178</v>
      </c>
      <c r="F5" s="1696"/>
      <c r="G5" s="1697"/>
      <c r="H5" s="1698" t="s">
        <v>3</v>
      </c>
      <c r="I5" s="1699"/>
      <c r="J5" s="1700"/>
      <c r="K5" s="1698" t="s">
        <v>4</v>
      </c>
      <c r="L5" s="1699"/>
      <c r="M5" s="1700"/>
      <c r="N5" s="389"/>
      <c r="O5" s="389"/>
    </row>
    <row r="6" spans="3:16" ht="26.25" thickBot="1">
      <c r="C6" s="1693"/>
      <c r="D6" s="1694"/>
      <c r="E6" s="390" t="s">
        <v>410</v>
      </c>
      <c r="F6" s="108" t="s">
        <v>411</v>
      </c>
      <c r="G6" s="1375" t="s">
        <v>412</v>
      </c>
      <c r="H6" s="1376" t="s">
        <v>410</v>
      </c>
      <c r="I6" s="391" t="s">
        <v>411</v>
      </c>
      <c r="J6" s="392" t="s">
        <v>412</v>
      </c>
      <c r="K6" s="1376" t="s">
        <v>410</v>
      </c>
      <c r="L6" s="391" t="s">
        <v>411</v>
      </c>
      <c r="M6" s="392" t="s">
        <v>412</v>
      </c>
    </row>
    <row r="7" spans="3:16" ht="12.75" customHeight="1">
      <c r="C7" s="1688" t="s">
        <v>429</v>
      </c>
      <c r="D7" s="353" t="s">
        <v>389</v>
      </c>
      <c r="E7" s="393">
        <v>0.61702994700019231</v>
      </c>
      <c r="F7" s="394">
        <v>0.58276441932741097</v>
      </c>
      <c r="G7" s="395">
        <v>0.54499110064385525</v>
      </c>
      <c r="H7" s="393">
        <v>0.59192584776348323</v>
      </c>
      <c r="I7" s="396">
        <v>0.5951146633474218</v>
      </c>
      <c r="J7" s="397">
        <v>0.62026012595627511</v>
      </c>
      <c r="K7" s="393">
        <v>0.58094658549810496</v>
      </c>
      <c r="L7" s="396">
        <v>0.59525922918836593</v>
      </c>
      <c r="M7" s="397">
        <v>0.63013267800454431</v>
      </c>
    </row>
    <row r="8" spans="3:16">
      <c r="C8" s="1689"/>
      <c r="D8" s="359" t="s">
        <v>390</v>
      </c>
      <c r="E8" s="396">
        <v>0.3810399065587825</v>
      </c>
      <c r="F8" s="398">
        <v>0.41321928326913893</v>
      </c>
      <c r="G8" s="399">
        <v>0.45399325433833043</v>
      </c>
      <c r="H8" s="393">
        <v>0.39300832353572562</v>
      </c>
      <c r="I8" s="396">
        <v>0.39281433396698767</v>
      </c>
      <c r="J8" s="397">
        <v>0.37628405086923039</v>
      </c>
      <c r="K8" s="393">
        <v>0.40395727701868034</v>
      </c>
      <c r="L8" s="396">
        <v>0.39406752443240134</v>
      </c>
      <c r="M8" s="397">
        <v>0.36582983009854508</v>
      </c>
    </row>
    <row r="9" spans="3:16">
      <c r="C9" s="1689"/>
      <c r="D9" s="106" t="s">
        <v>391</v>
      </c>
      <c r="E9" s="400">
        <v>1.9301464410252031E-3</v>
      </c>
      <c r="F9" s="401">
        <v>4.0162974034501659E-3</v>
      </c>
      <c r="G9" s="402">
        <v>1.0156450178143038E-3</v>
      </c>
      <c r="H9" s="403">
        <v>1.5065828700791126E-2</v>
      </c>
      <c r="I9" s="400">
        <v>1.2071002685590448E-2</v>
      </c>
      <c r="J9" s="404">
        <v>3.4558231744944625E-3</v>
      </c>
      <c r="K9" s="403">
        <v>1.5096137483214769E-2</v>
      </c>
      <c r="L9" s="400">
        <v>1.0673246379232722E-2</v>
      </c>
      <c r="M9" s="404">
        <v>4.0374918969105352E-3</v>
      </c>
      <c r="O9" s="380"/>
    </row>
    <row r="10" spans="3:16" ht="13.5" thickBot="1">
      <c r="C10" s="1690"/>
      <c r="D10" s="106" t="s">
        <v>9</v>
      </c>
      <c r="E10" s="405">
        <f>E7+E8+E9</f>
        <v>1</v>
      </c>
      <c r="F10" s="406">
        <f>F7+F8+F9</f>
        <v>1</v>
      </c>
      <c r="G10" s="407">
        <f>G7+G8+G9</f>
        <v>1</v>
      </c>
      <c r="H10" s="405">
        <v>0.99999999999999989</v>
      </c>
      <c r="I10" s="405">
        <v>0.99999999999999989</v>
      </c>
      <c r="J10" s="408">
        <v>0.99999999999999989</v>
      </c>
      <c r="K10" s="405">
        <v>1</v>
      </c>
      <c r="L10" s="405">
        <v>1</v>
      </c>
      <c r="M10" s="408">
        <v>0.99999999999999989</v>
      </c>
    </row>
    <row r="11" spans="3:16" ht="12.75" customHeight="1">
      <c r="C11" s="1688" t="s">
        <v>430</v>
      </c>
      <c r="D11" s="1374" t="s">
        <v>423</v>
      </c>
      <c r="E11" s="409">
        <v>0.23327920643937936</v>
      </c>
      <c r="F11" s="410">
        <v>0.21255070629223724</v>
      </c>
      <c r="G11" s="411">
        <v>0.15244889087611271</v>
      </c>
      <c r="H11" s="409">
        <v>0.20534663857058788</v>
      </c>
      <c r="I11" s="409">
        <v>0.16239682243602041</v>
      </c>
      <c r="J11" s="412">
        <v>0.24000778317998744</v>
      </c>
      <c r="K11" s="409">
        <v>0.19735200200345254</v>
      </c>
      <c r="L11" s="409">
        <v>0.17060025113588184</v>
      </c>
      <c r="M11" s="412">
        <v>0.2549868330807385</v>
      </c>
    </row>
    <row r="12" spans="3:16">
      <c r="C12" s="1689"/>
      <c r="D12" s="359" t="s">
        <v>424</v>
      </c>
      <c r="E12" s="396">
        <v>0.66786869226376078</v>
      </c>
      <c r="F12" s="398">
        <v>0.67991876179961164</v>
      </c>
      <c r="G12" s="399">
        <v>0.58376218257963908</v>
      </c>
      <c r="H12" s="396">
        <v>0.65367373569779941</v>
      </c>
      <c r="I12" s="396">
        <v>0.73649671351347745</v>
      </c>
      <c r="J12" s="397">
        <v>0.53310741396783123</v>
      </c>
      <c r="K12" s="396">
        <v>0.67095972262784209</v>
      </c>
      <c r="L12" s="396">
        <v>0.72727331139108609</v>
      </c>
      <c r="M12" s="397">
        <v>0.54049183001262513</v>
      </c>
    </row>
    <row r="13" spans="3:16">
      <c r="C13" s="1689"/>
      <c r="D13" s="359" t="s">
        <v>422</v>
      </c>
      <c r="E13" s="396">
        <v>1.2815494787117476E-2</v>
      </c>
      <c r="F13" s="398">
        <v>1.5648384560312072E-2</v>
      </c>
      <c r="G13" s="399">
        <v>2.6909020649413744E-2</v>
      </c>
      <c r="H13" s="396">
        <v>1.3043308472031397E-2</v>
      </c>
      <c r="I13" s="396">
        <v>1.1127740731933164E-2</v>
      </c>
      <c r="J13" s="397">
        <v>1.4041665000808303E-2</v>
      </c>
      <c r="K13" s="396">
        <v>1.0958207900806311E-2</v>
      </c>
      <c r="L13" s="396">
        <v>7.7561783615773651E-3</v>
      </c>
      <c r="M13" s="397">
        <v>8.615510355176605E-3</v>
      </c>
      <c r="P13" s="380"/>
    </row>
    <row r="14" spans="3:16">
      <c r="C14" s="1689"/>
      <c r="D14" s="106" t="s">
        <v>425</v>
      </c>
      <c r="E14" s="400">
        <v>8.6036606509742417E-2</v>
      </c>
      <c r="F14" s="401">
        <v>9.1882147347839185E-2</v>
      </c>
      <c r="G14" s="402">
        <v>0.2368799058948344</v>
      </c>
      <c r="H14" s="400">
        <v>0.12793631725958129</v>
      </c>
      <c r="I14" s="400">
        <v>8.9978723318569015E-2</v>
      </c>
      <c r="J14" s="404">
        <v>0.21284313785137299</v>
      </c>
      <c r="K14" s="400">
        <v>0.12073006746789906</v>
      </c>
      <c r="L14" s="400">
        <v>9.4370259111454718E-2</v>
      </c>
      <c r="M14" s="404">
        <v>0.19590582655145977</v>
      </c>
    </row>
    <row r="15" spans="3:16" ht="13.5" thickBot="1">
      <c r="C15" s="1690"/>
      <c r="D15" s="1375" t="s">
        <v>9</v>
      </c>
      <c r="E15" s="413">
        <f t="shared" ref="E15:G15" si="0">E11+E12+E13+E14</f>
        <v>1</v>
      </c>
      <c r="F15" s="414">
        <f t="shared" si="0"/>
        <v>1.0000000000000002</v>
      </c>
      <c r="G15" s="415">
        <f t="shared" si="0"/>
        <v>0.99999999999999989</v>
      </c>
      <c r="H15" s="413">
        <v>1</v>
      </c>
      <c r="I15" s="413">
        <v>1</v>
      </c>
      <c r="J15" s="416">
        <v>1</v>
      </c>
      <c r="K15" s="413">
        <v>0.99999999999999989</v>
      </c>
      <c r="L15" s="413">
        <v>1</v>
      </c>
      <c r="M15" s="416">
        <v>1</v>
      </c>
    </row>
    <row r="16" spans="3:16" ht="12.75" customHeight="1">
      <c r="C16" s="1688" t="s">
        <v>431</v>
      </c>
      <c r="D16" s="353" t="s">
        <v>392</v>
      </c>
      <c r="E16" s="393">
        <v>0.46210276601961675</v>
      </c>
      <c r="F16" s="394">
        <v>0.27623842728249082</v>
      </c>
      <c r="G16" s="395">
        <v>0.68924814467458118</v>
      </c>
      <c r="H16" s="393">
        <v>0.48505653492999085</v>
      </c>
      <c r="I16" s="393">
        <v>0.32458524910396008</v>
      </c>
      <c r="J16" s="403">
        <v>0.61862331147147731</v>
      </c>
      <c r="K16" s="393">
        <v>0.49779563248337699</v>
      </c>
      <c r="L16" s="393">
        <v>0.33498668237007923</v>
      </c>
      <c r="M16" s="403">
        <v>0.62503678850706734</v>
      </c>
    </row>
    <row r="17" spans="3:13" ht="25.5">
      <c r="C17" s="1689"/>
      <c r="D17" s="359" t="s">
        <v>433</v>
      </c>
      <c r="E17" s="396">
        <v>0.30138688562916149</v>
      </c>
      <c r="F17" s="398">
        <v>0.50878439438410616</v>
      </c>
      <c r="G17" s="399">
        <v>0.29501440283454772</v>
      </c>
      <c r="H17" s="396">
        <v>0.29775321120389564</v>
      </c>
      <c r="I17" s="396">
        <v>0.30672448627683024</v>
      </c>
      <c r="J17" s="397">
        <v>0.107894278254551</v>
      </c>
      <c r="K17" s="396">
        <v>0.29558362321220721</v>
      </c>
      <c r="L17" s="396">
        <v>0.30773482233572996</v>
      </c>
      <c r="M17" s="397">
        <v>0.1081665463002998</v>
      </c>
    </row>
    <row r="18" spans="3:13">
      <c r="C18" s="1689"/>
      <c r="D18" s="106" t="s">
        <v>394</v>
      </c>
      <c r="E18" s="400">
        <v>0.23651034835122173</v>
      </c>
      <c r="F18" s="401">
        <v>0.21497717833340305</v>
      </c>
      <c r="G18" s="402">
        <v>1.5737452490871051E-2</v>
      </c>
      <c r="H18" s="400">
        <v>0.21719025386611349</v>
      </c>
      <c r="I18" s="400">
        <v>0.36869026461920967</v>
      </c>
      <c r="J18" s="404">
        <v>0.27348241027397141</v>
      </c>
      <c r="K18" s="400">
        <v>0.20662074430441579</v>
      </c>
      <c r="L18" s="400">
        <v>0.35727849529419081</v>
      </c>
      <c r="M18" s="404">
        <v>0.26679666519263284</v>
      </c>
    </row>
    <row r="19" spans="3:13" ht="13.5" thickBot="1">
      <c r="C19" s="1690"/>
      <c r="D19" s="1375" t="s">
        <v>9</v>
      </c>
      <c r="E19" s="413">
        <f>E16+E17+E18</f>
        <v>1</v>
      </c>
      <c r="F19" s="414">
        <f>F16+F17+F18</f>
        <v>1</v>
      </c>
      <c r="G19" s="415">
        <f>G16+G17+G18</f>
        <v>1</v>
      </c>
      <c r="H19" s="413">
        <v>1</v>
      </c>
      <c r="I19" s="413">
        <v>1</v>
      </c>
      <c r="J19" s="416">
        <v>1</v>
      </c>
      <c r="K19" s="413">
        <v>1</v>
      </c>
      <c r="L19" s="413">
        <v>1</v>
      </c>
      <c r="M19" s="416">
        <v>1</v>
      </c>
    </row>
    <row r="22" spans="3:13" ht="15">
      <c r="C22"/>
      <c r="D22"/>
      <c r="E22"/>
      <c r="F22"/>
      <c r="G22"/>
      <c r="H22"/>
      <c r="I22"/>
      <c r="J22"/>
      <c r="K22"/>
      <c r="L22"/>
      <c r="M22"/>
    </row>
    <row r="23" spans="3:13" ht="12.75" hidden="1" customHeight="1">
      <c r="H23" s="417">
        <v>136777016</v>
      </c>
      <c r="I23" s="417">
        <v>56371068</v>
      </c>
      <c r="J23" s="417">
        <v>9257253</v>
      </c>
      <c r="K23" s="417">
        <v>202405337</v>
      </c>
    </row>
    <row r="24" spans="3:13">
      <c r="K24" s="417"/>
      <c r="L24" s="417"/>
      <c r="M24" s="417"/>
    </row>
    <row r="25" spans="3:13">
      <c r="H25" s="383"/>
      <c r="I25" s="383"/>
      <c r="J25" s="383"/>
      <c r="K25" s="383"/>
      <c r="L25" s="383"/>
      <c r="M25" s="383"/>
    </row>
    <row r="26" spans="3:13">
      <c r="H26" s="383"/>
      <c r="I26" s="383"/>
      <c r="J26" s="383"/>
      <c r="K26" s="383"/>
      <c r="L26" s="383"/>
      <c r="M26" s="383"/>
    </row>
    <row r="27" spans="3:13">
      <c r="H27" s="383"/>
      <c r="I27" s="383"/>
      <c r="J27" s="383"/>
      <c r="K27" s="383"/>
      <c r="L27" s="383"/>
      <c r="M27" s="383"/>
    </row>
    <row r="28" spans="3:13">
      <c r="H28" s="383"/>
      <c r="I28" s="383"/>
      <c r="J28" s="383"/>
      <c r="K28" s="383"/>
      <c r="L28" s="383"/>
      <c r="M28" s="383"/>
    </row>
    <row r="29" spans="3:13">
      <c r="K29" s="383"/>
      <c r="L29" s="383"/>
      <c r="M29" s="383"/>
    </row>
    <row r="30" spans="3:13">
      <c r="H30" s="383"/>
      <c r="I30" s="383"/>
      <c r="J30" s="383"/>
      <c r="K30" s="417"/>
      <c r="L30" s="417"/>
      <c r="M30" s="417"/>
    </row>
    <row r="31" spans="3:13">
      <c r="H31" s="383"/>
      <c r="I31" s="386"/>
      <c r="J31" s="383"/>
      <c r="K31" s="417"/>
      <c r="L31" s="417"/>
      <c r="M31" s="417"/>
    </row>
    <row r="32" spans="3:13">
      <c r="H32" s="383"/>
      <c r="I32" s="383"/>
      <c r="J32" s="383"/>
      <c r="K32" s="417"/>
      <c r="L32" s="417"/>
      <c r="M32" s="417"/>
    </row>
    <row r="33" spans="8:13">
      <c r="H33" s="383"/>
      <c r="I33" s="383"/>
      <c r="J33" s="383"/>
      <c r="K33" s="417"/>
      <c r="L33" s="417"/>
      <c r="M33" s="417"/>
    </row>
    <row r="34" spans="8:13">
      <c r="H34" s="383"/>
      <c r="I34" s="383"/>
      <c r="J34" s="383"/>
      <c r="L34" s="383"/>
      <c r="M34" s="383"/>
    </row>
    <row r="35" spans="8:13">
      <c r="L35" s="383"/>
      <c r="M35" s="383"/>
    </row>
    <row r="36" spans="8:13">
      <c r="K36" s="418"/>
      <c r="L36" s="418"/>
      <c r="M36" s="418"/>
    </row>
    <row r="37" spans="8:13">
      <c r="K37" s="418"/>
      <c r="L37" s="418"/>
      <c r="M37" s="418"/>
    </row>
    <row r="38" spans="8:13">
      <c r="K38" s="418"/>
      <c r="L38" s="418"/>
      <c r="M38" s="418"/>
    </row>
    <row r="39" spans="8:13">
      <c r="K39" s="383"/>
      <c r="L39" s="383"/>
      <c r="M39" s="383"/>
    </row>
    <row r="40" spans="8:13">
      <c r="K40" s="383"/>
      <c r="L40" s="383"/>
      <c r="M40" s="383"/>
    </row>
    <row r="41" spans="8:13">
      <c r="K41" s="383"/>
      <c r="L41" s="383"/>
      <c r="M41" s="383"/>
    </row>
    <row r="42" spans="8:13">
      <c r="K42" s="383"/>
      <c r="L42" s="383"/>
      <c r="M42" s="383"/>
    </row>
  </sheetData>
  <mergeCells count="9">
    <mergeCell ref="C7:C10"/>
    <mergeCell ref="C11:C15"/>
    <mergeCell ref="C16:C19"/>
    <mergeCell ref="L1:M1"/>
    <mergeCell ref="C3:M3"/>
    <mergeCell ref="C5:D6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7</vt:i4>
      </vt:variant>
    </vt:vector>
  </HeadingPairs>
  <TitlesOfParts>
    <vt:vector size="42" baseType="lpstr">
      <vt:lpstr>Анекс 1</vt:lpstr>
      <vt:lpstr>Анекс 2</vt:lpstr>
      <vt:lpstr>Анекс 3</vt:lpstr>
      <vt:lpstr>Анекс 4</vt:lpstr>
      <vt:lpstr>Анекс 5</vt:lpstr>
      <vt:lpstr>Анекс 6</vt:lpstr>
      <vt:lpstr>Анекс 7</vt:lpstr>
      <vt:lpstr>Анекс 8</vt:lpstr>
      <vt:lpstr>Анекс 9</vt:lpstr>
      <vt:lpstr>Анекс10</vt:lpstr>
      <vt:lpstr>Анекс 11</vt:lpstr>
      <vt:lpstr>Анекс 12</vt:lpstr>
      <vt:lpstr>Анекс13</vt:lpstr>
      <vt:lpstr>Анекс14</vt:lpstr>
      <vt:lpstr>Анекс 15</vt:lpstr>
      <vt:lpstr>Анекс 16</vt:lpstr>
      <vt:lpstr>Анекс 17</vt:lpstr>
      <vt:lpstr>Анекс 18</vt:lpstr>
      <vt:lpstr>Анекс 19</vt:lpstr>
      <vt:lpstr>Анекс 20</vt:lpstr>
      <vt:lpstr>Анекс 21</vt:lpstr>
      <vt:lpstr>Анекс 22</vt:lpstr>
      <vt:lpstr>Анекс 23</vt:lpstr>
      <vt:lpstr>Анекс 24</vt:lpstr>
      <vt:lpstr>Анекс 25</vt:lpstr>
      <vt:lpstr>Анекс 26</vt:lpstr>
      <vt:lpstr>Анекс 27</vt:lpstr>
      <vt:lpstr>Анекс 28</vt:lpstr>
      <vt:lpstr>Анекс 29</vt:lpstr>
      <vt:lpstr>Анекс 30</vt:lpstr>
      <vt:lpstr>Анекс 31</vt:lpstr>
      <vt:lpstr>Анекс 32</vt:lpstr>
      <vt:lpstr>Анекс 33</vt:lpstr>
      <vt:lpstr>Анекс 34</vt:lpstr>
      <vt:lpstr>Анекс 35</vt:lpstr>
      <vt:lpstr>'Анекс 1'!Print_Area</vt:lpstr>
      <vt:lpstr>'Анекс 11'!Print_Area</vt:lpstr>
      <vt:lpstr>'Анекс 2'!Print_Area</vt:lpstr>
      <vt:lpstr>'Анекс 3'!Print_Area</vt:lpstr>
      <vt:lpstr>Анекс10!Print_Area</vt:lpstr>
      <vt:lpstr>'Анекс 1'!Print_Titles</vt:lpstr>
      <vt:lpstr>'Анекс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MajaI</cp:lastModifiedBy>
  <cp:lastPrinted>2013-12-26T13:09:14Z</cp:lastPrinted>
  <dcterms:created xsi:type="dcterms:W3CDTF">2013-12-17T11:43:26Z</dcterms:created>
  <dcterms:modified xsi:type="dcterms:W3CDTF">2014-01-03T13:16:44Z</dcterms:modified>
</cp:coreProperties>
</file>